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2026\"/>
    </mc:Choice>
  </mc:AlternateContent>
  <xr:revisionPtr revIDLastSave="0" documentId="13_ncr:1_{C9F1CF06-5088-414A-AEFC-71C691227879}" xr6:coauthVersionLast="47" xr6:coauthVersionMax="47" xr10:uidLastSave="{00000000-0000-0000-0000-000000000000}"/>
  <bookViews>
    <workbookView xWindow="28680" yWindow="-120" windowWidth="29040" windowHeight="15720" xr2:uid="{00000000-000D-0000-FFFF-FFFF00000000}"/>
  </bookViews>
  <sheets>
    <sheet name="要項" sheetId="15" r:id="rId1"/>
    <sheet name="申込書" sheetId="12" r:id="rId2"/>
    <sheet name="男子歴代入賞者" sheetId="16" r:id="rId3"/>
    <sheet name="女子歴代入賞者" sheetId="17" r:id="rId4"/>
    <sheet name="盗難及びアドバイス防止" sheetId="18" r:id="rId5"/>
    <sheet name="ひばり公園" sheetId="19" r:id="rId6"/>
    <sheet name="すこやかの杜" sheetId="20" r:id="rId7"/>
    <sheet name="登録ナンバー" sheetId="7" r:id="rId8"/>
  </sheets>
  <definedNames>
    <definedName name="_xlnm.Print_Area" localSheetId="1">申込書!$A$1:$J$39</definedName>
    <definedName name="_xlnm.Print_Area" localSheetId="0">要項!$A$1:$K$67</definedName>
  </definedNames>
  <calcPr calcId="191029"/>
</workbook>
</file>

<file path=xl/calcChain.xml><?xml version="1.0" encoding="utf-8"?>
<calcChain xmlns="http://schemas.openxmlformats.org/spreadsheetml/2006/main">
  <c r="K340" i="7" l="1"/>
  <c r="G340" i="7"/>
  <c r="F340" i="7"/>
  <c r="K339" i="7"/>
  <c r="G339" i="7"/>
  <c r="F339" i="7"/>
  <c r="K338" i="7"/>
  <c r="G338" i="7"/>
  <c r="F338" i="7"/>
  <c r="K337" i="7"/>
  <c r="G336" i="7"/>
  <c r="L336" i="7" s="1"/>
  <c r="F336" i="7"/>
  <c r="G335" i="7"/>
  <c r="L335" i="7" s="1"/>
  <c r="F335" i="7"/>
  <c r="G334" i="7"/>
  <c r="L334" i="7" s="1"/>
  <c r="F334" i="7"/>
  <c r="K333" i="7"/>
  <c r="G333" i="7"/>
  <c r="F333" i="7"/>
  <c r="K332" i="7"/>
  <c r="G332" i="7"/>
  <c r="L332" i="7" s="1"/>
  <c r="F332" i="7"/>
  <c r="K331" i="7"/>
  <c r="G331" i="7"/>
  <c r="F331" i="7"/>
  <c r="K330" i="7"/>
  <c r="G330" i="7"/>
  <c r="L330" i="7" s="1"/>
  <c r="F330" i="7"/>
  <c r="K329" i="7"/>
  <c r="G329" i="7"/>
  <c r="F329" i="7"/>
  <c r="K328" i="7"/>
  <c r="G328" i="7"/>
  <c r="L328" i="7" s="1"/>
  <c r="F328" i="7"/>
  <c r="K327" i="7"/>
  <c r="G327" i="7"/>
  <c r="F327" i="7"/>
  <c r="K326" i="7"/>
  <c r="G326" i="7"/>
  <c r="L326" i="7" s="1"/>
  <c r="F326" i="7"/>
  <c r="K325" i="7"/>
  <c r="G325" i="7"/>
  <c r="F325" i="7"/>
  <c r="K324" i="7"/>
  <c r="G324" i="7"/>
  <c r="L324" i="7" s="1"/>
  <c r="F324" i="7"/>
  <c r="K323" i="7"/>
  <c r="G323" i="7"/>
  <c r="F323" i="7"/>
  <c r="K322" i="7"/>
  <c r="G322" i="7"/>
  <c r="L322" i="7" s="1"/>
  <c r="F322" i="7"/>
  <c r="K321" i="7"/>
  <c r="G321" i="7"/>
  <c r="F321" i="7"/>
  <c r="K320" i="7"/>
  <c r="G320" i="7"/>
  <c r="L320" i="7" s="1"/>
  <c r="F320" i="7"/>
  <c r="K319" i="7"/>
  <c r="G319" i="7"/>
  <c r="F319" i="7"/>
  <c r="K318" i="7"/>
  <c r="G318" i="7"/>
  <c r="L318" i="7" s="1"/>
  <c r="F318" i="7"/>
  <c r="K317" i="7"/>
  <c r="G317" i="7"/>
  <c r="F317" i="7"/>
  <c r="K316" i="7"/>
  <c r="G316" i="7"/>
  <c r="L316" i="7" s="1"/>
  <c r="F316" i="7"/>
  <c r="K315" i="7"/>
  <c r="G315" i="7"/>
  <c r="F315" i="7"/>
  <c r="K314" i="7"/>
  <c r="G314" i="7"/>
  <c r="L314" i="7" s="1"/>
  <c r="F314" i="7"/>
  <c r="K313" i="7"/>
  <c r="G313" i="7"/>
  <c r="F313" i="7"/>
  <c r="K312" i="7"/>
  <c r="G312" i="7"/>
  <c r="L312" i="7" s="1"/>
  <c r="F312" i="7"/>
  <c r="K311" i="7"/>
  <c r="G311" i="7"/>
  <c r="F311" i="7"/>
  <c r="K310" i="7"/>
  <c r="G310" i="7"/>
  <c r="L310" i="7" s="1"/>
  <c r="F310" i="7"/>
  <c r="K309" i="7"/>
  <c r="G309" i="7"/>
  <c r="F309" i="7"/>
  <c r="K308" i="7"/>
  <c r="G308" i="7"/>
  <c r="L308" i="7" s="1"/>
  <c r="F308" i="7"/>
  <c r="K307" i="7"/>
  <c r="G307" i="7"/>
  <c r="F307" i="7"/>
  <c r="K306" i="7"/>
  <c r="G306" i="7"/>
  <c r="L306" i="7" s="1"/>
  <c r="F306" i="7"/>
  <c r="L305" i="7"/>
  <c r="K304" i="7"/>
  <c r="G304" i="7"/>
  <c r="L304" i="7" s="1"/>
  <c r="F304" i="7"/>
  <c r="K303" i="7"/>
  <c r="G303" i="7"/>
  <c r="L303" i="7" s="1"/>
  <c r="F303" i="7"/>
  <c r="K302" i="7"/>
  <c r="G302" i="7"/>
  <c r="L302" i="7" s="1"/>
  <c r="F302" i="7"/>
  <c r="K301" i="7"/>
  <c r="G301" i="7"/>
  <c r="L301" i="7" s="1"/>
  <c r="F301" i="7"/>
  <c r="K300" i="7"/>
  <c r="G300" i="7"/>
  <c r="L300" i="7" s="1"/>
  <c r="F300" i="7"/>
  <c r="K299" i="7"/>
  <c r="G299" i="7"/>
  <c r="L299" i="7" s="1"/>
  <c r="F299" i="7"/>
  <c r="K298" i="7"/>
  <c r="G298" i="7"/>
  <c r="L298" i="7" s="1"/>
  <c r="F298" i="7"/>
  <c r="K297" i="7"/>
  <c r="G297" i="7"/>
  <c r="L297" i="7" s="1"/>
  <c r="F297" i="7"/>
  <c r="K296" i="7"/>
  <c r="G296" i="7"/>
  <c r="L296" i="7" s="1"/>
  <c r="F296" i="7"/>
  <c r="K295" i="7"/>
  <c r="G295" i="7"/>
  <c r="L295" i="7" s="1"/>
  <c r="F295" i="7"/>
  <c r="K294" i="7"/>
  <c r="G294" i="7"/>
  <c r="L294" i="7" s="1"/>
  <c r="F294" i="7"/>
  <c r="K293" i="7"/>
  <c r="G293" i="7"/>
  <c r="L293" i="7" s="1"/>
  <c r="F293" i="7"/>
  <c r="K292" i="7"/>
  <c r="G292" i="7"/>
  <c r="L292" i="7" s="1"/>
  <c r="F292" i="7"/>
  <c r="K291" i="7"/>
  <c r="G291" i="7"/>
  <c r="L291" i="7" s="1"/>
  <c r="F291" i="7"/>
  <c r="K290" i="7"/>
  <c r="G290" i="7"/>
  <c r="L290" i="7" s="1"/>
  <c r="F290" i="7"/>
  <c r="K289" i="7"/>
  <c r="G289" i="7"/>
  <c r="L289" i="7" s="1"/>
  <c r="F289" i="7"/>
  <c r="K288" i="7"/>
  <c r="G288" i="7"/>
  <c r="L288" i="7" s="1"/>
  <c r="F288" i="7"/>
  <c r="K287" i="7"/>
  <c r="G287" i="7"/>
  <c r="L287" i="7" s="1"/>
  <c r="F287" i="7"/>
  <c r="K285" i="7"/>
  <c r="H285" i="7"/>
  <c r="G285" i="7"/>
  <c r="L285" i="7" s="1"/>
  <c r="F285" i="7"/>
  <c r="K284" i="7"/>
  <c r="H284" i="7"/>
  <c r="G284" i="7"/>
  <c r="F284" i="7"/>
  <c r="K283" i="7"/>
  <c r="H283" i="7"/>
  <c r="G283" i="7"/>
  <c r="L283" i="7" s="1"/>
  <c r="F283" i="7"/>
  <c r="K282" i="7"/>
  <c r="H282" i="7"/>
  <c r="G282" i="7"/>
  <c r="F282" i="7"/>
  <c r="K281" i="7"/>
  <c r="H281" i="7"/>
  <c r="G281" i="7"/>
  <c r="L281" i="7" s="1"/>
  <c r="F281" i="7"/>
  <c r="K280" i="7"/>
  <c r="H280" i="7"/>
  <c r="G280" i="7"/>
  <c r="F280" i="7"/>
  <c r="K279" i="7"/>
  <c r="H279" i="7"/>
  <c r="G279" i="7"/>
  <c r="F279" i="7"/>
  <c r="K278" i="7"/>
  <c r="H278" i="7"/>
  <c r="G278" i="7"/>
  <c r="L278" i="7" s="1"/>
  <c r="F278" i="7"/>
  <c r="K277" i="7"/>
  <c r="H277" i="7"/>
  <c r="G277" i="7"/>
  <c r="L277" i="7" s="1"/>
  <c r="F277" i="7"/>
  <c r="K276" i="7"/>
  <c r="H276" i="7"/>
  <c r="G276" i="7"/>
  <c r="F276" i="7"/>
  <c r="K275" i="7"/>
  <c r="K274" i="7"/>
  <c r="G274" i="7"/>
  <c r="L274" i="7" s="1"/>
  <c r="F274" i="7"/>
  <c r="K273" i="7"/>
  <c r="G273" i="7"/>
  <c r="F273" i="7"/>
  <c r="K272" i="7"/>
  <c r="G272" i="7"/>
  <c r="L272" i="7" s="1"/>
  <c r="F272" i="7"/>
  <c r="K271" i="7"/>
  <c r="G271" i="7"/>
  <c r="F271" i="7"/>
  <c r="K270" i="7"/>
  <c r="G270" i="7"/>
  <c r="L270" i="7" s="1"/>
  <c r="F270" i="7"/>
  <c r="K269" i="7"/>
  <c r="G269" i="7"/>
  <c r="F269" i="7"/>
  <c r="K268" i="7"/>
  <c r="G268" i="7"/>
  <c r="L268" i="7" s="1"/>
  <c r="F268" i="7"/>
  <c r="K267" i="7"/>
  <c r="G267" i="7"/>
  <c r="F267" i="7"/>
  <c r="K266" i="7"/>
  <c r="G266" i="7"/>
  <c r="L266" i="7" s="1"/>
  <c r="F266" i="7"/>
  <c r="K265" i="7"/>
  <c r="G265" i="7"/>
  <c r="F265" i="7"/>
  <c r="K264" i="7"/>
  <c r="G264" i="7"/>
  <c r="L264" i="7" s="1"/>
  <c r="F264" i="7"/>
  <c r="K263" i="7"/>
  <c r="G263" i="7"/>
  <c r="F263" i="7"/>
  <c r="K262" i="7"/>
  <c r="G262" i="7"/>
  <c r="L262" i="7" s="1"/>
  <c r="F262" i="7"/>
  <c r="K261" i="7"/>
  <c r="G261" i="7"/>
  <c r="F261" i="7"/>
  <c r="K260" i="7"/>
  <c r="G260" i="7"/>
  <c r="L260" i="7" s="1"/>
  <c r="F260" i="7"/>
  <c r="K259" i="7"/>
  <c r="G259" i="7"/>
  <c r="F259" i="7"/>
  <c r="K258" i="7"/>
  <c r="G258" i="7"/>
  <c r="L258" i="7" s="1"/>
  <c r="F258" i="7"/>
  <c r="K257" i="7"/>
  <c r="G257" i="7"/>
  <c r="F257" i="7"/>
  <c r="K256" i="7"/>
  <c r="G256" i="7"/>
  <c r="L256" i="7" s="1"/>
  <c r="F256" i="7"/>
  <c r="K255" i="7"/>
  <c r="G255" i="7"/>
  <c r="F255" i="7"/>
  <c r="K254" i="7"/>
  <c r="G254" i="7"/>
  <c r="L254" i="7" s="1"/>
  <c r="F254" i="7"/>
  <c r="K253" i="7"/>
  <c r="G253" i="7"/>
  <c r="F253" i="7"/>
  <c r="K252" i="7"/>
  <c r="G252" i="7"/>
  <c r="L252" i="7" s="1"/>
  <c r="F252" i="7"/>
  <c r="K251" i="7"/>
  <c r="G251" i="7"/>
  <c r="F251" i="7"/>
  <c r="K250" i="7"/>
  <c r="G250" i="7"/>
  <c r="L250" i="7" s="1"/>
  <c r="F250" i="7"/>
  <c r="K249" i="7"/>
  <c r="G249" i="7"/>
  <c r="F249" i="7"/>
  <c r="K248" i="7"/>
  <c r="G248" i="7"/>
  <c r="L248" i="7" s="1"/>
  <c r="F248" i="7"/>
  <c r="K247" i="7"/>
  <c r="G247" i="7"/>
  <c r="F247" i="7"/>
  <c r="K246" i="7"/>
  <c r="G246" i="7"/>
  <c r="L246" i="7" s="1"/>
  <c r="F246" i="7"/>
  <c r="K245" i="7"/>
  <c r="G245" i="7"/>
  <c r="F245" i="7"/>
  <c r="K244" i="7"/>
  <c r="G244" i="7"/>
  <c r="L244" i="7" s="1"/>
  <c r="F244" i="7"/>
  <c r="K243" i="7"/>
  <c r="G243" i="7"/>
  <c r="F243" i="7"/>
  <c r="K242" i="7"/>
  <c r="G242" i="7"/>
  <c r="L242" i="7" s="1"/>
  <c r="F242" i="7"/>
  <c r="K241" i="7"/>
  <c r="G241" i="7"/>
  <c r="F241" i="7"/>
  <c r="K240" i="7"/>
  <c r="G240" i="7"/>
  <c r="L240" i="7" s="1"/>
  <c r="F240" i="7"/>
  <c r="K239" i="7"/>
  <c r="G239" i="7"/>
  <c r="F239" i="7"/>
  <c r="K238" i="7"/>
  <c r="G238" i="7"/>
  <c r="L238" i="7" s="1"/>
  <c r="F238" i="7"/>
  <c r="K237" i="7"/>
  <c r="G237" i="7"/>
  <c r="F237" i="7"/>
  <c r="K236" i="7"/>
  <c r="G236" i="7"/>
  <c r="L236" i="7" s="1"/>
  <c r="F236" i="7"/>
  <c r="K235" i="7"/>
  <c r="G235" i="7"/>
  <c r="F235" i="7"/>
  <c r="K234" i="7"/>
  <c r="G234" i="7"/>
  <c r="L234" i="7" s="1"/>
  <c r="F234" i="7"/>
  <c r="K233" i="7"/>
  <c r="G233" i="7"/>
  <c r="F233" i="7"/>
  <c r="K232" i="7"/>
  <c r="G232" i="7"/>
  <c r="L232" i="7" s="1"/>
  <c r="F232" i="7"/>
  <c r="K231" i="7"/>
  <c r="G231" i="7"/>
  <c r="F231" i="7"/>
  <c r="K230" i="7"/>
  <c r="G230" i="7"/>
  <c r="L230" i="7" s="1"/>
  <c r="F230" i="7"/>
  <c r="K229" i="7"/>
  <c r="G229" i="7"/>
  <c r="F229" i="7"/>
  <c r="K228" i="7"/>
  <c r="G228" i="7"/>
  <c r="L228" i="7" s="1"/>
  <c r="F228" i="7"/>
  <c r="K227" i="7"/>
  <c r="G227" i="7"/>
  <c r="F227" i="7"/>
  <c r="K226" i="7"/>
  <c r="G226" i="7"/>
  <c r="L226" i="7" s="1"/>
  <c r="F226" i="7"/>
  <c r="K225" i="7"/>
  <c r="G225" i="7"/>
  <c r="F225" i="7"/>
  <c r="K224" i="7"/>
  <c r="G224" i="7"/>
  <c r="L224" i="7" s="1"/>
  <c r="F224" i="7"/>
  <c r="K223" i="7"/>
  <c r="G223" i="7"/>
  <c r="F223" i="7"/>
  <c r="K222" i="7"/>
  <c r="G222" i="7"/>
  <c r="L222" i="7" s="1"/>
  <c r="F222" i="7"/>
  <c r="K221" i="7"/>
  <c r="G221" i="7"/>
  <c r="F221" i="7"/>
  <c r="K220" i="7"/>
  <c r="F219" i="7"/>
  <c r="K218" i="7"/>
  <c r="F218" i="7"/>
  <c r="K217" i="7"/>
  <c r="F217" i="7"/>
  <c r="K216" i="7"/>
  <c r="F216" i="7"/>
  <c r="K215" i="7"/>
  <c r="F215" i="7"/>
  <c r="K214" i="7"/>
  <c r="F214" i="7"/>
  <c r="K213" i="7"/>
  <c r="F213" i="7"/>
  <c r="K212" i="7"/>
  <c r="F212" i="7"/>
  <c r="K211" i="7"/>
  <c r="F211" i="7"/>
  <c r="K210" i="7"/>
  <c r="F210" i="7"/>
  <c r="K209" i="7"/>
  <c r="F209" i="7"/>
  <c r="K208" i="7"/>
  <c r="F208" i="7"/>
  <c r="K207" i="7"/>
  <c r="F207" i="7"/>
  <c r="K206" i="7"/>
  <c r="F206" i="7"/>
  <c r="K205" i="7"/>
  <c r="F205" i="7"/>
  <c r="K204" i="7"/>
  <c r="F204" i="7"/>
  <c r="K203" i="7"/>
  <c r="F203" i="7"/>
  <c r="K202" i="7"/>
  <c r="F202" i="7"/>
  <c r="K201" i="7"/>
  <c r="F201" i="7"/>
  <c r="K200" i="7"/>
  <c r="F200" i="7"/>
  <c r="K199" i="7"/>
  <c r="F199" i="7"/>
  <c r="K198" i="7"/>
  <c r="F198" i="7"/>
  <c r="K197" i="7"/>
  <c r="H197" i="7"/>
  <c r="G197" i="7"/>
  <c r="F197" i="7"/>
  <c r="K196" i="7"/>
  <c r="F195" i="7"/>
  <c r="F194" i="7"/>
  <c r="F193" i="7"/>
  <c r="F192" i="7"/>
  <c r="G191" i="7"/>
  <c r="L191" i="7" s="1"/>
  <c r="F191" i="7"/>
  <c r="G190" i="7"/>
  <c r="L190" i="7" s="1"/>
  <c r="F190" i="7"/>
  <c r="G189" i="7"/>
  <c r="F189" i="7"/>
  <c r="L188" i="7"/>
  <c r="K188" i="7"/>
  <c r="K187" i="7"/>
  <c r="F187" i="7"/>
  <c r="K186" i="7"/>
  <c r="F186" i="7"/>
  <c r="K185" i="7"/>
  <c r="F185" i="7"/>
  <c r="K184" i="7"/>
  <c r="F184" i="7"/>
  <c r="K183" i="7"/>
  <c r="F183" i="7"/>
  <c r="K182" i="7"/>
  <c r="F182" i="7"/>
  <c r="K181" i="7"/>
  <c r="F181" i="7"/>
  <c r="K180" i="7"/>
  <c r="F180" i="7"/>
  <c r="K179" i="7"/>
  <c r="F179" i="7"/>
  <c r="K178" i="7"/>
  <c r="F178" i="7"/>
  <c r="K177" i="7"/>
  <c r="F177" i="7"/>
  <c r="K176" i="7"/>
  <c r="F176" i="7"/>
  <c r="K175" i="7"/>
  <c r="F175" i="7"/>
  <c r="K174" i="7"/>
  <c r="F174" i="7"/>
  <c r="K173" i="7"/>
  <c r="F173" i="7"/>
  <c r="K172" i="7"/>
  <c r="F172" i="7"/>
  <c r="K171" i="7"/>
  <c r="F171" i="7"/>
  <c r="K170" i="7"/>
  <c r="F170" i="7"/>
  <c r="K169" i="7"/>
  <c r="F169" i="7"/>
  <c r="K168" i="7"/>
  <c r="F168" i="7"/>
  <c r="K167" i="7"/>
  <c r="F167" i="7"/>
  <c r="K166" i="7"/>
  <c r="F166" i="7"/>
  <c r="K165" i="7"/>
  <c r="F165" i="7"/>
  <c r="K164" i="7"/>
  <c r="F164" i="7"/>
  <c r="K163" i="7"/>
  <c r="G163" i="7"/>
  <c r="F163" i="7"/>
  <c r="K162" i="7"/>
  <c r="G162" i="7"/>
  <c r="F162" i="7"/>
  <c r="K161" i="7"/>
  <c r="G161" i="7"/>
  <c r="F161" i="7"/>
  <c r="L160" i="7"/>
  <c r="K160" i="7"/>
  <c r="H160" i="7"/>
  <c r="K159" i="7"/>
  <c r="H159" i="7"/>
  <c r="G159" i="7"/>
  <c r="F159" i="7"/>
  <c r="K158" i="7"/>
  <c r="H158" i="7"/>
  <c r="G158" i="7"/>
  <c r="L158" i="7" s="1"/>
  <c r="F158" i="7"/>
  <c r="K157" i="7"/>
  <c r="H157" i="7"/>
  <c r="G157" i="7"/>
  <c r="F157" i="7"/>
  <c r="K156" i="7"/>
  <c r="H156" i="7"/>
  <c r="G156" i="7"/>
  <c r="L156" i="7" s="1"/>
  <c r="F156" i="7"/>
  <c r="K155" i="7"/>
  <c r="H155" i="7"/>
  <c r="G155" i="7"/>
  <c r="F155" i="7"/>
  <c r="K154" i="7"/>
  <c r="H154" i="7"/>
  <c r="G154" i="7"/>
  <c r="F154" i="7"/>
  <c r="K153" i="7"/>
  <c r="H153" i="7"/>
  <c r="G153" i="7"/>
  <c r="L153" i="7" s="1"/>
  <c r="F153" i="7"/>
  <c r="K152" i="7"/>
  <c r="H152" i="7"/>
  <c r="G152" i="7"/>
  <c r="L152" i="7" s="1"/>
  <c r="F152" i="7"/>
  <c r="K151" i="7"/>
  <c r="H151" i="7"/>
  <c r="G151" i="7"/>
  <c r="F151" i="7"/>
  <c r="K150" i="7"/>
  <c r="H150" i="7"/>
  <c r="G150" i="7"/>
  <c r="L150" i="7" s="1"/>
  <c r="F150" i="7"/>
  <c r="K149" i="7"/>
  <c r="H149" i="7"/>
  <c r="G149" i="7"/>
  <c r="F149" i="7"/>
  <c r="K148" i="7"/>
  <c r="H148" i="7"/>
  <c r="G148" i="7"/>
  <c r="L148" i="7" s="1"/>
  <c r="F148" i="7"/>
  <c r="K147" i="7"/>
  <c r="H147" i="7"/>
  <c r="G147" i="7"/>
  <c r="F147" i="7"/>
  <c r="K146" i="7"/>
  <c r="H146" i="7"/>
  <c r="G146" i="7"/>
  <c r="F146" i="7"/>
  <c r="K145" i="7"/>
  <c r="H145" i="7"/>
  <c r="G145" i="7"/>
  <c r="L145" i="7" s="1"/>
  <c r="F145" i="7"/>
  <c r="K144" i="7"/>
  <c r="H144" i="7"/>
  <c r="G144" i="7"/>
  <c r="L144" i="7" s="1"/>
  <c r="F144" i="7"/>
  <c r="K143" i="7"/>
  <c r="H143" i="7"/>
  <c r="G143" i="7"/>
  <c r="F143" i="7"/>
  <c r="K142" i="7"/>
  <c r="H142" i="7"/>
  <c r="G142" i="7"/>
  <c r="L142" i="7" s="1"/>
  <c r="F142" i="7"/>
  <c r="K141" i="7"/>
  <c r="H141" i="7"/>
  <c r="G141" i="7"/>
  <c r="F141" i="7"/>
  <c r="K140" i="7"/>
  <c r="H140" i="7"/>
  <c r="G140" i="7"/>
  <c r="L140" i="7" s="1"/>
  <c r="F140" i="7"/>
  <c r="K139" i="7"/>
  <c r="H139" i="7"/>
  <c r="G139" i="7"/>
  <c r="F139" i="7"/>
  <c r="K138" i="7"/>
  <c r="H138" i="7"/>
  <c r="G138" i="7"/>
  <c r="F138" i="7"/>
  <c r="K137" i="7"/>
  <c r="H137" i="7"/>
  <c r="G137" i="7"/>
  <c r="L137" i="7" s="1"/>
  <c r="F137" i="7"/>
  <c r="K136" i="7"/>
  <c r="H136" i="7"/>
  <c r="G136" i="7"/>
  <c r="L136" i="7" s="1"/>
  <c r="F136" i="7"/>
  <c r="K135" i="7"/>
  <c r="H135" i="7"/>
  <c r="G135" i="7"/>
  <c r="F135" i="7"/>
  <c r="K134" i="7"/>
  <c r="H134" i="7"/>
  <c r="G134" i="7"/>
  <c r="L134" i="7" s="1"/>
  <c r="F134" i="7"/>
  <c r="K133" i="7"/>
  <c r="H133" i="7"/>
  <c r="G133" i="7"/>
  <c r="F133" i="7"/>
  <c r="K132" i="7"/>
  <c r="H132" i="7"/>
  <c r="G132" i="7"/>
  <c r="L132" i="7" s="1"/>
  <c r="F132" i="7"/>
  <c r="K131" i="7"/>
  <c r="H131" i="7"/>
  <c r="G131" i="7"/>
  <c r="F131" i="7"/>
  <c r="K130" i="7"/>
  <c r="H130" i="7"/>
  <c r="G130" i="7"/>
  <c r="F130" i="7"/>
  <c r="K129" i="7"/>
  <c r="K128" i="7"/>
  <c r="G128" i="7"/>
  <c r="L128" i="7" s="1"/>
  <c r="F128" i="7"/>
  <c r="K127" i="7"/>
  <c r="G127" i="7"/>
  <c r="L127" i="7" s="1"/>
  <c r="F127" i="7"/>
  <c r="K126" i="7"/>
  <c r="G126" i="7"/>
  <c r="L126" i="7" s="1"/>
  <c r="F126" i="7"/>
  <c r="K125" i="7"/>
  <c r="G125" i="7"/>
  <c r="L125" i="7" s="1"/>
  <c r="F125" i="7"/>
  <c r="K124" i="7"/>
  <c r="G124" i="7"/>
  <c r="L124" i="7" s="1"/>
  <c r="F124" i="7"/>
  <c r="K123" i="7"/>
  <c r="G123" i="7"/>
  <c r="L123" i="7" s="1"/>
  <c r="F123" i="7"/>
  <c r="K122" i="7"/>
  <c r="G122" i="7"/>
  <c r="L122" i="7" s="1"/>
  <c r="F122" i="7"/>
  <c r="K121" i="7"/>
  <c r="G121" i="7"/>
  <c r="L121" i="7" s="1"/>
  <c r="F121" i="7"/>
  <c r="K120" i="7"/>
  <c r="G120" i="7"/>
  <c r="L120" i="7" s="1"/>
  <c r="F120" i="7"/>
  <c r="K119" i="7"/>
  <c r="G119" i="7"/>
  <c r="L119" i="7" s="1"/>
  <c r="F119" i="7"/>
  <c r="K118" i="7"/>
  <c r="G118" i="7"/>
  <c r="L118" i="7" s="1"/>
  <c r="F118" i="7"/>
  <c r="K117" i="7"/>
  <c r="G117" i="7"/>
  <c r="L117" i="7" s="1"/>
  <c r="F117" i="7"/>
  <c r="K116" i="7"/>
  <c r="G116" i="7"/>
  <c r="L116" i="7" s="1"/>
  <c r="F116" i="7"/>
  <c r="K115" i="7"/>
  <c r="G115" i="7"/>
  <c r="L115" i="7" s="1"/>
  <c r="F115" i="7"/>
  <c r="K114" i="7"/>
  <c r="G114" i="7"/>
  <c r="L114" i="7" s="1"/>
  <c r="F114" i="7"/>
  <c r="K113" i="7"/>
  <c r="G113" i="7"/>
  <c r="L113" i="7" s="1"/>
  <c r="F113" i="7"/>
  <c r="K112" i="7"/>
  <c r="G112" i="7"/>
  <c r="L112" i="7" s="1"/>
  <c r="F112" i="7"/>
  <c r="K111" i="7"/>
  <c r="G111" i="7"/>
  <c r="L111" i="7" s="1"/>
  <c r="F111" i="7"/>
  <c r="K110" i="7"/>
  <c r="G110" i="7"/>
  <c r="L110" i="7" s="1"/>
  <c r="F110" i="7"/>
  <c r="K109" i="7"/>
  <c r="G109" i="7"/>
  <c r="L109" i="7" s="1"/>
  <c r="F109" i="7"/>
  <c r="K108" i="7"/>
  <c r="G108" i="7"/>
  <c r="L108" i="7" s="1"/>
  <c r="F108" i="7"/>
  <c r="K107" i="7"/>
  <c r="G107" i="7"/>
  <c r="L107" i="7" s="1"/>
  <c r="F107" i="7"/>
  <c r="K106" i="7"/>
  <c r="G106" i="7"/>
  <c r="L106" i="7" s="1"/>
  <c r="F106" i="7"/>
  <c r="K105" i="7"/>
  <c r="G105" i="7"/>
  <c r="L105" i="7" s="1"/>
  <c r="F105" i="7"/>
  <c r="K104" i="7"/>
  <c r="H104" i="7"/>
  <c r="K103" i="7"/>
  <c r="H103" i="7"/>
  <c r="G103" i="7"/>
  <c r="F103" i="7"/>
  <c r="K102" i="7"/>
  <c r="H102" i="7"/>
  <c r="G102" i="7"/>
  <c r="L102" i="7" s="1"/>
  <c r="F102" i="7"/>
  <c r="K101" i="7"/>
  <c r="H101" i="7"/>
  <c r="G101" i="7"/>
  <c r="L101" i="7" s="1"/>
  <c r="F101" i="7"/>
  <c r="K100" i="7"/>
  <c r="H100" i="7"/>
  <c r="G100" i="7"/>
  <c r="F100" i="7"/>
  <c r="K99" i="7"/>
  <c r="H99" i="7"/>
  <c r="G99" i="7"/>
  <c r="L99" i="7" s="1"/>
  <c r="F99" i="7"/>
  <c r="K98" i="7"/>
  <c r="H98" i="7"/>
  <c r="G98" i="7"/>
  <c r="F98" i="7"/>
  <c r="K97" i="7"/>
  <c r="H97" i="7"/>
  <c r="G97" i="7"/>
  <c r="L97" i="7" s="1"/>
  <c r="F97" i="7"/>
  <c r="K96" i="7"/>
  <c r="H96" i="7"/>
  <c r="G96" i="7"/>
  <c r="F96" i="7"/>
  <c r="K95" i="7"/>
  <c r="H95" i="7"/>
  <c r="G95" i="7"/>
  <c r="F95" i="7"/>
  <c r="K94" i="7"/>
  <c r="H94" i="7"/>
  <c r="G94" i="7"/>
  <c r="L94" i="7" s="1"/>
  <c r="F94" i="7"/>
  <c r="K93" i="7"/>
  <c r="H93" i="7"/>
  <c r="G93" i="7"/>
  <c r="L93" i="7" s="1"/>
  <c r="F93" i="7"/>
  <c r="K92" i="7"/>
  <c r="H92" i="7"/>
  <c r="G92" i="7"/>
  <c r="F92" i="7"/>
  <c r="K91" i="7"/>
  <c r="H91" i="7"/>
  <c r="G91" i="7"/>
  <c r="L91" i="7" s="1"/>
  <c r="F91" i="7"/>
  <c r="K90" i="7"/>
  <c r="H90" i="7"/>
  <c r="G90" i="7"/>
  <c r="F90" i="7"/>
  <c r="K89" i="7"/>
  <c r="H89" i="7"/>
  <c r="G89" i="7"/>
  <c r="L89" i="7" s="1"/>
  <c r="F89" i="7"/>
  <c r="K88" i="7"/>
  <c r="H88" i="7"/>
  <c r="G88" i="7"/>
  <c r="F88" i="7"/>
  <c r="K87" i="7"/>
  <c r="H87" i="7"/>
  <c r="G87" i="7"/>
  <c r="F87" i="7"/>
  <c r="K86" i="7"/>
  <c r="H86" i="7"/>
  <c r="G86" i="7"/>
  <c r="L86" i="7" s="1"/>
  <c r="F86" i="7"/>
  <c r="K85" i="7"/>
  <c r="H85" i="7"/>
  <c r="G85" i="7"/>
  <c r="L85" i="7" s="1"/>
  <c r="F85" i="7"/>
  <c r="K84" i="7"/>
  <c r="H84" i="7"/>
  <c r="G84" i="7"/>
  <c r="F84" i="7"/>
  <c r="K83" i="7"/>
  <c r="H83" i="7"/>
  <c r="G83" i="7"/>
  <c r="L83" i="7" s="1"/>
  <c r="F83" i="7"/>
  <c r="K82" i="7"/>
  <c r="H82" i="7"/>
  <c r="G82" i="7"/>
  <c r="F82" i="7"/>
  <c r="K81" i="7"/>
  <c r="H81" i="7"/>
  <c r="G81" i="7"/>
  <c r="L81" i="7" s="1"/>
  <c r="F81" i="7"/>
  <c r="K80" i="7"/>
  <c r="H80" i="7"/>
  <c r="G80" i="7"/>
  <c r="F80" i="7"/>
  <c r="K79" i="7"/>
  <c r="H79" i="7"/>
  <c r="G79" i="7"/>
  <c r="F79" i="7"/>
  <c r="K78" i="7"/>
  <c r="H78" i="7"/>
  <c r="G78" i="7"/>
  <c r="L78" i="7" s="1"/>
  <c r="F78" i="7"/>
  <c r="K77" i="7"/>
  <c r="H77" i="7"/>
  <c r="G77" i="7"/>
  <c r="L77" i="7" s="1"/>
  <c r="F77" i="7"/>
  <c r="K76" i="7"/>
  <c r="H76" i="7"/>
  <c r="K75" i="7"/>
  <c r="H75" i="7"/>
  <c r="G75" i="7"/>
  <c r="F75" i="7"/>
  <c r="K74" i="7"/>
  <c r="H74" i="7"/>
  <c r="G74" i="7"/>
  <c r="L74" i="7" s="1"/>
  <c r="F74" i="7"/>
  <c r="K73" i="7"/>
  <c r="H73" i="7"/>
  <c r="G73" i="7"/>
  <c r="F73" i="7"/>
  <c r="K72" i="7"/>
  <c r="H72" i="7"/>
  <c r="G72" i="7"/>
  <c r="F72" i="7"/>
  <c r="K71" i="7"/>
  <c r="H71" i="7"/>
  <c r="G71" i="7"/>
  <c r="L71" i="7" s="1"/>
  <c r="F71" i="7"/>
  <c r="K70" i="7"/>
  <c r="H70" i="7"/>
  <c r="G70" i="7"/>
  <c r="L70" i="7" s="1"/>
  <c r="F70" i="7"/>
  <c r="K69" i="7"/>
  <c r="H69" i="7"/>
  <c r="G69" i="7"/>
  <c r="F69" i="7"/>
  <c r="K68" i="7"/>
  <c r="H68" i="7"/>
  <c r="G68" i="7"/>
  <c r="L68" i="7" s="1"/>
  <c r="F68" i="7"/>
  <c r="K67" i="7"/>
  <c r="H67" i="7"/>
  <c r="G67" i="7"/>
  <c r="F67" i="7"/>
  <c r="K66" i="7"/>
  <c r="H66" i="7"/>
  <c r="G66" i="7"/>
  <c r="L66" i="7" s="1"/>
  <c r="F66" i="7"/>
  <c r="K65" i="7"/>
  <c r="H65" i="7"/>
  <c r="G65" i="7"/>
  <c r="F65" i="7"/>
  <c r="K64" i="7"/>
  <c r="H64" i="7"/>
  <c r="G64" i="7"/>
  <c r="F64" i="7"/>
  <c r="K63" i="7"/>
  <c r="H63" i="7"/>
  <c r="G63" i="7"/>
  <c r="L63" i="7" s="1"/>
  <c r="F63" i="7"/>
  <c r="K62" i="7"/>
  <c r="H62" i="7"/>
  <c r="G62" i="7"/>
  <c r="L62" i="7" s="1"/>
  <c r="F62" i="7"/>
  <c r="K61" i="7"/>
  <c r="H61" i="7"/>
  <c r="G61" i="7"/>
  <c r="F61" i="7"/>
  <c r="K60" i="7"/>
  <c r="H60" i="7"/>
  <c r="G60" i="7"/>
  <c r="L60" i="7" s="1"/>
  <c r="F60" i="7"/>
  <c r="K59" i="7"/>
  <c r="H59" i="7"/>
  <c r="G59" i="7"/>
  <c r="F59" i="7"/>
  <c r="K58" i="7"/>
  <c r="H58" i="7"/>
  <c r="G58" i="7"/>
  <c r="L58" i="7" s="1"/>
  <c r="F58" i="7"/>
  <c r="K57" i="7"/>
  <c r="H57" i="7"/>
  <c r="G57" i="7"/>
  <c r="F57" i="7"/>
  <c r="K56" i="7"/>
  <c r="H56" i="7"/>
  <c r="G56" i="7"/>
  <c r="F56" i="7"/>
  <c r="K55" i="7"/>
  <c r="H55" i="7"/>
  <c r="G55" i="7"/>
  <c r="L55" i="7" s="1"/>
  <c r="F55" i="7"/>
  <c r="K54" i="7"/>
  <c r="H54" i="7"/>
  <c r="G54" i="7"/>
  <c r="L54" i="7" s="1"/>
  <c r="F54" i="7"/>
  <c r="K53" i="7"/>
  <c r="H53" i="7"/>
  <c r="G53" i="7"/>
  <c r="F53" i="7"/>
  <c r="K52" i="7"/>
  <c r="H52" i="7"/>
  <c r="G52" i="7"/>
  <c r="L52" i="7" s="1"/>
  <c r="F52" i="7"/>
  <c r="K51" i="7"/>
  <c r="H51" i="7"/>
  <c r="G51" i="7"/>
  <c r="F51" i="7"/>
  <c r="K50" i="7"/>
  <c r="H50" i="7"/>
  <c r="G50" i="7"/>
  <c r="L50" i="7" s="1"/>
  <c r="F50" i="7"/>
  <c r="K49" i="7"/>
  <c r="H49" i="7"/>
  <c r="G49" i="7"/>
  <c r="F49" i="7"/>
  <c r="K48" i="7"/>
  <c r="H48" i="7"/>
  <c r="G48" i="7"/>
  <c r="F48" i="7"/>
  <c r="K47" i="7"/>
  <c r="H47" i="7"/>
  <c r="G47" i="7"/>
  <c r="L47" i="7" s="1"/>
  <c r="F47" i="7"/>
  <c r="K46" i="7"/>
  <c r="H46" i="7"/>
  <c r="G46" i="7"/>
  <c r="L46" i="7" s="1"/>
  <c r="F46" i="7"/>
  <c r="K45" i="7"/>
  <c r="H45" i="7"/>
  <c r="G45" i="7"/>
  <c r="F45" i="7"/>
  <c r="K44" i="7"/>
  <c r="H44" i="7"/>
  <c r="G44" i="7"/>
  <c r="L44" i="7" s="1"/>
  <c r="F44" i="7"/>
  <c r="K43" i="7"/>
  <c r="K42" i="7"/>
  <c r="H42" i="7"/>
  <c r="G42" i="7"/>
  <c r="L42" i="7" s="1"/>
  <c r="F42" i="7"/>
  <c r="K41" i="7"/>
  <c r="H41" i="7"/>
  <c r="G41" i="7"/>
  <c r="F41" i="7"/>
  <c r="K40" i="7"/>
  <c r="H40" i="7"/>
  <c r="G40" i="7"/>
  <c r="L40" i="7" s="1"/>
  <c r="F40" i="7"/>
  <c r="L39" i="7"/>
  <c r="K39" i="7"/>
  <c r="H39" i="7"/>
  <c r="G39" i="7"/>
  <c r="F39" i="7"/>
  <c r="K38" i="7"/>
  <c r="H38" i="7"/>
  <c r="G38" i="7"/>
  <c r="L38" i="7" s="1"/>
  <c r="F38" i="7"/>
  <c r="K37" i="7"/>
  <c r="H37" i="7"/>
  <c r="G37" i="7"/>
  <c r="F37" i="7"/>
  <c r="K36" i="7"/>
  <c r="H36" i="7"/>
  <c r="G36" i="7"/>
  <c r="F36" i="7"/>
  <c r="K35" i="7"/>
  <c r="H35" i="7"/>
  <c r="G35" i="7"/>
  <c r="L35" i="7" s="1"/>
  <c r="F35" i="7"/>
  <c r="K34" i="7"/>
  <c r="H34" i="7"/>
  <c r="G34" i="7"/>
  <c r="L34" i="7" s="1"/>
  <c r="F34" i="7"/>
  <c r="K33" i="7"/>
  <c r="H33" i="7"/>
  <c r="G33" i="7"/>
  <c r="F33" i="7"/>
  <c r="K32" i="7"/>
  <c r="H32" i="7"/>
  <c r="G32" i="7"/>
  <c r="L32" i="7" s="1"/>
  <c r="F32" i="7"/>
  <c r="L31" i="7"/>
  <c r="K31" i="7"/>
  <c r="H31" i="7"/>
  <c r="G31" i="7"/>
  <c r="F31" i="7"/>
  <c r="K30" i="7"/>
  <c r="H30" i="7"/>
  <c r="G30" i="7"/>
  <c r="L30" i="7" s="1"/>
  <c r="F30" i="7"/>
  <c r="K29" i="7"/>
  <c r="H29" i="7"/>
  <c r="G29" i="7"/>
  <c r="F29" i="7"/>
  <c r="K28" i="7"/>
  <c r="H28" i="7"/>
  <c r="G28" i="7"/>
  <c r="F28" i="7"/>
  <c r="K27" i="7"/>
  <c r="H27" i="7"/>
  <c r="G27" i="7"/>
  <c r="L27" i="7" s="1"/>
  <c r="F27" i="7"/>
  <c r="K26" i="7"/>
  <c r="H26" i="7"/>
  <c r="G26" i="7"/>
  <c r="L26" i="7" s="1"/>
  <c r="F26" i="7"/>
  <c r="K25" i="7"/>
  <c r="H25" i="7"/>
  <c r="G25" i="7"/>
  <c r="F25" i="7"/>
  <c r="K24" i="7"/>
  <c r="H24" i="7"/>
  <c r="G24" i="7"/>
  <c r="L24" i="7" s="1"/>
  <c r="F24" i="7"/>
  <c r="L23" i="7"/>
  <c r="K23" i="7"/>
  <c r="H23" i="7"/>
  <c r="G23" i="7"/>
  <c r="F23" i="7"/>
  <c r="K22" i="7"/>
  <c r="H22" i="7"/>
  <c r="G22" i="7"/>
  <c r="L22" i="7" s="1"/>
  <c r="F22" i="7"/>
  <c r="K21" i="7"/>
  <c r="H21" i="7"/>
  <c r="G21" i="7"/>
  <c r="F21" i="7"/>
  <c r="K20" i="7"/>
  <c r="H20" i="7"/>
  <c r="G20" i="7"/>
  <c r="F20" i="7"/>
  <c r="K19" i="7"/>
  <c r="H19" i="7"/>
  <c r="G19" i="7"/>
  <c r="L19" i="7" s="1"/>
  <c r="F19" i="7"/>
  <c r="K18" i="7"/>
  <c r="H18" i="7"/>
  <c r="G18" i="7"/>
  <c r="L18" i="7" s="1"/>
  <c r="F18" i="7"/>
  <c r="K17" i="7"/>
  <c r="H17" i="7"/>
  <c r="G17" i="7"/>
  <c r="F17" i="7"/>
  <c r="K16" i="7"/>
  <c r="H16" i="7"/>
  <c r="G16" i="7"/>
  <c r="L16" i="7" s="1"/>
  <c r="F16" i="7"/>
  <c r="L15" i="7"/>
  <c r="K15" i="7"/>
  <c r="H15" i="7"/>
  <c r="G15" i="7"/>
  <c r="F15" i="7"/>
  <c r="K14" i="7"/>
  <c r="H14" i="7"/>
  <c r="G14" i="7"/>
  <c r="L14" i="7" s="1"/>
  <c r="F14" i="7"/>
  <c r="K13" i="7"/>
  <c r="H13" i="7"/>
  <c r="G13" i="7"/>
  <c r="F13" i="7"/>
  <c r="K12" i="7"/>
  <c r="H12" i="7"/>
  <c r="G12" i="7"/>
  <c r="F12" i="7"/>
  <c r="K11" i="7"/>
  <c r="H11" i="7"/>
  <c r="G11" i="7"/>
  <c r="L11" i="7" s="1"/>
  <c r="F11" i="7"/>
  <c r="K10" i="7"/>
  <c r="H10" i="7"/>
  <c r="G10" i="7"/>
  <c r="L10" i="7" s="1"/>
  <c r="F10" i="7"/>
  <c r="K9" i="7"/>
  <c r="H9" i="7"/>
  <c r="G9" i="7"/>
  <c r="F9" i="7"/>
  <c r="K8" i="7"/>
  <c r="H8" i="7"/>
  <c r="G8" i="7"/>
  <c r="L8" i="7" s="1"/>
  <c r="F8" i="7"/>
  <c r="L7" i="7"/>
  <c r="K7" i="7"/>
  <c r="H7" i="7"/>
  <c r="G7" i="7"/>
  <c r="F7" i="7"/>
  <c r="K6" i="7"/>
  <c r="H6" i="7"/>
  <c r="G6" i="7"/>
  <c r="L6" i="7" s="1"/>
  <c r="F6" i="7"/>
  <c r="K5" i="7"/>
  <c r="H5" i="7"/>
  <c r="G5" i="7"/>
  <c r="L185" i="7" s="1"/>
  <c r="F5" i="7"/>
  <c r="K4" i="7"/>
  <c r="H4" i="7"/>
  <c r="G4" i="7"/>
  <c r="L219" i="7" s="1"/>
  <c r="F4" i="7"/>
  <c r="H39" i="12"/>
  <c r="J29" i="12"/>
  <c r="E29" i="12"/>
  <c r="D29" i="12"/>
  <c r="C29" i="12"/>
  <c r="J28" i="12"/>
  <c r="E28" i="12"/>
  <c r="D28" i="12"/>
  <c r="C28" i="12"/>
  <c r="J27" i="12"/>
  <c r="E27" i="12"/>
  <c r="D27" i="12"/>
  <c r="C27" i="12"/>
  <c r="J26" i="12"/>
  <c r="E26" i="12"/>
  <c r="D26" i="12"/>
  <c r="C26" i="12"/>
  <c r="J25" i="12"/>
  <c r="E25" i="12"/>
  <c r="D25" i="12"/>
  <c r="C25" i="12"/>
  <c r="J37" i="12"/>
  <c r="E37" i="12"/>
  <c r="D37" i="12"/>
  <c r="C37" i="12"/>
  <c r="J36" i="12"/>
  <c r="E36" i="12"/>
  <c r="D36" i="12"/>
  <c r="C36" i="12"/>
  <c r="J35" i="12"/>
  <c r="E35" i="12"/>
  <c r="D35" i="12"/>
  <c r="C35" i="12"/>
  <c r="J34" i="12"/>
  <c r="E34" i="12"/>
  <c r="D34" i="12"/>
  <c r="C34" i="12"/>
  <c r="J33" i="12"/>
  <c r="E33" i="12"/>
  <c r="D33" i="12"/>
  <c r="C33" i="12"/>
  <c r="J21" i="12"/>
  <c r="E21" i="12"/>
  <c r="D21" i="12"/>
  <c r="C21" i="12"/>
  <c r="J20" i="12"/>
  <c r="E20" i="12"/>
  <c r="D20" i="12"/>
  <c r="C20" i="12"/>
  <c r="J19" i="12"/>
  <c r="E19" i="12"/>
  <c r="D19" i="12"/>
  <c r="C19" i="12"/>
  <c r="J18" i="12"/>
  <c r="E18" i="12"/>
  <c r="D18" i="12"/>
  <c r="C18" i="12"/>
  <c r="J17" i="12"/>
  <c r="E17" i="12"/>
  <c r="D17" i="12"/>
  <c r="C17" i="12"/>
  <c r="J13" i="12"/>
  <c r="J12" i="12"/>
  <c r="J11" i="12"/>
  <c r="J10" i="12"/>
  <c r="J9" i="12"/>
  <c r="L90" i="7" l="1"/>
  <c r="L193" i="7"/>
  <c r="L225" i="7"/>
  <c r="L237" i="7"/>
  <c r="L249" i="7"/>
  <c r="L261" i="7"/>
  <c r="L271" i="7"/>
  <c r="L313" i="7"/>
  <c r="L325" i="7"/>
  <c r="L4" i="7"/>
  <c r="L48" i="7"/>
  <c r="L79" i="7"/>
  <c r="L138" i="7"/>
  <c r="L25" i="7"/>
  <c r="L41" i="7"/>
  <c r="L61" i="7"/>
  <c r="L84" i="7"/>
  <c r="L143" i="7"/>
  <c r="L164" i="7"/>
  <c r="L172" i="7"/>
  <c r="L180" i="7"/>
  <c r="L195" i="7"/>
  <c r="L203" i="7"/>
  <c r="L211" i="7"/>
  <c r="L67" i="7"/>
  <c r="L168" i="7"/>
  <c r="L229" i="7"/>
  <c r="L247" i="7"/>
  <c r="L162" i="7"/>
  <c r="L167" i="7"/>
  <c r="L175" i="7"/>
  <c r="L183" i="7"/>
  <c r="L198" i="7"/>
  <c r="L206" i="7"/>
  <c r="L214" i="7"/>
  <c r="L82" i="7"/>
  <c r="L157" i="7"/>
  <c r="L207" i="7"/>
  <c r="L231" i="7"/>
  <c r="L243" i="7"/>
  <c r="L255" i="7"/>
  <c r="L265" i="7"/>
  <c r="L282" i="7"/>
  <c r="L311" i="7"/>
  <c r="L329" i="7"/>
  <c r="L12" i="7"/>
  <c r="L13" i="7"/>
  <c r="L29" i="7"/>
  <c r="L49" i="7"/>
  <c r="L65" i="7"/>
  <c r="L80" i="7"/>
  <c r="L96" i="7"/>
  <c r="L139" i="7"/>
  <c r="L155" i="7"/>
  <c r="L170" i="7"/>
  <c r="L178" i="7"/>
  <c r="L186" i="7"/>
  <c r="L189" i="7"/>
  <c r="L192" i="7"/>
  <c r="L201" i="7"/>
  <c r="L209" i="7"/>
  <c r="L217" i="7"/>
  <c r="L280" i="7"/>
  <c r="L51" i="7"/>
  <c r="L133" i="7"/>
  <c r="L176" i="7"/>
  <c r="L223" i="7"/>
  <c r="L239" i="7"/>
  <c r="L251" i="7"/>
  <c r="L263" i="7"/>
  <c r="L273" i="7"/>
  <c r="L315" i="7"/>
  <c r="L331" i="7"/>
  <c r="L20" i="7"/>
  <c r="L5" i="7"/>
  <c r="L21" i="7"/>
  <c r="L37" i="7"/>
  <c r="L57" i="7"/>
  <c r="L73" i="7"/>
  <c r="L88" i="7"/>
  <c r="L131" i="7"/>
  <c r="L147" i="7"/>
  <c r="L165" i="7"/>
  <c r="L173" i="7"/>
  <c r="L181" i="7"/>
  <c r="L204" i="7"/>
  <c r="L212" i="7"/>
  <c r="L59" i="7"/>
  <c r="L141" i="7"/>
  <c r="L215" i="7"/>
  <c r="L235" i="7"/>
  <c r="L319" i="7"/>
  <c r="L333" i="7"/>
  <c r="L36" i="7"/>
  <c r="L64" i="7"/>
  <c r="L103" i="7"/>
  <c r="L146" i="7"/>
  <c r="L154" i="7"/>
  <c r="L161" i="7"/>
  <c r="L163" i="7"/>
  <c r="L171" i="7"/>
  <c r="L179" i="7"/>
  <c r="L187" i="7"/>
  <c r="L202" i="7"/>
  <c r="L210" i="7"/>
  <c r="L218" i="7"/>
  <c r="L279" i="7"/>
  <c r="L75" i="7"/>
  <c r="L149" i="7"/>
  <c r="L199" i="7"/>
  <c r="L221" i="7"/>
  <c r="L233" i="7"/>
  <c r="L245" i="7"/>
  <c r="L257" i="7"/>
  <c r="L267" i="7"/>
  <c r="L307" i="7"/>
  <c r="L317" i="7"/>
  <c r="L327" i="7"/>
  <c r="L56" i="7"/>
  <c r="L87" i="7"/>
  <c r="L130" i="7"/>
  <c r="L17" i="7"/>
  <c r="L33" i="7"/>
  <c r="L53" i="7"/>
  <c r="L92" i="7"/>
  <c r="L151" i="7"/>
  <c r="L159" i="7"/>
  <c r="L166" i="7"/>
  <c r="L174" i="7"/>
  <c r="L182" i="7"/>
  <c r="L194" i="7"/>
  <c r="L197" i="7"/>
  <c r="L205" i="7"/>
  <c r="L213" i="7"/>
  <c r="L276" i="7"/>
  <c r="L284" i="7"/>
  <c r="L98" i="7"/>
  <c r="L184" i="7"/>
  <c r="L227" i="7"/>
  <c r="L241" i="7"/>
  <c r="L253" i="7"/>
  <c r="L259" i="7"/>
  <c r="L269" i="7"/>
  <c r="L309" i="7"/>
  <c r="L321" i="7"/>
  <c r="L323" i="7"/>
  <c r="L28" i="7"/>
  <c r="L72" i="7"/>
  <c r="L95" i="7"/>
  <c r="L9" i="7"/>
  <c r="L45" i="7"/>
  <c r="L69" i="7"/>
  <c r="L100" i="7"/>
  <c r="L135" i="7"/>
  <c r="L169" i="7"/>
  <c r="L177" i="7"/>
  <c r="L200" i="7"/>
  <c r="L208" i="7"/>
  <c r="L216" i="7"/>
  <c r="E13" i="12"/>
  <c r="D13" i="12"/>
  <c r="C13" i="12"/>
  <c r="E12" i="12"/>
  <c r="D12" i="12"/>
  <c r="C12" i="12"/>
  <c r="E11" i="12"/>
  <c r="D11" i="12"/>
  <c r="C11" i="12"/>
  <c r="E10" i="12"/>
  <c r="D10" i="12"/>
  <c r="C10" i="12"/>
  <c r="E9" i="12"/>
  <c r="D9" i="12"/>
  <c r="C9" i="12"/>
</calcChain>
</file>

<file path=xl/sharedStrings.xml><?xml version="1.0" encoding="utf-8"?>
<sst xmlns="http://schemas.openxmlformats.org/spreadsheetml/2006/main" count="2744" uniqueCount="1392">
  <si>
    <t>平塚</t>
    <rPh sb="0" eb="2">
      <t>ヒラツカ</t>
    </rPh>
    <phoneticPr fontId="3"/>
  </si>
  <si>
    <t>女</t>
    <rPh sb="0" eb="1">
      <t>オンナ</t>
    </rPh>
    <phoneticPr fontId="3"/>
  </si>
  <si>
    <t>フレンズ</t>
    <phoneticPr fontId="3"/>
  </si>
  <si>
    <t>男</t>
    <phoneticPr fontId="3"/>
  </si>
  <si>
    <t>東近江グリフィンズ</t>
    <rPh sb="0" eb="3">
      <t>ヒガシオウミ</t>
    </rPh>
    <phoneticPr fontId="3"/>
  </si>
  <si>
    <t>京都府</t>
    <rPh sb="0" eb="3">
      <t>キョウトフ</t>
    </rPh>
    <phoneticPr fontId="3"/>
  </si>
  <si>
    <t>藤井</t>
    <rPh sb="0" eb="2">
      <t>フジイ</t>
    </rPh>
    <phoneticPr fontId="3"/>
  </si>
  <si>
    <t>正和</t>
    <rPh sb="0" eb="2">
      <t>マサカズ</t>
    </rPh>
    <phoneticPr fontId="3"/>
  </si>
  <si>
    <t>女</t>
    <phoneticPr fontId="3"/>
  </si>
  <si>
    <t>うさぎとかめの集い</t>
    <rPh sb="7" eb="8">
      <t>ツド</t>
    </rPh>
    <phoneticPr fontId="3"/>
  </si>
  <si>
    <t>東近江市</t>
    <rPh sb="0" eb="4">
      <t>ヒガシオウミシ</t>
    </rPh>
    <phoneticPr fontId="3"/>
  </si>
  <si>
    <t>甲賀市</t>
    <rPh sb="0" eb="2">
      <t>コウカ</t>
    </rPh>
    <rPh sb="2" eb="3">
      <t>シ</t>
    </rPh>
    <phoneticPr fontId="3"/>
  </si>
  <si>
    <t>草津市</t>
    <rPh sb="0" eb="3">
      <t>クサツシ</t>
    </rPh>
    <phoneticPr fontId="3"/>
  </si>
  <si>
    <t>井ノ口</t>
    <rPh sb="0" eb="1">
      <t>イ</t>
    </rPh>
    <rPh sb="2" eb="3">
      <t>グチ</t>
    </rPh>
    <phoneticPr fontId="3"/>
  </si>
  <si>
    <t>幹也</t>
    <rPh sb="0" eb="2">
      <t>ミキヤ</t>
    </rPh>
    <phoneticPr fontId="3"/>
  </si>
  <si>
    <t>土田</t>
    <rPh sb="0" eb="2">
      <t>ツチダ</t>
    </rPh>
    <phoneticPr fontId="3"/>
  </si>
  <si>
    <t>安達</t>
    <rPh sb="0" eb="2">
      <t>アダチ</t>
    </rPh>
    <phoneticPr fontId="3"/>
  </si>
  <si>
    <t>隆一</t>
    <rPh sb="0" eb="2">
      <t>リュウイチ</t>
    </rPh>
    <phoneticPr fontId="3"/>
  </si>
  <si>
    <t>平野</t>
    <rPh sb="0" eb="2">
      <t>ヒラノ</t>
    </rPh>
    <phoneticPr fontId="3"/>
  </si>
  <si>
    <t>吉村</t>
    <rPh sb="0" eb="2">
      <t>ヨシムラ</t>
    </rPh>
    <phoneticPr fontId="3"/>
  </si>
  <si>
    <t>男</t>
    <rPh sb="0" eb="1">
      <t>オトコ</t>
    </rPh>
    <phoneticPr fontId="3"/>
  </si>
  <si>
    <t>東近江市</t>
  </si>
  <si>
    <t>種目</t>
    <rPh sb="0" eb="2">
      <t>シュモク</t>
    </rPh>
    <phoneticPr fontId="3"/>
  </si>
  <si>
    <t>男</t>
  </si>
  <si>
    <t>坪田</t>
  </si>
  <si>
    <t>女</t>
  </si>
  <si>
    <t>山口</t>
  </si>
  <si>
    <t>村田</t>
  </si>
  <si>
    <t>廣瀬</t>
  </si>
  <si>
    <t>智也</t>
  </si>
  <si>
    <t>太田</t>
  </si>
  <si>
    <t>圭亮</t>
  </si>
  <si>
    <t>馬場</t>
  </si>
  <si>
    <t>英年</t>
  </si>
  <si>
    <t>宮道</t>
  </si>
  <si>
    <t>祐介</t>
  </si>
  <si>
    <t>曽我</t>
  </si>
  <si>
    <t>卓矢</t>
  </si>
  <si>
    <t>牛尾</t>
  </si>
  <si>
    <t>紳之介</t>
  </si>
  <si>
    <t>清水</t>
    <rPh sb="0" eb="2">
      <t>シミズ</t>
    </rPh>
    <phoneticPr fontId="3"/>
  </si>
  <si>
    <t>裕美</t>
  </si>
  <si>
    <t>筒井</t>
    <rPh sb="0" eb="2">
      <t>ツツイ</t>
    </rPh>
    <phoneticPr fontId="3"/>
  </si>
  <si>
    <t>吉岡</t>
    <rPh sb="0" eb="2">
      <t>ヨシオカ</t>
    </rPh>
    <phoneticPr fontId="3"/>
  </si>
  <si>
    <t>京子</t>
    <rPh sb="0" eb="2">
      <t>キョウコ</t>
    </rPh>
    <phoneticPr fontId="3"/>
  </si>
  <si>
    <t>福島</t>
    <rPh sb="0" eb="2">
      <t>フクシマ</t>
    </rPh>
    <phoneticPr fontId="3"/>
  </si>
  <si>
    <t>山本</t>
    <rPh sb="0" eb="2">
      <t>ヤマモト</t>
    </rPh>
    <phoneticPr fontId="3"/>
  </si>
  <si>
    <t>川上</t>
  </si>
  <si>
    <t>Kテニス</t>
  </si>
  <si>
    <t>真嘉</t>
  </si>
  <si>
    <t>直彦</t>
  </si>
  <si>
    <t>浅田</t>
  </si>
  <si>
    <t>福永</t>
  </si>
  <si>
    <t>杉山</t>
  </si>
  <si>
    <t>邦夫</t>
  </si>
  <si>
    <t>英二</t>
  </si>
  <si>
    <t>純也</t>
  </si>
  <si>
    <t>隆昭</t>
  </si>
  <si>
    <t>大脇</t>
  </si>
  <si>
    <t>和世</t>
  </si>
  <si>
    <t>堀田</t>
  </si>
  <si>
    <t>明子</t>
  </si>
  <si>
    <t>哲也</t>
    <rPh sb="0" eb="2">
      <t>テツヤ</t>
    </rPh>
    <phoneticPr fontId="3"/>
  </si>
  <si>
    <t>竹下</t>
  </si>
  <si>
    <t>うさかめ</t>
  </si>
  <si>
    <t>片岡</t>
    <rPh sb="0" eb="2">
      <t>カタオカ</t>
    </rPh>
    <phoneticPr fontId="3"/>
  </si>
  <si>
    <t>一寿</t>
    <rPh sb="0" eb="2">
      <t>カズトシ</t>
    </rPh>
    <phoneticPr fontId="3"/>
  </si>
  <si>
    <t>竹田</t>
    <rPh sb="0" eb="2">
      <t>タケダ</t>
    </rPh>
    <phoneticPr fontId="3"/>
  </si>
  <si>
    <t>圭佑</t>
    <rPh sb="0" eb="2">
      <t>ケイスケ</t>
    </rPh>
    <phoneticPr fontId="3"/>
  </si>
  <si>
    <t>山田</t>
    <rPh sb="0" eb="2">
      <t>ヤマダ</t>
    </rPh>
    <phoneticPr fontId="3"/>
  </si>
  <si>
    <t>昌紀</t>
    <rPh sb="0" eb="2">
      <t>マサノリ</t>
    </rPh>
    <phoneticPr fontId="3"/>
  </si>
  <si>
    <t>浩之</t>
    <rPh sb="0" eb="2">
      <t>ヒロユキ</t>
    </rPh>
    <phoneticPr fontId="3"/>
  </si>
  <si>
    <t>中村</t>
    <rPh sb="0" eb="2">
      <t>ナカムラ</t>
    </rPh>
    <phoneticPr fontId="3"/>
  </si>
  <si>
    <t>池端</t>
    <rPh sb="0" eb="2">
      <t>イケバタ</t>
    </rPh>
    <phoneticPr fontId="3"/>
  </si>
  <si>
    <t>誠治</t>
    <rPh sb="0" eb="2">
      <t>セイジ</t>
    </rPh>
    <phoneticPr fontId="3"/>
  </si>
  <si>
    <t>太郎</t>
    <rPh sb="0" eb="2">
      <t>タロウ</t>
    </rPh>
    <phoneticPr fontId="3"/>
  </si>
  <si>
    <t>成宮</t>
    <rPh sb="0" eb="2">
      <t>ナルミヤ</t>
    </rPh>
    <phoneticPr fontId="3"/>
  </si>
  <si>
    <t>康弘</t>
    <rPh sb="0" eb="2">
      <t>ヤスヒロ</t>
    </rPh>
    <phoneticPr fontId="3"/>
  </si>
  <si>
    <t>古市</t>
    <rPh sb="0" eb="2">
      <t>フルイチ</t>
    </rPh>
    <phoneticPr fontId="3"/>
  </si>
  <si>
    <t>山口</t>
    <rPh sb="0" eb="2">
      <t>ヤマグチ</t>
    </rPh>
    <phoneticPr fontId="3"/>
  </si>
  <si>
    <t>伊吹</t>
    <rPh sb="0" eb="2">
      <t>イブキ</t>
    </rPh>
    <phoneticPr fontId="3"/>
  </si>
  <si>
    <t>植垣</t>
    <rPh sb="0" eb="2">
      <t>ウエガキ</t>
    </rPh>
    <phoneticPr fontId="3"/>
  </si>
  <si>
    <t>貴美子</t>
    <rPh sb="0" eb="3">
      <t>キミコ</t>
    </rPh>
    <phoneticPr fontId="3"/>
  </si>
  <si>
    <t>彦根市</t>
    <rPh sb="0" eb="3">
      <t>ヒコネシ</t>
    </rPh>
    <phoneticPr fontId="3"/>
  </si>
  <si>
    <t>守山市</t>
    <rPh sb="0" eb="3">
      <t>モリヤマシ</t>
    </rPh>
    <phoneticPr fontId="3"/>
  </si>
  <si>
    <t>長浜市</t>
    <rPh sb="0" eb="3">
      <t>ナガハマシ</t>
    </rPh>
    <phoneticPr fontId="3"/>
  </si>
  <si>
    <t>米原市</t>
    <rPh sb="0" eb="3">
      <t>マイバラシ</t>
    </rPh>
    <phoneticPr fontId="3"/>
  </si>
  <si>
    <t>大津市</t>
    <rPh sb="0" eb="3">
      <t>オオツシ</t>
    </rPh>
    <phoneticPr fontId="3"/>
  </si>
  <si>
    <t>近江八幡市</t>
    <rPh sb="0" eb="5">
      <t>オウミハチマンシ</t>
    </rPh>
    <phoneticPr fontId="3"/>
  </si>
  <si>
    <t>湖南市</t>
    <rPh sb="0" eb="3">
      <t>コナンシ</t>
    </rPh>
    <phoneticPr fontId="3"/>
  </si>
  <si>
    <t>野洲市</t>
    <rPh sb="0" eb="2">
      <t>ヤス</t>
    </rPh>
    <rPh sb="2" eb="3">
      <t>シ</t>
    </rPh>
    <phoneticPr fontId="3"/>
  </si>
  <si>
    <t>野洲市</t>
    <rPh sb="0" eb="3">
      <t>ヤスシ</t>
    </rPh>
    <phoneticPr fontId="3"/>
  </si>
  <si>
    <t>栗東市</t>
    <rPh sb="0" eb="3">
      <t>リットウシ</t>
    </rPh>
    <phoneticPr fontId="3"/>
  </si>
  <si>
    <t>鈴木</t>
    <rPh sb="0" eb="2">
      <t>スズキ</t>
    </rPh>
    <phoneticPr fontId="3"/>
  </si>
  <si>
    <t>三代</t>
    <rPh sb="0" eb="2">
      <t>ミシロ</t>
    </rPh>
    <phoneticPr fontId="3"/>
  </si>
  <si>
    <t>水本</t>
    <rPh sb="0" eb="2">
      <t>ミズモト</t>
    </rPh>
    <phoneticPr fontId="3"/>
  </si>
  <si>
    <t>梨絵</t>
    <rPh sb="0" eb="2">
      <t>リエ</t>
    </rPh>
    <phoneticPr fontId="3"/>
  </si>
  <si>
    <t>あ０１</t>
    <phoneticPr fontId="3"/>
  </si>
  <si>
    <t>青木</t>
    <rPh sb="0" eb="2">
      <t>アオキ</t>
    </rPh>
    <phoneticPr fontId="3"/>
  </si>
  <si>
    <t>重之</t>
    <rPh sb="0" eb="2">
      <t>シゲユキ</t>
    </rPh>
    <phoneticPr fontId="3"/>
  </si>
  <si>
    <t>真也</t>
    <rPh sb="0" eb="2">
      <t>シンヤ</t>
    </rPh>
    <phoneticPr fontId="3"/>
  </si>
  <si>
    <t>優子</t>
    <rPh sb="0" eb="2">
      <t>ユウコ</t>
    </rPh>
    <phoneticPr fontId="3"/>
  </si>
  <si>
    <t>多賀町</t>
    <rPh sb="0" eb="3">
      <t>タガチョウ</t>
    </rPh>
    <phoneticPr fontId="3"/>
  </si>
  <si>
    <t>愛荘町</t>
    <rPh sb="0" eb="2">
      <t>アイショウ</t>
    </rPh>
    <rPh sb="2" eb="3">
      <t>チョウ</t>
    </rPh>
    <phoneticPr fontId="3"/>
  </si>
  <si>
    <t>あ２０</t>
  </si>
  <si>
    <t>金谷</t>
    <rPh sb="0" eb="2">
      <t>カナタニ</t>
    </rPh>
    <phoneticPr fontId="3"/>
  </si>
  <si>
    <t>珠世</t>
    <rPh sb="0" eb="2">
      <t>タマヨ</t>
    </rPh>
    <phoneticPr fontId="3"/>
  </si>
  <si>
    <t>き０４</t>
  </si>
  <si>
    <t>き０５</t>
  </si>
  <si>
    <t>井澤　</t>
  </si>
  <si>
    <t>き０６</t>
  </si>
  <si>
    <t>き０７</t>
  </si>
  <si>
    <t>き０８</t>
  </si>
  <si>
    <t>き０９</t>
  </si>
  <si>
    <t>き１０</t>
  </si>
  <si>
    <t>き１１</t>
  </si>
  <si>
    <t>き１２</t>
  </si>
  <si>
    <t>き１３</t>
  </si>
  <si>
    <t>き１４</t>
  </si>
  <si>
    <t>き１５</t>
  </si>
  <si>
    <t>き１６</t>
  </si>
  <si>
    <t>き１７</t>
  </si>
  <si>
    <t>き１８</t>
  </si>
  <si>
    <t>き１９</t>
  </si>
  <si>
    <t>き２１</t>
  </si>
  <si>
    <t>き２３</t>
  </si>
  <si>
    <t>き２４</t>
  </si>
  <si>
    <t>き２５</t>
  </si>
  <si>
    <t>き２６</t>
  </si>
  <si>
    <t>き２７</t>
  </si>
  <si>
    <t>き２８</t>
  </si>
  <si>
    <t>き２９</t>
  </si>
  <si>
    <t>き３０</t>
  </si>
  <si>
    <t>守山市</t>
  </si>
  <si>
    <t>青木</t>
  </si>
  <si>
    <t>初美</t>
    <rPh sb="0" eb="2">
      <t>ハツミ</t>
    </rPh>
    <phoneticPr fontId="3"/>
  </si>
  <si>
    <t>鍵弥初美</t>
    <rPh sb="0" eb="2">
      <t>カギヤ</t>
    </rPh>
    <rPh sb="2" eb="4">
      <t>ハツミ</t>
    </rPh>
    <phoneticPr fontId="3"/>
  </si>
  <si>
    <t>中西</t>
    <rPh sb="0" eb="2">
      <t>ナカニシ</t>
    </rPh>
    <phoneticPr fontId="3"/>
  </si>
  <si>
    <t>漆原</t>
    <rPh sb="0" eb="2">
      <t>ウルシハラ</t>
    </rPh>
    <phoneticPr fontId="3"/>
  </si>
  <si>
    <t>大介</t>
    <rPh sb="0" eb="2">
      <t>ダイスケ</t>
    </rPh>
    <phoneticPr fontId="3"/>
  </si>
  <si>
    <t>友里</t>
    <rPh sb="0" eb="2">
      <t>ユリ</t>
    </rPh>
    <phoneticPr fontId="3"/>
  </si>
  <si>
    <t>千恵</t>
    <rPh sb="0" eb="2">
      <t>チエ</t>
    </rPh>
    <phoneticPr fontId="3"/>
  </si>
  <si>
    <t>け０１</t>
  </si>
  <si>
    <t>稲岡</t>
  </si>
  <si>
    <t>和紀</t>
  </si>
  <si>
    <t>長浜市</t>
  </si>
  <si>
    <t>け０３</t>
  </si>
  <si>
    <t>け０４</t>
  </si>
  <si>
    <t>け０５</t>
  </si>
  <si>
    <t>上村</t>
  </si>
  <si>
    <t>彦根市</t>
  </si>
  <si>
    <t>け０６</t>
  </si>
  <si>
    <t>　武</t>
  </si>
  <si>
    <t>け０７</t>
  </si>
  <si>
    <t>悠作</t>
  </si>
  <si>
    <t>け０８</t>
  </si>
  <si>
    <t>け０９</t>
  </si>
  <si>
    <t>け１０</t>
  </si>
  <si>
    <t>け１１</t>
  </si>
  <si>
    <t>け１２</t>
  </si>
  <si>
    <t>け１３</t>
  </si>
  <si>
    <t>け１４</t>
  </si>
  <si>
    <t>三重県</t>
  </si>
  <si>
    <t>け１５</t>
  </si>
  <si>
    <t>け１６</t>
  </si>
  <si>
    <t>近江八幡市</t>
  </si>
  <si>
    <t>け１７</t>
  </si>
  <si>
    <t>け１８</t>
  </si>
  <si>
    <t>け１９</t>
  </si>
  <si>
    <t>け２０</t>
  </si>
  <si>
    <t>け２１</t>
  </si>
  <si>
    <t>け２３</t>
  </si>
  <si>
    <t>け２４</t>
  </si>
  <si>
    <t>福永</t>
    <phoneticPr fontId="3"/>
  </si>
  <si>
    <t>一典</t>
    <rPh sb="0" eb="2">
      <t>カズノリ</t>
    </rPh>
    <phoneticPr fontId="3"/>
  </si>
  <si>
    <t>朝日</t>
    <rPh sb="0" eb="2">
      <t>アサヒ</t>
    </rPh>
    <phoneticPr fontId="3"/>
  </si>
  <si>
    <t>尚紀</t>
    <rPh sb="0" eb="1">
      <t>ナオ</t>
    </rPh>
    <rPh sb="1" eb="2">
      <t>キ</t>
    </rPh>
    <phoneticPr fontId="3"/>
  </si>
  <si>
    <t>智美</t>
    <rPh sb="0" eb="2">
      <t>トモミ</t>
    </rPh>
    <phoneticPr fontId="3"/>
  </si>
  <si>
    <t>梅田</t>
    <rPh sb="0" eb="2">
      <t>ウメダ</t>
    </rPh>
    <phoneticPr fontId="3"/>
  </si>
  <si>
    <t>小澤</t>
    <rPh sb="0" eb="2">
      <t>コザワ</t>
    </rPh>
    <phoneticPr fontId="3"/>
  </si>
  <si>
    <t>藤信</t>
    <rPh sb="0" eb="2">
      <t>フジノブ</t>
    </rPh>
    <phoneticPr fontId="3"/>
  </si>
  <si>
    <t>森永</t>
  </si>
  <si>
    <t>洋介</t>
  </si>
  <si>
    <t>辰巳</t>
  </si>
  <si>
    <t>悟朗</t>
  </si>
  <si>
    <t>姫井</t>
  </si>
  <si>
    <t>野村</t>
  </si>
  <si>
    <t>良平</t>
  </si>
  <si>
    <t>う０３</t>
  </si>
  <si>
    <t>小倉</t>
    <rPh sb="0" eb="2">
      <t>オグラ</t>
    </rPh>
    <phoneticPr fontId="3"/>
  </si>
  <si>
    <t>俊郎</t>
    <rPh sb="0" eb="1">
      <t>トシ</t>
    </rPh>
    <rPh sb="1" eb="2">
      <t>ロウ</t>
    </rPh>
    <phoneticPr fontId="3"/>
  </si>
  <si>
    <t>う０４</t>
  </si>
  <si>
    <t>う０５</t>
  </si>
  <si>
    <t>う０６</t>
  </si>
  <si>
    <t>う０７</t>
  </si>
  <si>
    <t>う０８</t>
  </si>
  <si>
    <t>う０９</t>
  </si>
  <si>
    <t>う１０</t>
  </si>
  <si>
    <t>う１１</t>
  </si>
  <si>
    <t>う１２</t>
  </si>
  <si>
    <t>う１３</t>
  </si>
  <si>
    <t>甲賀市</t>
    <rPh sb="0" eb="3">
      <t>コウカシ</t>
    </rPh>
    <phoneticPr fontId="3"/>
  </si>
  <si>
    <t>う１４</t>
  </si>
  <si>
    <t>う１５</t>
  </si>
  <si>
    <t>う１６</t>
  </si>
  <si>
    <t>う１７</t>
  </si>
  <si>
    <t>う１８</t>
  </si>
  <si>
    <t>う１９</t>
  </si>
  <si>
    <t>う２０</t>
  </si>
  <si>
    <t>う２１</t>
  </si>
  <si>
    <t>う２２</t>
  </si>
  <si>
    <t>う２３</t>
  </si>
  <si>
    <t>う２４</t>
  </si>
  <si>
    <t>う２５</t>
  </si>
  <si>
    <t>う２６</t>
  </si>
  <si>
    <t>う２７</t>
  </si>
  <si>
    <t>う２８</t>
  </si>
  <si>
    <t>う２９</t>
  </si>
  <si>
    <t>う３０</t>
  </si>
  <si>
    <t>う３１</t>
  </si>
  <si>
    <t>う３２</t>
  </si>
  <si>
    <t>う３３</t>
  </si>
  <si>
    <t>う３４</t>
  </si>
  <si>
    <t>う３５</t>
  </si>
  <si>
    <t>う３６</t>
  </si>
  <si>
    <t>う３７</t>
  </si>
  <si>
    <t>う３８</t>
  </si>
  <si>
    <t>う３９</t>
  </si>
  <si>
    <t>う４０</t>
  </si>
  <si>
    <t>う４１</t>
  </si>
  <si>
    <t>う４２</t>
  </si>
  <si>
    <t>う４３</t>
  </si>
  <si>
    <t>う４４</t>
  </si>
  <si>
    <t>う４５</t>
  </si>
  <si>
    <t>こ０１</t>
    <phoneticPr fontId="3"/>
  </si>
  <si>
    <t>個人登録</t>
    <rPh sb="0" eb="4">
      <t>コジントウロク</t>
    </rPh>
    <phoneticPr fontId="3"/>
  </si>
  <si>
    <t>こ０３</t>
  </si>
  <si>
    <t>こ０４</t>
  </si>
  <si>
    <t>京セラTC</t>
    <rPh sb="0" eb="1">
      <t>キョウ</t>
    </rPh>
    <phoneticPr fontId="3"/>
  </si>
  <si>
    <t>き０１</t>
    <phoneticPr fontId="3"/>
  </si>
  <si>
    <t>鍵谷</t>
    <rPh sb="0" eb="2">
      <t>カギタニ</t>
    </rPh>
    <phoneticPr fontId="3"/>
  </si>
  <si>
    <t>浩太</t>
    <rPh sb="0" eb="2">
      <t>コウタ</t>
    </rPh>
    <phoneticPr fontId="3"/>
  </si>
  <si>
    <t>恵亮</t>
    <rPh sb="0" eb="2">
      <t>ケイスケ</t>
    </rPh>
    <phoneticPr fontId="3"/>
  </si>
  <si>
    <t>泰輝</t>
    <rPh sb="0" eb="2">
      <t>タイキ</t>
    </rPh>
    <phoneticPr fontId="3"/>
  </si>
  <si>
    <t>将義</t>
    <rPh sb="0" eb="2">
      <t>マサヨシ</t>
    </rPh>
    <phoneticPr fontId="3"/>
  </si>
  <si>
    <t>吉野</t>
    <rPh sb="0" eb="2">
      <t>ヨシノ</t>
    </rPh>
    <phoneticPr fontId="3"/>
  </si>
  <si>
    <t>淳也</t>
    <rPh sb="0" eb="2">
      <t>ジュンヤ</t>
    </rPh>
    <phoneticPr fontId="3"/>
  </si>
  <si>
    <t>森</t>
    <rPh sb="0" eb="1">
      <t>モリ</t>
    </rPh>
    <phoneticPr fontId="3"/>
  </si>
  <si>
    <t>陽子</t>
    <rPh sb="0" eb="2">
      <t>ヨウコ</t>
    </rPh>
    <phoneticPr fontId="3"/>
  </si>
  <si>
    <t>近江八幡市</t>
    <phoneticPr fontId="3"/>
  </si>
  <si>
    <t>淳</t>
  </si>
  <si>
    <t>久子</t>
    <rPh sb="0" eb="2">
      <t>ヒサコ</t>
    </rPh>
    <phoneticPr fontId="3"/>
  </si>
  <si>
    <t>辻</t>
    <rPh sb="0" eb="1">
      <t>ツジ</t>
    </rPh>
    <phoneticPr fontId="3"/>
  </si>
  <si>
    <t>牛道</t>
    <rPh sb="0" eb="1">
      <t>ウシ</t>
    </rPh>
    <rPh sb="1" eb="2">
      <t>ミチ</t>
    </rPh>
    <phoneticPr fontId="3"/>
  </si>
  <si>
    <t>雄介</t>
    <rPh sb="0" eb="2">
      <t>ユウスケ</t>
    </rPh>
    <phoneticPr fontId="3"/>
  </si>
  <si>
    <t>アンヴァース</t>
    <phoneticPr fontId="3"/>
  </si>
  <si>
    <t>あん０１</t>
    <phoneticPr fontId="3"/>
  </si>
  <si>
    <t>あん０３</t>
  </si>
  <si>
    <t>あん０４</t>
  </si>
  <si>
    <t>あん０５</t>
  </si>
  <si>
    <t>あん０６</t>
  </si>
  <si>
    <t>あん０７</t>
  </si>
  <si>
    <t>あん０８</t>
  </si>
  <si>
    <t>あん０９</t>
  </si>
  <si>
    <t>あん１０</t>
  </si>
  <si>
    <t>あん１１</t>
  </si>
  <si>
    <t>あん１２</t>
  </si>
  <si>
    <t>あん１３</t>
  </si>
  <si>
    <t>あん１４</t>
  </si>
  <si>
    <t>あん１５</t>
  </si>
  <si>
    <t>あん１６</t>
  </si>
  <si>
    <t>あん１７</t>
  </si>
  <si>
    <t>あん１８</t>
  </si>
  <si>
    <t>あん１９</t>
  </si>
  <si>
    <t>あん２０</t>
  </si>
  <si>
    <t>あん２１</t>
  </si>
  <si>
    <t>あん２２</t>
  </si>
  <si>
    <t>あん２３</t>
  </si>
  <si>
    <t>あん２４</t>
  </si>
  <si>
    <t>あん２５</t>
  </si>
  <si>
    <t>個人登録</t>
    <rPh sb="0" eb="2">
      <t>コジン</t>
    </rPh>
    <rPh sb="2" eb="4">
      <t>トウロク</t>
    </rPh>
    <phoneticPr fontId="3"/>
  </si>
  <si>
    <t>■大会日時</t>
    <rPh sb="1" eb="3">
      <t>タイカイ</t>
    </rPh>
    <rPh sb="3" eb="5">
      <t>ニチジ</t>
    </rPh>
    <phoneticPr fontId="3"/>
  </si>
  <si>
    <t>■主　　　催</t>
    <rPh sb="1" eb="2">
      <t>オモ</t>
    </rPh>
    <rPh sb="5" eb="6">
      <t>サイ</t>
    </rPh>
    <phoneticPr fontId="3"/>
  </si>
  <si>
    <t>■会　　　場</t>
    <rPh sb="1" eb="2">
      <t>カイ</t>
    </rPh>
    <rPh sb="5" eb="6">
      <t>ジョウ</t>
    </rPh>
    <phoneticPr fontId="3"/>
  </si>
  <si>
    <t>■参加資格</t>
    <rPh sb="1" eb="3">
      <t>サンカ</t>
    </rPh>
    <rPh sb="3" eb="5">
      <t>シカク</t>
    </rPh>
    <phoneticPr fontId="3"/>
  </si>
  <si>
    <t>■大会種目</t>
    <rPh sb="1" eb="3">
      <t>タイカイ</t>
    </rPh>
    <rPh sb="3" eb="5">
      <t>シュモク</t>
    </rPh>
    <phoneticPr fontId="3"/>
  </si>
  <si>
    <t>■試合方法</t>
    <rPh sb="1" eb="3">
      <t>シアイ</t>
    </rPh>
    <rPh sb="3" eb="5">
      <t>ホウホウ</t>
    </rPh>
    <phoneticPr fontId="3"/>
  </si>
  <si>
    <t>1セットマッチ　6-6タイブレーク　ノーアドバンテージ</t>
    <phoneticPr fontId="3"/>
  </si>
  <si>
    <t>（コンソレーションは6ゲーム先取ノーアドバンテージ）</t>
    <rPh sb="14" eb="16">
      <t>センシュ</t>
    </rPh>
    <phoneticPr fontId="3"/>
  </si>
  <si>
    <t>※申込状況により、試合方式は変更の可能性があります。</t>
    <rPh sb="1" eb="2">
      <t>モウ</t>
    </rPh>
    <rPh sb="2" eb="3">
      <t>コ</t>
    </rPh>
    <rPh sb="3" eb="5">
      <t>ジョウキョウ</t>
    </rPh>
    <rPh sb="9" eb="11">
      <t>シアイ</t>
    </rPh>
    <rPh sb="11" eb="13">
      <t>ホウシキ</t>
    </rPh>
    <rPh sb="14" eb="16">
      <t>ヘンコウ</t>
    </rPh>
    <rPh sb="17" eb="20">
      <t>カノウセイ</t>
    </rPh>
    <phoneticPr fontId="3"/>
  </si>
  <si>
    <t>■申込期限</t>
    <rPh sb="1" eb="3">
      <t>モウシコミ</t>
    </rPh>
    <rPh sb="3" eb="5">
      <t>キゲン</t>
    </rPh>
    <phoneticPr fontId="3"/>
  </si>
  <si>
    <t>■申込方法</t>
    <rPh sb="1" eb="3">
      <t>モウシコミ</t>
    </rPh>
    <rPh sb="3" eb="5">
      <t>ホウホウ</t>
    </rPh>
    <phoneticPr fontId="3"/>
  </si>
  <si>
    <t>代表者が申込書、参加料を持参の上、ドロー会議へお越し下さい。</t>
    <rPh sb="0" eb="3">
      <t>ダイヒョウシャ</t>
    </rPh>
    <rPh sb="4" eb="7">
      <t>モウシコミショ</t>
    </rPh>
    <rPh sb="8" eb="11">
      <t>サンカリョウ</t>
    </rPh>
    <rPh sb="12" eb="14">
      <t>ジサン</t>
    </rPh>
    <rPh sb="15" eb="16">
      <t>ウエ</t>
    </rPh>
    <rPh sb="20" eb="22">
      <t>カイギ</t>
    </rPh>
    <rPh sb="24" eb="25">
      <t>コ</t>
    </rPh>
    <rPh sb="26" eb="27">
      <t>クダ</t>
    </rPh>
    <phoneticPr fontId="3"/>
  </si>
  <si>
    <t>■参加費用</t>
    <rPh sb="1" eb="3">
      <t>サンカ</t>
    </rPh>
    <rPh sb="3" eb="5">
      <t>ヒヨウ</t>
    </rPh>
    <phoneticPr fontId="3"/>
  </si>
  <si>
    <t>すこやかの杜テニスコート（砂入り人工芝コート2面）</t>
    <rPh sb="5" eb="6">
      <t>モリ</t>
    </rPh>
    <rPh sb="13" eb="14">
      <t>スナ</t>
    </rPh>
    <rPh sb="14" eb="15">
      <t>イ</t>
    </rPh>
    <rPh sb="16" eb="18">
      <t>ジンコウ</t>
    </rPh>
    <rPh sb="18" eb="19">
      <t>シバ</t>
    </rPh>
    <rPh sb="23" eb="24">
      <t>メン</t>
    </rPh>
    <phoneticPr fontId="3"/>
  </si>
  <si>
    <t>■ドロー会議</t>
    <rPh sb="4" eb="6">
      <t>カイギ</t>
    </rPh>
    <phoneticPr fontId="3"/>
  </si>
  <si>
    <t>代表者氏名</t>
    <rPh sb="0" eb="3">
      <t>ダイヒョウシャ</t>
    </rPh>
    <rPh sb="3" eb="5">
      <t>シメイ</t>
    </rPh>
    <phoneticPr fontId="3"/>
  </si>
  <si>
    <t>所属クラブ名</t>
    <rPh sb="0" eb="2">
      <t>ショゾク</t>
    </rPh>
    <rPh sb="5" eb="6">
      <t>メイ</t>
    </rPh>
    <phoneticPr fontId="3"/>
  </si>
  <si>
    <t>登録No</t>
    <rPh sb="0" eb="2">
      <t>トウロク</t>
    </rPh>
    <phoneticPr fontId="3"/>
  </si>
  <si>
    <t>氏　名</t>
    <rPh sb="0" eb="1">
      <t>シ</t>
    </rPh>
    <rPh sb="2" eb="3">
      <t>ナ</t>
    </rPh>
    <phoneticPr fontId="3"/>
  </si>
  <si>
    <t>代表連絡先</t>
    <rPh sb="0" eb="2">
      <t>ダイヒョウ</t>
    </rPh>
    <rPh sb="2" eb="5">
      <t>レンラクサキ</t>
    </rPh>
    <phoneticPr fontId="3"/>
  </si>
  <si>
    <t>年齢</t>
    <rPh sb="0" eb="2">
      <t>ネンレイ</t>
    </rPh>
    <phoneticPr fontId="3"/>
  </si>
  <si>
    <t>登録No(全角)を入れると氏名と年齢が入力されます</t>
    <rPh sb="0" eb="2">
      <t>トウロク</t>
    </rPh>
    <rPh sb="5" eb="7">
      <t>ゼンカク</t>
    </rPh>
    <rPh sb="9" eb="10">
      <t>イ</t>
    </rPh>
    <rPh sb="13" eb="15">
      <t>シメイ</t>
    </rPh>
    <rPh sb="16" eb="18">
      <t>ネンレイ</t>
    </rPh>
    <rPh sb="19" eb="21">
      <t>ニュウリョク</t>
    </rPh>
    <phoneticPr fontId="3"/>
  </si>
  <si>
    <t>西川</t>
    <rPh sb="0" eb="2">
      <t>ニシカワ</t>
    </rPh>
    <phoneticPr fontId="3"/>
  </si>
  <si>
    <t>昌一</t>
    <rPh sb="0" eb="2">
      <t>マサカズ</t>
    </rPh>
    <phoneticPr fontId="3"/>
  </si>
  <si>
    <t>義弘</t>
    <rPh sb="0" eb="2">
      <t>ヨシヒロ</t>
    </rPh>
    <phoneticPr fontId="3"/>
  </si>
  <si>
    <t xml:space="preserve">傳樹 </t>
  </si>
  <si>
    <t>あ２３</t>
  </si>
  <si>
    <t>日野町</t>
    <rPh sb="0" eb="3">
      <t>ヒノチョウ</t>
    </rPh>
    <phoneticPr fontId="3"/>
  </si>
  <si>
    <t>き０３</t>
  </si>
  <si>
    <t>豊</t>
    <rPh sb="0" eb="1">
      <t>ユタカ</t>
    </rPh>
    <phoneticPr fontId="3"/>
  </si>
  <si>
    <t>き２０</t>
  </si>
  <si>
    <t>き２２</t>
  </si>
  <si>
    <t>ふ０１</t>
    <phoneticPr fontId="3"/>
  </si>
  <si>
    <t>ふ０２</t>
    <phoneticPr fontId="3"/>
  </si>
  <si>
    <t>岡本</t>
    <rPh sb="0" eb="2">
      <t>オカモト</t>
    </rPh>
    <phoneticPr fontId="3"/>
  </si>
  <si>
    <t>出縄</t>
    <rPh sb="0" eb="1">
      <t>デ</t>
    </rPh>
    <rPh sb="1" eb="2">
      <t>ナワ</t>
    </rPh>
    <phoneticPr fontId="3"/>
  </si>
  <si>
    <t>甲賀市</t>
    <rPh sb="0" eb="2">
      <t>コウガ</t>
    </rPh>
    <rPh sb="2" eb="3">
      <t>シ</t>
    </rPh>
    <phoneticPr fontId="3"/>
  </si>
  <si>
    <t>漆原大介</t>
    <rPh sb="0" eb="2">
      <t>ウルシハラ</t>
    </rPh>
    <rPh sb="2" eb="4">
      <t>ダイスケ</t>
    </rPh>
    <phoneticPr fontId="3"/>
  </si>
  <si>
    <t>土田哲也</t>
    <rPh sb="0" eb="2">
      <t>ツチダ</t>
    </rPh>
    <rPh sb="2" eb="4">
      <t>テツヤ</t>
    </rPh>
    <phoneticPr fontId="3"/>
  </si>
  <si>
    <t>金谷太郎</t>
    <rPh sb="0" eb="2">
      <t>カネタニ</t>
    </rPh>
    <rPh sb="2" eb="4">
      <t>タロウ</t>
    </rPh>
    <phoneticPr fontId="3"/>
  </si>
  <si>
    <t>吉野淳也</t>
    <rPh sb="0" eb="2">
      <t>ヨシノ</t>
    </rPh>
    <rPh sb="2" eb="4">
      <t>ジュンヤ</t>
    </rPh>
    <phoneticPr fontId="3"/>
  </si>
  <si>
    <t>山本将義</t>
    <rPh sb="0" eb="2">
      <t>ヤマモト</t>
    </rPh>
    <rPh sb="2" eb="4">
      <t>マサヨシ</t>
    </rPh>
    <phoneticPr fontId="3"/>
  </si>
  <si>
    <t>藤井正和</t>
    <rPh sb="0" eb="2">
      <t>フジイ</t>
    </rPh>
    <rPh sb="2" eb="4">
      <t>マサカズ</t>
    </rPh>
    <phoneticPr fontId="3"/>
  </si>
  <si>
    <t>澁谷</t>
    <rPh sb="0" eb="1">
      <t>シブ</t>
    </rPh>
    <rPh sb="1" eb="2">
      <t>タニ</t>
    </rPh>
    <phoneticPr fontId="3"/>
  </si>
  <si>
    <t>晃大</t>
    <rPh sb="0" eb="2">
      <t>コウダイ</t>
    </rPh>
    <phoneticPr fontId="3"/>
  </si>
  <si>
    <t>澁谷晃大</t>
    <rPh sb="0" eb="2">
      <t>シブヤ</t>
    </rPh>
    <rPh sb="2" eb="4">
      <t>コウダイ</t>
    </rPh>
    <phoneticPr fontId="3"/>
  </si>
  <si>
    <t>漆原友里</t>
    <rPh sb="0" eb="2">
      <t>ウルシハラ</t>
    </rPh>
    <rPh sb="2" eb="4">
      <t>ユリ</t>
    </rPh>
    <phoneticPr fontId="3"/>
  </si>
  <si>
    <t>グリフィンズ</t>
    <phoneticPr fontId="3"/>
  </si>
  <si>
    <t>本多</t>
    <rPh sb="0" eb="2">
      <t>ホンダ</t>
    </rPh>
    <phoneticPr fontId="3"/>
  </si>
  <si>
    <t>勇輝</t>
    <rPh sb="0" eb="2">
      <t>ユウキ</t>
    </rPh>
    <phoneticPr fontId="3"/>
  </si>
  <si>
    <t>堤</t>
    <rPh sb="0" eb="1">
      <t>ツツミ</t>
    </rPh>
    <phoneticPr fontId="3"/>
  </si>
  <si>
    <t>泰彦</t>
    <rPh sb="0" eb="2">
      <t>ヤスヒコ</t>
    </rPh>
    <phoneticPr fontId="3"/>
  </si>
  <si>
    <t>新谷</t>
    <rPh sb="0" eb="2">
      <t>シンヤ</t>
    </rPh>
    <phoneticPr fontId="3"/>
  </si>
  <si>
    <t>良</t>
    <rPh sb="0" eb="1">
      <t>リョウ</t>
    </rPh>
    <phoneticPr fontId="3"/>
  </si>
  <si>
    <t>土肥</t>
    <rPh sb="0" eb="2">
      <t>ドイ</t>
    </rPh>
    <phoneticPr fontId="3"/>
  </si>
  <si>
    <t>将博</t>
    <rPh sb="0" eb="2">
      <t>マサヒロ</t>
    </rPh>
    <phoneticPr fontId="3"/>
  </si>
  <si>
    <t>脇野</t>
    <rPh sb="0" eb="2">
      <t>ワキノ</t>
    </rPh>
    <phoneticPr fontId="3"/>
  </si>
  <si>
    <t>佳邦</t>
    <rPh sb="0" eb="1">
      <t>ヨシ</t>
    </rPh>
    <rPh sb="1" eb="2">
      <t>クニ</t>
    </rPh>
    <phoneticPr fontId="3"/>
  </si>
  <si>
    <t>苗村</t>
    <rPh sb="0" eb="2">
      <t>ナエムラ</t>
    </rPh>
    <phoneticPr fontId="3"/>
  </si>
  <si>
    <t>愛荘町</t>
    <rPh sb="0" eb="3">
      <t>アイショウチョウ</t>
    </rPh>
    <phoneticPr fontId="3"/>
  </si>
  <si>
    <t>國本</t>
    <rPh sb="0" eb="2">
      <t>クニモト</t>
    </rPh>
    <phoneticPr fontId="3"/>
  </si>
  <si>
    <t>あ２４</t>
  </si>
  <si>
    <t>あ２５</t>
  </si>
  <si>
    <t>あ２６</t>
  </si>
  <si>
    <t>あ２７</t>
  </si>
  <si>
    <t>東近江市</t>
    <rPh sb="0" eb="3">
      <t>ヒガシオウミ</t>
    </rPh>
    <rPh sb="3" eb="4">
      <t>シ</t>
    </rPh>
    <phoneticPr fontId="3"/>
  </si>
  <si>
    <t>き０２</t>
  </si>
  <si>
    <t>村尾</t>
  </si>
  <si>
    <t>彰了</t>
  </si>
  <si>
    <t>ぐ０１</t>
    <phoneticPr fontId="3"/>
  </si>
  <si>
    <t>ぐ０２</t>
    <phoneticPr fontId="3"/>
  </si>
  <si>
    <t>南</t>
    <rPh sb="0" eb="1">
      <t>ミナミ</t>
    </rPh>
    <phoneticPr fontId="3"/>
  </si>
  <si>
    <t>愛知県</t>
    <rPh sb="0" eb="3">
      <t>アイチケン</t>
    </rPh>
    <phoneticPr fontId="3"/>
  </si>
  <si>
    <t>浜田</t>
    <rPh sb="0" eb="2">
      <t>ハマダ</t>
    </rPh>
    <phoneticPr fontId="3"/>
  </si>
  <si>
    <t>浜田豊</t>
    <rPh sb="0" eb="2">
      <t>ハマダ</t>
    </rPh>
    <rPh sb="2" eb="3">
      <t>ユタカ</t>
    </rPh>
    <phoneticPr fontId="3"/>
  </si>
  <si>
    <t>優也</t>
    <rPh sb="0" eb="2">
      <t>ユウヤ</t>
    </rPh>
    <phoneticPr fontId="3"/>
  </si>
  <si>
    <t>平野優也</t>
    <rPh sb="0" eb="2">
      <t>ヒラノ</t>
    </rPh>
    <rPh sb="2" eb="4">
      <t>ユウヤ</t>
    </rPh>
    <phoneticPr fontId="3"/>
  </si>
  <si>
    <t>三重県</t>
    <rPh sb="0" eb="3">
      <t>ミエケン</t>
    </rPh>
    <phoneticPr fontId="3"/>
  </si>
  <si>
    <t>け２２</t>
  </si>
  <si>
    <t>川上</t>
    <phoneticPr fontId="22"/>
  </si>
  <si>
    <t>美香</t>
    <rPh sb="0" eb="2">
      <t>ミカ</t>
    </rPh>
    <phoneticPr fontId="22"/>
  </si>
  <si>
    <t>ぷ０３</t>
  </si>
  <si>
    <t>ぷ０４</t>
  </si>
  <si>
    <t>ぷ０５</t>
  </si>
  <si>
    <t>ぷ０６</t>
  </si>
  <si>
    <t>ぷ０７</t>
  </si>
  <si>
    <t>ぷ０８</t>
  </si>
  <si>
    <t>ぷ０９</t>
  </si>
  <si>
    <t>ぷ１０</t>
  </si>
  <si>
    <t>ぷ１１</t>
  </si>
  <si>
    <t>中嶋</t>
    <rPh sb="0" eb="2">
      <t>ナカジマ</t>
    </rPh>
    <phoneticPr fontId="3"/>
  </si>
  <si>
    <t>う０１</t>
    <phoneticPr fontId="22"/>
  </si>
  <si>
    <t>う０２</t>
    <phoneticPr fontId="22"/>
  </si>
  <si>
    <t>近江八幡市</t>
    <rPh sb="0" eb="5">
      <t>オウミハチマンシ</t>
    </rPh>
    <phoneticPr fontId="22"/>
  </si>
  <si>
    <t>亀井</t>
    <rPh sb="0" eb="2">
      <t>カメイ</t>
    </rPh>
    <phoneticPr fontId="22"/>
  </si>
  <si>
    <t>牛道</t>
    <rPh sb="0" eb="2">
      <t>ウシミチ</t>
    </rPh>
    <phoneticPr fontId="22"/>
  </si>
  <si>
    <t>心</t>
    <rPh sb="0" eb="1">
      <t>ココロ</t>
    </rPh>
    <phoneticPr fontId="22"/>
  </si>
  <si>
    <t>長浜市</t>
    <rPh sb="0" eb="3">
      <t>ナガハマシ</t>
    </rPh>
    <phoneticPr fontId="22"/>
  </si>
  <si>
    <t>藤田</t>
    <rPh sb="0" eb="2">
      <t>フジタ</t>
    </rPh>
    <phoneticPr fontId="22"/>
  </si>
  <si>
    <t>博美</t>
    <rPh sb="0" eb="2">
      <t>ヒロミ</t>
    </rPh>
    <phoneticPr fontId="22"/>
  </si>
  <si>
    <t>う４６</t>
  </si>
  <si>
    <t>中島</t>
    <rPh sb="0" eb="2">
      <t>ナカジマ</t>
    </rPh>
    <phoneticPr fontId="22"/>
  </si>
  <si>
    <t>所属クラブ</t>
    <rPh sb="0" eb="2">
      <t>ショゾク</t>
    </rPh>
    <phoneticPr fontId="3"/>
  </si>
  <si>
    <t>ランク</t>
    <phoneticPr fontId="3"/>
  </si>
  <si>
    <t>協会員</t>
    <rPh sb="0" eb="3">
      <t>キョウカイイン</t>
    </rPh>
    <phoneticPr fontId="3"/>
  </si>
  <si>
    <t>非協会員</t>
    <rPh sb="0" eb="4">
      <t>ヒキョウカイイン</t>
    </rPh>
    <phoneticPr fontId="3"/>
  </si>
  <si>
    <t>一般の方は　登録ナンバーのセルに　”一般”と入れてください</t>
    <rPh sb="0" eb="2">
      <t>イッパン</t>
    </rPh>
    <rPh sb="3" eb="4">
      <t>カタ</t>
    </rPh>
    <rPh sb="6" eb="8">
      <t>トウロク</t>
    </rPh>
    <rPh sb="18" eb="20">
      <t>イッパン</t>
    </rPh>
    <rPh sb="22" eb="23">
      <t>イ</t>
    </rPh>
    <phoneticPr fontId="3"/>
  </si>
  <si>
    <t>■注意事項</t>
    <rPh sb="1" eb="5">
      <t>チュウイジコウ</t>
    </rPh>
    <phoneticPr fontId="3"/>
  </si>
  <si>
    <t>３８人</t>
    <rPh sb="2" eb="3">
      <t>ニン</t>
    </rPh>
    <phoneticPr fontId="3"/>
  </si>
  <si>
    <t>アビックBB</t>
    <phoneticPr fontId="3"/>
  </si>
  <si>
    <t>あ０２</t>
  </si>
  <si>
    <t>あ０３</t>
  </si>
  <si>
    <t>あ０４</t>
  </si>
  <si>
    <t>上原</t>
  </si>
  <si>
    <t>義弘</t>
  </si>
  <si>
    <t>あ０５</t>
  </si>
  <si>
    <t>寺村</t>
  </si>
  <si>
    <t>浩一</t>
  </si>
  <si>
    <t>あ０６</t>
  </si>
  <si>
    <t>平居</t>
  </si>
  <si>
    <t>崇</t>
  </si>
  <si>
    <t>あ０７</t>
  </si>
  <si>
    <t>大林</t>
  </si>
  <si>
    <t>弘典</t>
  </si>
  <si>
    <t>あ０８</t>
  </si>
  <si>
    <t>福嶋</t>
  </si>
  <si>
    <t>亮</t>
  </si>
  <si>
    <t>岐阜県</t>
    <rPh sb="0" eb="3">
      <t>ギフケン</t>
    </rPh>
    <phoneticPr fontId="3"/>
  </si>
  <si>
    <t>あ０９</t>
  </si>
  <si>
    <t>落合</t>
  </si>
  <si>
    <t>良弘</t>
  </si>
  <si>
    <t>あ１０</t>
  </si>
  <si>
    <t>松井</t>
  </si>
  <si>
    <t>あ１１</t>
  </si>
  <si>
    <t>長谷川</t>
  </si>
  <si>
    <t>優</t>
  </si>
  <si>
    <t>あ１２</t>
  </si>
  <si>
    <t>草野</t>
  </si>
  <si>
    <t>活地</t>
  </si>
  <si>
    <t>あ１３</t>
  </si>
  <si>
    <t>吉川</t>
  </si>
  <si>
    <t>孝次</t>
  </si>
  <si>
    <t>あ１４</t>
  </si>
  <si>
    <t>姫田</t>
  </si>
  <si>
    <t>和憲</t>
  </si>
  <si>
    <t>あ１５</t>
  </si>
  <si>
    <t>法戸</t>
  </si>
  <si>
    <t>義也</t>
  </si>
  <si>
    <t>あ１６</t>
  </si>
  <si>
    <t>冨岡</t>
  </si>
  <si>
    <t>浩史</t>
  </si>
  <si>
    <t>あ１７</t>
  </si>
  <si>
    <t>西堀</t>
  </si>
  <si>
    <t>公人</t>
  </si>
  <si>
    <t>あ１８</t>
  </si>
  <si>
    <t>清野</t>
  </si>
  <si>
    <t>宏樹</t>
  </si>
  <si>
    <t>あ１９</t>
  </si>
  <si>
    <t>宇野</t>
  </si>
  <si>
    <t>泰三</t>
  </si>
  <si>
    <t>坪井</t>
  </si>
  <si>
    <t>徳寿</t>
  </si>
  <si>
    <t>あ２１</t>
  </si>
  <si>
    <t>辻村</t>
  </si>
  <si>
    <t>惣一</t>
  </si>
  <si>
    <t>ｓｅ</t>
  </si>
  <si>
    <t>あ２２</t>
  </si>
  <si>
    <t>槇田</t>
    <rPh sb="0" eb="2">
      <t>マキタ</t>
    </rPh>
    <phoneticPr fontId="3"/>
  </si>
  <si>
    <t>学</t>
    <rPh sb="0" eb="1">
      <t>マナブ</t>
    </rPh>
    <phoneticPr fontId="3"/>
  </si>
  <si>
    <t>武久</t>
    <rPh sb="0" eb="2">
      <t>タケヒサ</t>
    </rPh>
    <phoneticPr fontId="3"/>
  </si>
  <si>
    <t>西山</t>
  </si>
  <si>
    <t>抄千代</t>
  </si>
  <si>
    <t>齋田</t>
  </si>
  <si>
    <t>優子</t>
  </si>
  <si>
    <t>中村</t>
  </si>
  <si>
    <t>紗映子</t>
  </si>
  <si>
    <t>あ２８</t>
  </si>
  <si>
    <t>松本</t>
  </si>
  <si>
    <t>光美</t>
  </si>
  <si>
    <t>あ２９</t>
  </si>
  <si>
    <t>堅田</t>
  </si>
  <si>
    <t>瑞木</t>
  </si>
  <si>
    <t>あ３０</t>
  </si>
  <si>
    <t>あ３１</t>
  </si>
  <si>
    <t>佐野</t>
  </si>
  <si>
    <t>直美</t>
  </si>
  <si>
    <t>あ３２</t>
  </si>
  <si>
    <t>千代</t>
  </si>
  <si>
    <t>美由紀</t>
  </si>
  <si>
    <t>あ３３</t>
  </si>
  <si>
    <t>小西</t>
  </si>
  <si>
    <t>由美子</t>
  </si>
  <si>
    <t>あ３４</t>
  </si>
  <si>
    <t>徳田</t>
  </si>
  <si>
    <t>裕子</t>
  </si>
  <si>
    <t>あ３５</t>
  </si>
  <si>
    <t>叶丸</t>
  </si>
  <si>
    <t>利恵子</t>
  </si>
  <si>
    <t>あ３６</t>
  </si>
  <si>
    <t>脇田</t>
  </si>
  <si>
    <t>里加</t>
  </si>
  <si>
    <t>あ３７</t>
  </si>
  <si>
    <t>中澤</t>
  </si>
  <si>
    <t>由香</t>
  </si>
  <si>
    <t>あ３８</t>
  </si>
  <si>
    <t>山中</t>
  </si>
  <si>
    <t>博子</t>
  </si>
  <si>
    <t>３２人</t>
    <rPh sb="2" eb="3">
      <t>ニン</t>
    </rPh>
    <phoneticPr fontId="3"/>
  </si>
  <si>
    <t>あぷ０１</t>
  </si>
  <si>
    <t>アプストTC</t>
    <phoneticPr fontId="3"/>
  </si>
  <si>
    <t>多賀町</t>
    <rPh sb="0" eb="2">
      <t>タガ</t>
    </rPh>
    <rPh sb="2" eb="3">
      <t>チョウ</t>
    </rPh>
    <phoneticPr fontId="3"/>
  </si>
  <si>
    <t>あぷ０２</t>
  </si>
  <si>
    <t>あぷ０３</t>
  </si>
  <si>
    <t>あぷ０４</t>
  </si>
  <si>
    <t>あぷ０５</t>
  </si>
  <si>
    <t>あぷ０６</t>
  </si>
  <si>
    <t>美弥子</t>
    <rPh sb="0" eb="3">
      <t>ミヤコ</t>
    </rPh>
    <phoneticPr fontId="5"/>
  </si>
  <si>
    <t>あぷ０７</t>
  </si>
  <si>
    <t>山内</t>
    <rPh sb="0" eb="2">
      <t>ヤマウチ</t>
    </rPh>
    <phoneticPr fontId="5"/>
  </si>
  <si>
    <t>雄平</t>
    <rPh sb="0" eb="2">
      <t>ユウヘイ</t>
    </rPh>
    <phoneticPr fontId="5"/>
  </si>
  <si>
    <t>東近江市</t>
    <rPh sb="0" eb="1">
      <t>ヒガシ</t>
    </rPh>
    <rPh sb="1" eb="3">
      <t>オウミ</t>
    </rPh>
    <rPh sb="3" eb="4">
      <t>シ</t>
    </rPh>
    <phoneticPr fontId="5"/>
  </si>
  <si>
    <t>あぷ０８</t>
  </si>
  <si>
    <t>木村</t>
    <rPh sb="0" eb="2">
      <t>キムラ</t>
    </rPh>
    <phoneticPr fontId="5"/>
  </si>
  <si>
    <t>美香</t>
    <rPh sb="0" eb="2">
      <t>ミカ</t>
    </rPh>
    <phoneticPr fontId="5"/>
  </si>
  <si>
    <t>米原市</t>
    <rPh sb="0" eb="3">
      <t>マイバラシ</t>
    </rPh>
    <phoneticPr fontId="5"/>
  </si>
  <si>
    <t>あぷ０９</t>
  </si>
  <si>
    <t>日高</t>
    <rPh sb="0" eb="2">
      <t>ヒダカ</t>
    </rPh>
    <phoneticPr fontId="5"/>
  </si>
  <si>
    <t>眞規子</t>
  </si>
  <si>
    <t>長浜市</t>
    <rPh sb="0" eb="3">
      <t>ナガハマシ</t>
    </rPh>
    <phoneticPr fontId="5"/>
  </si>
  <si>
    <t>あぷ１０</t>
  </si>
  <si>
    <t>長谷出</t>
    <rPh sb="0" eb="2">
      <t>ハセ</t>
    </rPh>
    <rPh sb="2" eb="3">
      <t>デ</t>
    </rPh>
    <phoneticPr fontId="5"/>
  </si>
  <si>
    <t>浩</t>
    <rPh sb="0" eb="1">
      <t>ヒロシ</t>
    </rPh>
    <phoneticPr fontId="5"/>
  </si>
  <si>
    <t>あぷ１１</t>
  </si>
  <si>
    <t>奥田</t>
    <rPh sb="0" eb="2">
      <t>オクダ</t>
    </rPh>
    <phoneticPr fontId="5"/>
  </si>
  <si>
    <t>あぷ１２</t>
  </si>
  <si>
    <t>理恵子</t>
  </si>
  <si>
    <t>あぷ１３</t>
  </si>
  <si>
    <t>東</t>
    <rPh sb="0" eb="1">
      <t>ヒガシ</t>
    </rPh>
    <phoneticPr fontId="5"/>
  </si>
  <si>
    <t>正隆</t>
    <rPh sb="0" eb="2">
      <t>マサタカ</t>
    </rPh>
    <phoneticPr fontId="5"/>
  </si>
  <si>
    <t>あぷ１４</t>
  </si>
  <si>
    <t>二ツ井</t>
    <rPh sb="0" eb="1">
      <t>フタ</t>
    </rPh>
    <rPh sb="2" eb="3">
      <t>イ</t>
    </rPh>
    <phoneticPr fontId="5"/>
  </si>
  <si>
    <t>裕也</t>
    <rPh sb="0" eb="2">
      <t>ユウヤ</t>
    </rPh>
    <phoneticPr fontId="5"/>
  </si>
  <si>
    <t>京都府</t>
    <rPh sb="0" eb="3">
      <t>キョウトフ</t>
    </rPh>
    <phoneticPr fontId="5"/>
  </si>
  <si>
    <t>あぷ１５</t>
  </si>
  <si>
    <t>田中　</t>
    <rPh sb="0" eb="2">
      <t>タナカ</t>
    </rPh>
    <phoneticPr fontId="5"/>
  </si>
  <si>
    <t>有紀</t>
    <rPh sb="0" eb="2">
      <t>ユキ</t>
    </rPh>
    <phoneticPr fontId="5"/>
  </si>
  <si>
    <t>竜王町</t>
    <rPh sb="0" eb="2">
      <t>リュウオウ</t>
    </rPh>
    <rPh sb="2" eb="3">
      <t>チョウ</t>
    </rPh>
    <phoneticPr fontId="5"/>
  </si>
  <si>
    <t>あぷ１６</t>
  </si>
  <si>
    <t>岡川</t>
    <rPh sb="0" eb="2">
      <t>オカガワ</t>
    </rPh>
    <phoneticPr fontId="5"/>
  </si>
  <si>
    <t>謙二</t>
    <rPh sb="0" eb="2">
      <t>ケンジ</t>
    </rPh>
    <phoneticPr fontId="5"/>
  </si>
  <si>
    <t>あぷ１７</t>
  </si>
  <si>
    <t>稲泉</t>
    <rPh sb="0" eb="2">
      <t>イナイズミ</t>
    </rPh>
    <phoneticPr fontId="5"/>
  </si>
  <si>
    <t>聡</t>
    <rPh sb="0" eb="1">
      <t>サトシ</t>
    </rPh>
    <phoneticPr fontId="5"/>
  </si>
  <si>
    <t>あぷ１８</t>
  </si>
  <si>
    <t>妹川</t>
    <rPh sb="0" eb="2">
      <t>イモカワ</t>
    </rPh>
    <phoneticPr fontId="5"/>
  </si>
  <si>
    <t>寿明</t>
    <rPh sb="0" eb="2">
      <t>トシアキ</t>
    </rPh>
    <phoneticPr fontId="5"/>
  </si>
  <si>
    <t>あぷ１９</t>
  </si>
  <si>
    <t>永松</t>
    <rPh sb="0" eb="2">
      <t>ナガマツ</t>
    </rPh>
    <phoneticPr fontId="5"/>
  </si>
  <si>
    <t>貴子</t>
    <rPh sb="0" eb="2">
      <t>タカコ</t>
    </rPh>
    <phoneticPr fontId="5"/>
  </si>
  <si>
    <t>あぷ２０</t>
  </si>
  <si>
    <t>藤原</t>
    <rPh sb="0" eb="2">
      <t>フジワラ</t>
    </rPh>
    <phoneticPr fontId="5"/>
  </si>
  <si>
    <t>泰子</t>
    <rPh sb="0" eb="2">
      <t>ヤスコ</t>
    </rPh>
    <phoneticPr fontId="5"/>
  </si>
  <si>
    <t>守山市</t>
    <rPh sb="0" eb="2">
      <t>モリヤマ</t>
    </rPh>
    <rPh sb="2" eb="3">
      <t>シ</t>
    </rPh>
    <phoneticPr fontId="5"/>
  </si>
  <si>
    <t>あぷ２１</t>
  </si>
  <si>
    <t>敦賀</t>
    <rPh sb="0" eb="2">
      <t>ツルガ</t>
    </rPh>
    <phoneticPr fontId="5"/>
  </si>
  <si>
    <t>創一</t>
    <rPh sb="0" eb="2">
      <t>ソウイチ</t>
    </rPh>
    <phoneticPr fontId="5"/>
  </si>
  <si>
    <t>あぷ２２</t>
  </si>
  <si>
    <t>有吉</t>
    <rPh sb="0" eb="2">
      <t>アリヨシ</t>
    </rPh>
    <phoneticPr fontId="5"/>
  </si>
  <si>
    <t>裕喜</t>
    <rPh sb="0" eb="2">
      <t>ユウヨロコ</t>
    </rPh>
    <phoneticPr fontId="5"/>
  </si>
  <si>
    <t>湖南市</t>
    <rPh sb="0" eb="3">
      <t>コナンシ</t>
    </rPh>
    <phoneticPr fontId="5"/>
  </si>
  <si>
    <t>あぷ２３</t>
  </si>
  <si>
    <t>松原</t>
    <rPh sb="0" eb="2">
      <t>マツバラ</t>
    </rPh>
    <phoneticPr fontId="5"/>
  </si>
  <si>
    <t>礼</t>
    <rPh sb="0" eb="1">
      <t>レイ</t>
    </rPh>
    <phoneticPr fontId="5"/>
  </si>
  <si>
    <t>あぷ２４</t>
  </si>
  <si>
    <t>福岡</t>
    <rPh sb="0" eb="2">
      <t>フクオカ</t>
    </rPh>
    <phoneticPr fontId="5"/>
  </si>
  <si>
    <t>由布加</t>
    <rPh sb="0" eb="1">
      <t>ユ</t>
    </rPh>
    <rPh sb="1" eb="2">
      <t>ヌノ</t>
    </rPh>
    <rPh sb="2" eb="3">
      <t>カ</t>
    </rPh>
    <phoneticPr fontId="5"/>
  </si>
  <si>
    <t>あぷ２５</t>
  </si>
  <si>
    <t>知奈美</t>
    <rPh sb="0" eb="3">
      <t>チナミ</t>
    </rPh>
    <phoneticPr fontId="5"/>
  </si>
  <si>
    <t>大阪府</t>
    <rPh sb="0" eb="3">
      <t>オオサカフ</t>
    </rPh>
    <phoneticPr fontId="5"/>
  </si>
  <si>
    <t>あぷ２６</t>
  </si>
  <si>
    <t>宮村</t>
    <rPh sb="0" eb="2">
      <t>ミヤムラ</t>
    </rPh>
    <phoneticPr fontId="5"/>
  </si>
  <si>
    <t>知宏</t>
    <rPh sb="0" eb="2">
      <t>トモヒロ</t>
    </rPh>
    <phoneticPr fontId="5"/>
  </si>
  <si>
    <t>近江八幡市</t>
    <phoneticPr fontId="5"/>
  </si>
  <si>
    <t>あぷ２７</t>
  </si>
  <si>
    <t>朋子</t>
    <rPh sb="0" eb="2">
      <t>トモコ</t>
    </rPh>
    <phoneticPr fontId="5"/>
  </si>
  <si>
    <t>あぷ２８</t>
  </si>
  <si>
    <t>北嶋</t>
    <rPh sb="0" eb="2">
      <t>キタジマ</t>
    </rPh>
    <phoneticPr fontId="5"/>
  </si>
  <si>
    <t>謙一</t>
    <rPh sb="0" eb="2">
      <t>ケンイチ</t>
    </rPh>
    <phoneticPr fontId="5"/>
  </si>
  <si>
    <t>あぷ２９</t>
  </si>
  <si>
    <t>竹村</t>
    <rPh sb="0" eb="2">
      <t>タケムラ</t>
    </rPh>
    <phoneticPr fontId="3"/>
  </si>
  <si>
    <t>治</t>
    <rPh sb="0" eb="1">
      <t>オサム</t>
    </rPh>
    <phoneticPr fontId="3"/>
  </si>
  <si>
    <t>日野町</t>
    <rPh sb="0" eb="2">
      <t>ヒノ</t>
    </rPh>
    <rPh sb="2" eb="3">
      <t>チョウ</t>
    </rPh>
    <phoneticPr fontId="5"/>
  </si>
  <si>
    <t>あぷ３０</t>
  </si>
  <si>
    <t>山崎</t>
    <rPh sb="0" eb="2">
      <t>ヤマザキ</t>
    </rPh>
    <phoneticPr fontId="3"/>
  </si>
  <si>
    <t>あぷ３１</t>
  </si>
  <si>
    <t>昌枝</t>
    <rPh sb="0" eb="2">
      <t>マサエ</t>
    </rPh>
    <phoneticPr fontId="3"/>
  </si>
  <si>
    <t>あぷ３２</t>
  </si>
  <si>
    <t>吉本</t>
    <rPh sb="0" eb="2">
      <t>ヨシモト</t>
    </rPh>
    <phoneticPr fontId="3"/>
  </si>
  <si>
    <t>泰二</t>
    <rPh sb="0" eb="2">
      <t>タイジ</t>
    </rPh>
    <phoneticPr fontId="3"/>
  </si>
  <si>
    <t>２７人</t>
    <rPh sb="2" eb="3">
      <t>ニン</t>
    </rPh>
    <phoneticPr fontId="3"/>
  </si>
  <si>
    <t>上津</t>
  </si>
  <si>
    <t>慶和</t>
  </si>
  <si>
    <t>あん０２</t>
  </si>
  <si>
    <t>脇坂</t>
  </si>
  <si>
    <t>和樹</t>
  </si>
  <si>
    <t>小田</t>
  </si>
  <si>
    <t>紀彦</t>
  </si>
  <si>
    <t>野洲市</t>
  </si>
  <si>
    <t>越智</t>
  </si>
  <si>
    <t>友基</t>
  </si>
  <si>
    <t>辻本</t>
  </si>
  <si>
    <t>将士</t>
  </si>
  <si>
    <t>津曲</t>
  </si>
  <si>
    <t>崇志</t>
  </si>
  <si>
    <t>湖南市</t>
  </si>
  <si>
    <t>鍋内</t>
  </si>
  <si>
    <t>雄樹</t>
  </si>
  <si>
    <t>湖南市</t>
    <phoneticPr fontId="3"/>
  </si>
  <si>
    <t>桐原</t>
    <rPh sb="0" eb="2">
      <t>キリハラ</t>
    </rPh>
    <phoneticPr fontId="3"/>
  </si>
  <si>
    <t>昇汰</t>
    <rPh sb="0" eb="1">
      <t>ノボ</t>
    </rPh>
    <rPh sb="1" eb="2">
      <t>タ</t>
    </rPh>
    <phoneticPr fontId="3"/>
  </si>
  <si>
    <t>松村</t>
  </si>
  <si>
    <t>友喜</t>
  </si>
  <si>
    <t>薮内</t>
  </si>
  <si>
    <t>豪</t>
  </si>
  <si>
    <t>山田</t>
  </si>
  <si>
    <t>佳明</t>
  </si>
  <si>
    <t>政田</t>
    <rPh sb="0" eb="2">
      <t>マサダ</t>
    </rPh>
    <phoneticPr fontId="3"/>
  </si>
  <si>
    <t>秀栄</t>
    <rPh sb="0" eb="1">
      <t>シュウ</t>
    </rPh>
    <rPh sb="1" eb="2">
      <t>サカ</t>
    </rPh>
    <phoneticPr fontId="3"/>
  </si>
  <si>
    <t>水島</t>
  </si>
  <si>
    <t>康夫</t>
    <rPh sb="0" eb="2">
      <t>ヤスオ</t>
    </rPh>
    <phoneticPr fontId="3"/>
  </si>
  <si>
    <t>北村</t>
  </si>
  <si>
    <t>建</t>
    <rPh sb="0" eb="1">
      <t>タ</t>
    </rPh>
    <phoneticPr fontId="3"/>
  </si>
  <si>
    <t>岡</t>
  </si>
  <si>
    <t>栄介</t>
  </si>
  <si>
    <t>長浜市</t>
    <phoneticPr fontId="3"/>
  </si>
  <si>
    <t>猪飼</t>
  </si>
  <si>
    <t>尚輝</t>
  </si>
  <si>
    <t>三箇</t>
  </si>
  <si>
    <t>澤田</t>
  </si>
  <si>
    <t>純兵</t>
  </si>
  <si>
    <t>片桐</t>
  </si>
  <si>
    <t>靖之</t>
  </si>
  <si>
    <t>美里</t>
  </si>
  <si>
    <t>杉</t>
  </si>
  <si>
    <t>健次</t>
  </si>
  <si>
    <t>大賀</t>
  </si>
  <si>
    <t>華子</t>
  </si>
  <si>
    <t>松尾</t>
  </si>
  <si>
    <t>吉峰</t>
  </si>
  <si>
    <t>小澤</t>
  </si>
  <si>
    <t>聖輝</t>
  </si>
  <si>
    <t>あん２６</t>
  </si>
  <si>
    <t>土肥</t>
  </si>
  <si>
    <t>郁菜</t>
  </si>
  <si>
    <t>あん２７</t>
  </si>
  <si>
    <t>奈菜</t>
  </si>
  <si>
    <t>２４人</t>
    <rPh sb="2" eb="3">
      <t>ニン</t>
    </rPh>
    <phoneticPr fontId="3"/>
  </si>
  <si>
    <t>Ｋテニスカレッジ</t>
    <phoneticPr fontId="3"/>
  </si>
  <si>
    <t>け０２</t>
  </si>
  <si>
    <t>駿亮</t>
    <rPh sb="0" eb="1">
      <t>シュン</t>
    </rPh>
    <rPh sb="1" eb="2">
      <t>リョウ</t>
    </rPh>
    <phoneticPr fontId="22"/>
  </si>
  <si>
    <t>悠大</t>
    <rPh sb="0" eb="2">
      <t>ユウダイ</t>
    </rPh>
    <phoneticPr fontId="22"/>
  </si>
  <si>
    <t>彩</t>
    <rPh sb="0" eb="1">
      <t>アヤ</t>
    </rPh>
    <phoneticPr fontId="3"/>
  </si>
  <si>
    <t>田處</t>
    <rPh sb="0" eb="1">
      <t>タ</t>
    </rPh>
    <rPh sb="1" eb="2">
      <t>トコロ</t>
    </rPh>
    <phoneticPr fontId="3"/>
  </si>
  <si>
    <t>浩壱</t>
    <phoneticPr fontId="3"/>
  </si>
  <si>
    <t>入江</t>
    <rPh sb="0" eb="2">
      <t>イリエ</t>
    </rPh>
    <phoneticPr fontId="3"/>
  </si>
  <si>
    <t>和彦</t>
    <rPh sb="0" eb="2">
      <t>カズヒコ</t>
    </rPh>
    <phoneticPr fontId="3"/>
  </si>
  <si>
    <t>中島</t>
    <rPh sb="0" eb="2">
      <t>ナカジマ</t>
    </rPh>
    <phoneticPr fontId="3"/>
  </si>
  <si>
    <t>平喜</t>
    <rPh sb="0" eb="1">
      <t>ヘイ</t>
    </rPh>
    <rPh sb="1" eb="2">
      <t>キ</t>
    </rPh>
    <phoneticPr fontId="3"/>
  </si>
  <si>
    <t>田畑</t>
    <rPh sb="0" eb="2">
      <t>タバタ</t>
    </rPh>
    <phoneticPr fontId="3"/>
  </si>
  <si>
    <t>博光</t>
    <rPh sb="0" eb="2">
      <t>ヒロミツ</t>
    </rPh>
    <phoneticPr fontId="3"/>
  </si>
  <si>
    <t>大阪府</t>
    <rPh sb="0" eb="3">
      <t>オオサカフ</t>
    </rPh>
    <phoneticPr fontId="3"/>
  </si>
  <si>
    <t>千鶴</t>
    <rPh sb="0" eb="2">
      <t>チヅル</t>
    </rPh>
    <phoneticPr fontId="3"/>
  </si>
  <si>
    <t>勇夫</t>
    <rPh sb="0" eb="2">
      <t>イサオ</t>
    </rPh>
    <phoneticPr fontId="3"/>
  </si>
  <si>
    <t>佐々木</t>
    <rPh sb="0" eb="3">
      <t>ササキ</t>
    </rPh>
    <phoneticPr fontId="3"/>
  </si>
  <si>
    <t>優</t>
    <rPh sb="0" eb="1">
      <t>ユウ</t>
    </rPh>
    <phoneticPr fontId="3"/>
  </si>
  <si>
    <t>康之</t>
    <rPh sb="0" eb="2">
      <t>ヤスユキ</t>
    </rPh>
    <phoneticPr fontId="3"/>
  </si>
  <si>
    <t>３０人</t>
    <rPh sb="2" eb="3">
      <t>ニン</t>
    </rPh>
    <phoneticPr fontId="3"/>
  </si>
  <si>
    <t>荒浪</t>
    <rPh sb="0" eb="2">
      <t>アラナミ</t>
    </rPh>
    <phoneticPr fontId="35"/>
  </si>
  <si>
    <t>順次</t>
    <rPh sb="0" eb="2">
      <t>ジュンジ</t>
    </rPh>
    <phoneticPr fontId="35"/>
  </si>
  <si>
    <t>大津市</t>
    <rPh sb="0" eb="2">
      <t>オオツ</t>
    </rPh>
    <rPh sb="2" eb="3">
      <t>シ</t>
    </rPh>
    <phoneticPr fontId="1"/>
  </si>
  <si>
    <t>匡志</t>
  </si>
  <si>
    <t>東近江市</t>
    <rPh sb="0" eb="1">
      <t>ヒガシ</t>
    </rPh>
    <rPh sb="1" eb="3">
      <t>オウミ</t>
    </rPh>
    <rPh sb="3" eb="4">
      <t>シ</t>
    </rPh>
    <phoneticPr fontId="1"/>
  </si>
  <si>
    <t>石井</t>
    <rPh sb="0" eb="2">
      <t>イシイ</t>
    </rPh>
    <phoneticPr fontId="35"/>
  </si>
  <si>
    <t>耶真斗</t>
    <rPh sb="0" eb="3">
      <t>ヤマト</t>
    </rPh>
    <phoneticPr fontId="35"/>
  </si>
  <si>
    <t>石川</t>
    <rPh sb="0" eb="2">
      <t>イシカワ</t>
    </rPh>
    <phoneticPr fontId="35"/>
  </si>
  <si>
    <t>和洋</t>
    <rPh sb="0" eb="2">
      <t>カズヒロ</t>
    </rPh>
    <phoneticPr fontId="35"/>
  </si>
  <si>
    <t>竜王町</t>
    <rPh sb="0" eb="3">
      <t>リュウオウチョウ</t>
    </rPh>
    <phoneticPr fontId="1"/>
  </si>
  <si>
    <t>石田</t>
    <rPh sb="0" eb="2">
      <t>イシダ</t>
    </rPh>
    <phoneticPr fontId="35"/>
  </si>
  <si>
    <t>文彦</t>
    <rPh sb="0" eb="2">
      <t>フミヒコ</t>
    </rPh>
    <phoneticPr fontId="35"/>
  </si>
  <si>
    <t>近江八幡市</t>
    <rPh sb="0" eb="5">
      <t>オウミハチマンシ</t>
    </rPh>
    <phoneticPr fontId="1"/>
  </si>
  <si>
    <t>一色</t>
  </si>
  <si>
    <t>翼</t>
  </si>
  <si>
    <t>東近江市</t>
    <rPh sb="0" eb="4">
      <t>ヒガシオウミシ</t>
    </rPh>
    <phoneticPr fontId="1"/>
  </si>
  <si>
    <t>奥田</t>
    <rPh sb="0" eb="2">
      <t>オクダ</t>
    </rPh>
    <phoneticPr fontId="35"/>
  </si>
  <si>
    <t>司</t>
    <rPh sb="0" eb="1">
      <t>ツカサ</t>
    </rPh>
    <phoneticPr fontId="35"/>
  </si>
  <si>
    <t>東近江市</t>
    <rPh sb="0" eb="3">
      <t>ヒガシオウミ</t>
    </rPh>
    <rPh sb="3" eb="4">
      <t>シ</t>
    </rPh>
    <phoneticPr fontId="1"/>
  </si>
  <si>
    <t>木村</t>
    <rPh sb="0" eb="2">
      <t>キムラ</t>
    </rPh>
    <phoneticPr fontId="35"/>
  </si>
  <si>
    <t>圭</t>
    <rPh sb="0" eb="1">
      <t>ケイ</t>
    </rPh>
    <phoneticPr fontId="35"/>
  </si>
  <si>
    <t>大津市</t>
    <rPh sb="0" eb="3">
      <t>オオツシ</t>
    </rPh>
    <phoneticPr fontId="1"/>
  </si>
  <si>
    <t>栗山</t>
    <rPh sb="0" eb="2">
      <t>クリヤマ</t>
    </rPh>
    <phoneticPr fontId="35"/>
  </si>
  <si>
    <t>飛鳥</t>
    <rPh sb="0" eb="2">
      <t>アスカ</t>
    </rPh>
    <phoneticPr fontId="35"/>
  </si>
  <si>
    <t>清水</t>
  </si>
  <si>
    <t>陽介</t>
  </si>
  <si>
    <t>守山市</t>
    <rPh sb="0" eb="3">
      <t>モリヤマシ</t>
    </rPh>
    <phoneticPr fontId="1"/>
  </si>
  <si>
    <t>中尾</t>
    <rPh sb="0" eb="2">
      <t>ナカオ</t>
    </rPh>
    <phoneticPr fontId="35"/>
  </si>
  <si>
    <t>慶太</t>
    <rPh sb="0" eb="2">
      <t>ケイタ</t>
    </rPh>
    <phoneticPr fontId="35"/>
  </si>
  <si>
    <t>野洲市</t>
    <rPh sb="0" eb="3">
      <t>ヤスシ</t>
    </rPh>
    <phoneticPr fontId="1"/>
  </si>
  <si>
    <t>仲田</t>
    <rPh sb="0" eb="2">
      <t>ナカタ</t>
    </rPh>
    <phoneticPr fontId="35"/>
  </si>
  <si>
    <t>慶介</t>
    <rPh sb="0" eb="2">
      <t>ケイスケ</t>
    </rPh>
    <phoneticPr fontId="35"/>
  </si>
  <si>
    <t>京都府</t>
    <rPh sb="0" eb="3">
      <t>キョウトフ</t>
    </rPh>
    <phoneticPr fontId="1"/>
  </si>
  <si>
    <t>永田</t>
    <rPh sb="0" eb="2">
      <t>ナガタ</t>
    </rPh>
    <phoneticPr fontId="35"/>
  </si>
  <si>
    <t>寛教</t>
    <rPh sb="0" eb="1">
      <t>ヒロシ</t>
    </rPh>
    <rPh sb="1" eb="2">
      <t>キョウ</t>
    </rPh>
    <phoneticPr fontId="35"/>
  </si>
  <si>
    <t>濵口</t>
    <rPh sb="0" eb="2">
      <t>ハマグチ</t>
    </rPh>
    <phoneticPr fontId="35"/>
  </si>
  <si>
    <t>里穂</t>
    <rPh sb="0" eb="2">
      <t>リホ</t>
    </rPh>
    <phoneticPr fontId="35"/>
  </si>
  <si>
    <t>湖南市</t>
    <rPh sb="0" eb="3">
      <t>コナンシ</t>
    </rPh>
    <phoneticPr fontId="1"/>
  </si>
  <si>
    <t>平瀬</t>
    <rPh sb="0" eb="2">
      <t>ヒラセ</t>
    </rPh>
    <phoneticPr fontId="35"/>
  </si>
  <si>
    <t>俊介</t>
    <rPh sb="0" eb="2">
      <t>シュンスケ</t>
    </rPh>
    <phoneticPr fontId="35"/>
  </si>
  <si>
    <t>福島</t>
    <rPh sb="0" eb="2">
      <t>フクシマ</t>
    </rPh>
    <phoneticPr fontId="35"/>
  </si>
  <si>
    <t>勇輔</t>
    <rPh sb="0" eb="2">
      <t>ユウスケ</t>
    </rPh>
    <phoneticPr fontId="35"/>
  </si>
  <si>
    <t>本宮</t>
    <rPh sb="0" eb="2">
      <t>ホングウ</t>
    </rPh>
    <phoneticPr fontId="3"/>
  </si>
  <si>
    <t>智之</t>
    <rPh sb="0" eb="2">
      <t>トモユキ</t>
    </rPh>
    <phoneticPr fontId="3"/>
  </si>
  <si>
    <t>松本</t>
    <rPh sb="0" eb="2">
      <t>マツモト</t>
    </rPh>
    <phoneticPr fontId="35"/>
  </si>
  <si>
    <t>拓大</t>
    <rPh sb="0" eb="2">
      <t>タクダイ</t>
    </rPh>
    <phoneticPr fontId="35"/>
  </si>
  <si>
    <t>彦根市</t>
    <rPh sb="0" eb="3">
      <t>ヒコネシ</t>
    </rPh>
    <phoneticPr fontId="1"/>
  </si>
  <si>
    <t>村西</t>
  </si>
  <si>
    <t>徹</t>
  </si>
  <si>
    <t>安武</t>
    <rPh sb="0" eb="2">
      <t>ヤスタケ</t>
    </rPh>
    <phoneticPr fontId="36"/>
  </si>
  <si>
    <t>義剛</t>
    <rPh sb="0" eb="1">
      <t>ギ</t>
    </rPh>
    <rPh sb="1" eb="2">
      <t>ツヨシ</t>
    </rPh>
    <phoneticPr fontId="36"/>
  </si>
  <si>
    <t>山田</t>
    <rPh sb="0" eb="2">
      <t>ヤマダ</t>
    </rPh>
    <phoneticPr fontId="35"/>
  </si>
  <si>
    <t>修平</t>
    <rPh sb="0" eb="2">
      <t>シュウヘイ</t>
    </rPh>
    <phoneticPr fontId="35"/>
  </si>
  <si>
    <t>山本</t>
  </si>
  <si>
    <t>大津市</t>
  </si>
  <si>
    <t>滝本</t>
    <rPh sb="0" eb="2">
      <t>タキモト</t>
    </rPh>
    <phoneticPr fontId="35"/>
  </si>
  <si>
    <t>照夫</t>
    <rPh sb="0" eb="2">
      <t>テルオ</t>
    </rPh>
    <phoneticPr fontId="35"/>
  </si>
  <si>
    <t>ぐ０３</t>
  </si>
  <si>
    <t>ぐ０４</t>
  </si>
  <si>
    <t>久保村</t>
    <rPh sb="0" eb="3">
      <t>クボムラ</t>
    </rPh>
    <phoneticPr fontId="3"/>
  </si>
  <si>
    <t>悠史</t>
    <rPh sb="0" eb="2">
      <t>ユウシ</t>
    </rPh>
    <phoneticPr fontId="3"/>
  </si>
  <si>
    <t>久保村悠史</t>
    <rPh sb="0" eb="3">
      <t>クボムラ</t>
    </rPh>
    <rPh sb="3" eb="5">
      <t>ユウシ</t>
    </rPh>
    <phoneticPr fontId="3"/>
  </si>
  <si>
    <t>ぐ０５</t>
  </si>
  <si>
    <t>ぐ０６</t>
  </si>
  <si>
    <t>ぐ０７</t>
  </si>
  <si>
    <t>ぐ０８</t>
  </si>
  <si>
    <t>ぐ０９</t>
  </si>
  <si>
    <t>ぐ１０</t>
  </si>
  <si>
    <t>ぐ１１</t>
  </si>
  <si>
    <t>ぐ１２</t>
  </si>
  <si>
    <t>ぐ１３</t>
  </si>
  <si>
    <t>ぐ１４</t>
  </si>
  <si>
    <t>小林</t>
    <rPh sb="0" eb="2">
      <t>コバヤシ</t>
    </rPh>
    <phoneticPr fontId="3"/>
  </si>
  <si>
    <t>由汰</t>
    <rPh sb="0" eb="2">
      <t>ヨシタ</t>
    </rPh>
    <phoneticPr fontId="3"/>
  </si>
  <si>
    <t>小林由汰</t>
    <rPh sb="0" eb="2">
      <t>コバヤシ</t>
    </rPh>
    <rPh sb="2" eb="3">
      <t>ヨシ</t>
    </rPh>
    <rPh sb="3" eb="4">
      <t>タ</t>
    </rPh>
    <phoneticPr fontId="3"/>
  </si>
  <si>
    <t>ぐ１５</t>
  </si>
  <si>
    <t>大竹</t>
    <rPh sb="0" eb="2">
      <t>オオタケ</t>
    </rPh>
    <phoneticPr fontId="3"/>
  </si>
  <si>
    <t>啓介</t>
    <rPh sb="0" eb="2">
      <t>ケイスケ</t>
    </rPh>
    <phoneticPr fontId="3"/>
  </si>
  <si>
    <t>大竹啓介</t>
    <rPh sb="0" eb="2">
      <t>オオタケ</t>
    </rPh>
    <rPh sb="2" eb="4">
      <t>ケイスケ</t>
    </rPh>
    <phoneticPr fontId="3"/>
  </si>
  <si>
    <t>ぐ１６</t>
  </si>
  <si>
    <t>竹内</t>
    <rPh sb="0" eb="2">
      <t>タケウチ</t>
    </rPh>
    <phoneticPr fontId="3"/>
  </si>
  <si>
    <t>朝飛</t>
    <rPh sb="0" eb="1">
      <t>アサ</t>
    </rPh>
    <rPh sb="1" eb="2">
      <t>ヒ</t>
    </rPh>
    <phoneticPr fontId="3"/>
  </si>
  <si>
    <t>ｊｒ</t>
    <phoneticPr fontId="3"/>
  </si>
  <si>
    <t>竹内朝飛</t>
    <rPh sb="0" eb="2">
      <t>タケウチ</t>
    </rPh>
    <rPh sb="2" eb="3">
      <t>アサ</t>
    </rPh>
    <rPh sb="3" eb="4">
      <t>ト</t>
    </rPh>
    <phoneticPr fontId="3"/>
  </si>
  <si>
    <t>ぐ１７</t>
  </si>
  <si>
    <t>ぐ１８</t>
  </si>
  <si>
    <t>優果</t>
    <rPh sb="0" eb="2">
      <t>ユウカ</t>
    </rPh>
    <phoneticPr fontId="3"/>
  </si>
  <si>
    <t>山田優果</t>
    <rPh sb="0" eb="2">
      <t>ヤマダ</t>
    </rPh>
    <rPh sb="2" eb="4">
      <t>ユウカ</t>
    </rPh>
    <phoneticPr fontId="3"/>
  </si>
  <si>
    <t>ぐ１９</t>
  </si>
  <si>
    <t>西野</t>
    <rPh sb="0" eb="2">
      <t>ニシノ</t>
    </rPh>
    <phoneticPr fontId="3"/>
  </si>
  <si>
    <t>美恵</t>
    <rPh sb="0" eb="2">
      <t>ミエ</t>
    </rPh>
    <phoneticPr fontId="3"/>
  </si>
  <si>
    <t>西野美恵</t>
    <rPh sb="0" eb="2">
      <t>ニシノ</t>
    </rPh>
    <rPh sb="2" eb="4">
      <t>ミエ</t>
    </rPh>
    <phoneticPr fontId="3"/>
  </si>
  <si>
    <t>ぐ２０</t>
  </si>
  <si>
    <t>鍵弥</t>
    <rPh sb="0" eb="2">
      <t>カギヤ</t>
    </rPh>
    <phoneticPr fontId="3"/>
  </si>
  <si>
    <t>ぐ２１</t>
  </si>
  <si>
    <t>日下部</t>
    <rPh sb="0" eb="3">
      <t>クサカベ</t>
    </rPh>
    <phoneticPr fontId="3"/>
  </si>
  <si>
    <t>佑奈</t>
    <rPh sb="0" eb="2">
      <t>ユウナ</t>
    </rPh>
    <phoneticPr fontId="3"/>
  </si>
  <si>
    <t>日下部佑奈</t>
    <rPh sb="0" eb="3">
      <t>クサカベ</t>
    </rPh>
    <rPh sb="3" eb="5">
      <t>ユウナ</t>
    </rPh>
    <phoneticPr fontId="3"/>
  </si>
  <si>
    <t>ぐ２２</t>
  </si>
  <si>
    <t>澁谷</t>
    <rPh sb="0" eb="2">
      <t>シブタニ</t>
    </rPh>
    <phoneticPr fontId="3"/>
  </si>
  <si>
    <t>保乃実</t>
    <rPh sb="0" eb="1">
      <t>ホ</t>
    </rPh>
    <rPh sb="1" eb="2">
      <t>ノ</t>
    </rPh>
    <rPh sb="2" eb="3">
      <t>ミ</t>
    </rPh>
    <phoneticPr fontId="3"/>
  </si>
  <si>
    <t>澁谷保乃美</t>
    <rPh sb="0" eb="2">
      <t>シブタニ</t>
    </rPh>
    <phoneticPr fontId="3"/>
  </si>
  <si>
    <t>ぐ２３</t>
  </si>
  <si>
    <t>安積　</t>
    <rPh sb="0" eb="2">
      <t>アヅミ</t>
    </rPh>
    <phoneticPr fontId="3"/>
  </si>
  <si>
    <t>絵里</t>
    <rPh sb="0" eb="2">
      <t>エリ</t>
    </rPh>
    <phoneticPr fontId="3"/>
  </si>
  <si>
    <t>安積絵里</t>
    <rPh sb="0" eb="2">
      <t>アヅミ</t>
    </rPh>
    <rPh sb="2" eb="4">
      <t>エリ</t>
    </rPh>
    <phoneticPr fontId="3"/>
  </si>
  <si>
    <t>ぐ２４</t>
  </si>
  <si>
    <t>北川</t>
    <rPh sb="0" eb="2">
      <t>キタガワ</t>
    </rPh>
    <phoneticPr fontId="3"/>
  </si>
  <si>
    <t>直樹</t>
    <rPh sb="0" eb="2">
      <t>ナオキ</t>
    </rPh>
    <phoneticPr fontId="3"/>
  </si>
  <si>
    <t>北川直樹</t>
    <rPh sb="0" eb="2">
      <t>キタガワ</t>
    </rPh>
    <rPh sb="2" eb="4">
      <t>ナオキ</t>
    </rPh>
    <phoneticPr fontId="3"/>
  </si>
  <si>
    <t>ぐ２５</t>
  </si>
  <si>
    <t>井口　</t>
    <rPh sb="0" eb="2">
      <t>イグチ</t>
    </rPh>
    <phoneticPr fontId="3"/>
  </si>
  <si>
    <t>陽太</t>
  </si>
  <si>
    <t>井口陽太</t>
    <rPh sb="0" eb="2">
      <t>イグチ</t>
    </rPh>
    <rPh sb="2" eb="4">
      <t>ヨウタ</t>
    </rPh>
    <phoneticPr fontId="3"/>
  </si>
  <si>
    <t>ぐ２６</t>
  </si>
  <si>
    <t>陰道</t>
    <rPh sb="0" eb="1">
      <t>カゲ</t>
    </rPh>
    <rPh sb="1" eb="2">
      <t>ミチ</t>
    </rPh>
    <phoneticPr fontId="3"/>
  </si>
  <si>
    <t>恵美子</t>
    <rPh sb="0" eb="3">
      <t>エミコ</t>
    </rPh>
    <phoneticPr fontId="3"/>
  </si>
  <si>
    <t>陰道恵美子</t>
    <rPh sb="0" eb="1">
      <t>カゲ</t>
    </rPh>
    <rPh sb="1" eb="2">
      <t>ミチ</t>
    </rPh>
    <rPh sb="2" eb="5">
      <t>エミコ</t>
    </rPh>
    <phoneticPr fontId="3"/>
  </si>
  <si>
    <t>ぐ２７</t>
  </si>
  <si>
    <t>帆足</t>
    <rPh sb="0" eb="2">
      <t>ホアシ</t>
    </rPh>
    <phoneticPr fontId="3"/>
  </si>
  <si>
    <t>介</t>
    <rPh sb="0" eb="1">
      <t>カイ</t>
    </rPh>
    <phoneticPr fontId="3"/>
  </si>
  <si>
    <t>帆足介</t>
    <rPh sb="0" eb="2">
      <t>ホアシ</t>
    </rPh>
    <rPh sb="2" eb="3">
      <t>カイ</t>
    </rPh>
    <phoneticPr fontId="3"/>
  </si>
  <si>
    <t>７人</t>
    <rPh sb="1" eb="2">
      <t>ニン</t>
    </rPh>
    <phoneticPr fontId="3"/>
  </si>
  <si>
    <t>し０１</t>
    <phoneticPr fontId="3"/>
  </si>
  <si>
    <t>杉山</t>
    <rPh sb="0" eb="2">
      <t>スギヤマ</t>
    </rPh>
    <phoneticPr fontId="3"/>
  </si>
  <si>
    <t>春澄</t>
    <rPh sb="0" eb="1">
      <t>ハル</t>
    </rPh>
    <rPh sb="1" eb="2">
      <t>スミ</t>
    </rPh>
    <phoneticPr fontId="3"/>
  </si>
  <si>
    <t>県立大</t>
    <rPh sb="0" eb="2">
      <t>ケンリツ</t>
    </rPh>
    <rPh sb="2" eb="3">
      <t>ダイ</t>
    </rPh>
    <phoneticPr fontId="3"/>
  </si>
  <si>
    <t>滋賀県立硬式テニス部</t>
  </si>
  <si>
    <t>し０２</t>
    <phoneticPr fontId="3"/>
  </si>
  <si>
    <t>山内</t>
    <rPh sb="0" eb="2">
      <t>ヤマウチ</t>
    </rPh>
    <phoneticPr fontId="3"/>
  </si>
  <si>
    <t>瑞生</t>
    <rPh sb="0" eb="2">
      <t>ミズキ</t>
    </rPh>
    <phoneticPr fontId="3"/>
  </si>
  <si>
    <t>し０３</t>
    <phoneticPr fontId="3"/>
  </si>
  <si>
    <t>岩瀧</t>
    <rPh sb="0" eb="1">
      <t>イワ</t>
    </rPh>
    <rPh sb="1" eb="2">
      <t>タキ</t>
    </rPh>
    <phoneticPr fontId="3"/>
  </si>
  <si>
    <t>虹貴</t>
    <rPh sb="0" eb="1">
      <t>ニジ</t>
    </rPh>
    <rPh sb="1" eb="2">
      <t>タカ</t>
    </rPh>
    <phoneticPr fontId="3"/>
  </si>
  <si>
    <t>し０４</t>
  </si>
  <si>
    <t>梶田</t>
    <rPh sb="0" eb="2">
      <t>カジタ</t>
    </rPh>
    <phoneticPr fontId="3"/>
  </si>
  <si>
    <t>純平</t>
    <rPh sb="0" eb="2">
      <t>ジュンペイ</t>
    </rPh>
    <phoneticPr fontId="3"/>
  </si>
  <si>
    <t>梶田純平</t>
    <rPh sb="0" eb="2">
      <t>カジタ</t>
    </rPh>
    <rPh sb="2" eb="4">
      <t>ジュンペイ</t>
    </rPh>
    <phoneticPr fontId="3"/>
  </si>
  <si>
    <t>し０５</t>
  </si>
  <si>
    <t>服部</t>
    <rPh sb="0" eb="2">
      <t>ハットリ</t>
    </rPh>
    <phoneticPr fontId="3"/>
  </si>
  <si>
    <t>紘樹</t>
    <rPh sb="0" eb="2">
      <t>ヒロキ</t>
    </rPh>
    <phoneticPr fontId="3"/>
  </si>
  <si>
    <t>服部紘樹</t>
    <rPh sb="0" eb="2">
      <t>ハットリ</t>
    </rPh>
    <rPh sb="2" eb="4">
      <t>ヒロキ</t>
    </rPh>
    <phoneticPr fontId="3"/>
  </si>
  <si>
    <t>し０６</t>
  </si>
  <si>
    <t>河越</t>
    <rPh sb="0" eb="2">
      <t>カワゴエ</t>
    </rPh>
    <phoneticPr fontId="3"/>
  </si>
  <si>
    <t>琢真</t>
    <rPh sb="0" eb="2">
      <t>タクマ</t>
    </rPh>
    <phoneticPr fontId="3"/>
  </si>
  <si>
    <t>河越琢真</t>
    <rPh sb="0" eb="2">
      <t>カワゴエ</t>
    </rPh>
    <rPh sb="2" eb="4">
      <t>タクマ</t>
    </rPh>
    <phoneticPr fontId="3"/>
  </si>
  <si>
    <t>し０７</t>
  </si>
  <si>
    <t>前田</t>
    <rPh sb="0" eb="2">
      <t>マエダ</t>
    </rPh>
    <phoneticPr fontId="3"/>
  </si>
  <si>
    <t>唯七</t>
    <rPh sb="0" eb="1">
      <t>ユイ</t>
    </rPh>
    <rPh sb="1" eb="2">
      <t>ナナ</t>
    </rPh>
    <phoneticPr fontId="3"/>
  </si>
  <si>
    <t>前田唯七</t>
    <rPh sb="0" eb="2">
      <t>マエダ</t>
    </rPh>
    <rPh sb="2" eb="3">
      <t>ユイ</t>
    </rPh>
    <rPh sb="3" eb="4">
      <t>ナナ</t>
    </rPh>
    <phoneticPr fontId="3"/>
  </si>
  <si>
    <t>２３人</t>
    <rPh sb="2" eb="3">
      <t>ニン</t>
    </rPh>
    <phoneticPr fontId="3"/>
  </si>
  <si>
    <t>敦史</t>
    <rPh sb="0" eb="2">
      <t>アツシ</t>
    </rPh>
    <phoneticPr fontId="3"/>
  </si>
  <si>
    <t>大樹</t>
    <rPh sb="0" eb="2">
      <t>ダイキ</t>
    </rPh>
    <phoneticPr fontId="3"/>
  </si>
  <si>
    <t>フレンズ</t>
  </si>
  <si>
    <t>岡本大樹</t>
    <rPh sb="0" eb="2">
      <t>オカモト</t>
    </rPh>
    <rPh sb="2" eb="4">
      <t>ダイキ</t>
    </rPh>
    <phoneticPr fontId="3"/>
  </si>
  <si>
    <t>ふ０３</t>
    <phoneticPr fontId="3"/>
  </si>
  <si>
    <t>増田</t>
    <rPh sb="0" eb="2">
      <t>マスダ</t>
    </rPh>
    <phoneticPr fontId="3"/>
  </si>
  <si>
    <t>剛士</t>
    <rPh sb="0" eb="2">
      <t>タケシ</t>
    </rPh>
    <phoneticPr fontId="3"/>
  </si>
  <si>
    <t>増田剛士</t>
    <rPh sb="0" eb="2">
      <t>マスダ</t>
    </rPh>
    <rPh sb="2" eb="4">
      <t>タケシ</t>
    </rPh>
    <phoneticPr fontId="3"/>
  </si>
  <si>
    <t>ふ０４</t>
    <phoneticPr fontId="3"/>
  </si>
  <si>
    <t>成宮康弘</t>
    <rPh sb="0" eb="2">
      <t>ナルミヤ</t>
    </rPh>
    <rPh sb="2" eb="4">
      <t>ヤスヒロ</t>
    </rPh>
    <phoneticPr fontId="3"/>
  </si>
  <si>
    <t>ふ０５</t>
    <phoneticPr fontId="3"/>
  </si>
  <si>
    <t>卓志</t>
    <rPh sb="0" eb="2">
      <t>タクシ</t>
    </rPh>
    <phoneticPr fontId="3"/>
  </si>
  <si>
    <t>古市卓志</t>
    <rPh sb="0" eb="2">
      <t>フルイチ</t>
    </rPh>
    <rPh sb="2" eb="4">
      <t>タクシ</t>
    </rPh>
    <phoneticPr fontId="3"/>
  </si>
  <si>
    <t>ふ０６</t>
    <phoneticPr fontId="3"/>
  </si>
  <si>
    <t>浦嶋</t>
    <rPh sb="0" eb="2">
      <t>ウラシマ</t>
    </rPh>
    <phoneticPr fontId="3"/>
  </si>
  <si>
    <t>博邦</t>
    <rPh sb="0" eb="2">
      <t>ヒロクニ</t>
    </rPh>
    <phoneticPr fontId="3"/>
  </si>
  <si>
    <t>浦嶋博邦</t>
    <rPh sb="0" eb="2">
      <t>ウラシマ</t>
    </rPh>
    <rPh sb="2" eb="4">
      <t>ヒロクニ</t>
    </rPh>
    <phoneticPr fontId="3"/>
  </si>
  <si>
    <t>ふ０７</t>
    <phoneticPr fontId="3"/>
  </si>
  <si>
    <t>聡</t>
    <rPh sb="0" eb="1">
      <t>サトシ</t>
    </rPh>
    <phoneticPr fontId="3"/>
  </si>
  <si>
    <t>平塚　聡</t>
    <rPh sb="0" eb="2">
      <t>ヒラツカ</t>
    </rPh>
    <rPh sb="3" eb="4">
      <t>サトシ</t>
    </rPh>
    <phoneticPr fontId="3"/>
  </si>
  <si>
    <t>ふ０８</t>
    <phoneticPr fontId="3"/>
  </si>
  <si>
    <t>池端誠治</t>
    <rPh sb="0" eb="2">
      <t>イケバタ</t>
    </rPh>
    <rPh sb="2" eb="4">
      <t>セイジ</t>
    </rPh>
    <phoneticPr fontId="3"/>
  </si>
  <si>
    <t>ふ０９</t>
    <phoneticPr fontId="3"/>
  </si>
  <si>
    <t>康成</t>
    <rPh sb="0" eb="2">
      <t>ヤスナリ</t>
    </rPh>
    <phoneticPr fontId="3"/>
  </si>
  <si>
    <t>三代康成</t>
    <rPh sb="0" eb="2">
      <t>ミシロ</t>
    </rPh>
    <rPh sb="2" eb="4">
      <t>ヤスナリ</t>
    </rPh>
    <phoneticPr fontId="3"/>
  </si>
  <si>
    <t>ふ１０</t>
    <phoneticPr fontId="3"/>
  </si>
  <si>
    <t>井上</t>
    <rPh sb="0" eb="2">
      <t>イノウエ</t>
    </rPh>
    <phoneticPr fontId="3"/>
  </si>
  <si>
    <t>新</t>
    <rPh sb="0" eb="1">
      <t>シン</t>
    </rPh>
    <phoneticPr fontId="3"/>
  </si>
  <si>
    <t>井上　新</t>
    <rPh sb="0" eb="2">
      <t>イノウエ</t>
    </rPh>
    <rPh sb="3" eb="4">
      <t>シン</t>
    </rPh>
    <phoneticPr fontId="3"/>
  </si>
  <si>
    <t>ふ１１</t>
    <phoneticPr fontId="3"/>
  </si>
  <si>
    <t>清水義弘</t>
    <rPh sb="0" eb="2">
      <t>シミズ</t>
    </rPh>
    <rPh sb="2" eb="4">
      <t>ヨシヒロ</t>
    </rPh>
    <phoneticPr fontId="3"/>
  </si>
  <si>
    <t>ふ１２</t>
    <phoneticPr fontId="3"/>
  </si>
  <si>
    <t>福元</t>
    <rPh sb="0" eb="2">
      <t>フクモト</t>
    </rPh>
    <phoneticPr fontId="3"/>
  </si>
  <si>
    <t>公道</t>
    <rPh sb="0" eb="2">
      <t>コウドウ</t>
    </rPh>
    <phoneticPr fontId="3"/>
  </si>
  <si>
    <t>福元公道</t>
    <rPh sb="0" eb="2">
      <t>フクモト</t>
    </rPh>
    <rPh sb="2" eb="4">
      <t>コウドウ</t>
    </rPh>
    <phoneticPr fontId="3"/>
  </si>
  <si>
    <t>ふ１３</t>
    <phoneticPr fontId="3"/>
  </si>
  <si>
    <t>大野</t>
    <rPh sb="0" eb="2">
      <t>オオノ</t>
    </rPh>
    <phoneticPr fontId="3"/>
  </si>
  <si>
    <t>美南</t>
    <rPh sb="0" eb="2">
      <t>ミナミ</t>
    </rPh>
    <phoneticPr fontId="3"/>
  </si>
  <si>
    <t>大野美南</t>
    <rPh sb="0" eb="2">
      <t>オオノ</t>
    </rPh>
    <rPh sb="2" eb="4">
      <t>ミナミ</t>
    </rPh>
    <phoneticPr fontId="3"/>
  </si>
  <si>
    <t>ふ１４</t>
    <phoneticPr fontId="3"/>
  </si>
  <si>
    <t>三代梨絵</t>
    <rPh sb="0" eb="2">
      <t>ミシロ</t>
    </rPh>
    <rPh sb="2" eb="4">
      <t>リエ</t>
    </rPh>
    <phoneticPr fontId="3"/>
  </si>
  <si>
    <t>ふ１５</t>
    <phoneticPr fontId="3"/>
  </si>
  <si>
    <t>さち</t>
    <phoneticPr fontId="3"/>
  </si>
  <si>
    <t>福元さち</t>
    <rPh sb="0" eb="2">
      <t>フクモト</t>
    </rPh>
    <phoneticPr fontId="3"/>
  </si>
  <si>
    <t>ふ１６</t>
    <phoneticPr fontId="3"/>
  </si>
  <si>
    <t>筒井珠世</t>
    <rPh sb="0" eb="2">
      <t>ツツイ</t>
    </rPh>
    <rPh sb="2" eb="4">
      <t>タマヨ</t>
    </rPh>
    <phoneticPr fontId="3"/>
  </si>
  <si>
    <t>ふ１７</t>
    <phoneticPr fontId="3"/>
  </si>
  <si>
    <t>栗田</t>
    <rPh sb="0" eb="2">
      <t>クリタ</t>
    </rPh>
    <phoneticPr fontId="3"/>
  </si>
  <si>
    <t>智里</t>
    <rPh sb="0" eb="2">
      <t>チサト</t>
    </rPh>
    <phoneticPr fontId="3"/>
  </si>
  <si>
    <t>栗田智里</t>
    <rPh sb="0" eb="2">
      <t>クリタ</t>
    </rPh>
    <rPh sb="2" eb="4">
      <t>チサト</t>
    </rPh>
    <phoneticPr fontId="3"/>
  </si>
  <si>
    <t>ふ１８</t>
    <phoneticPr fontId="3"/>
  </si>
  <si>
    <t>柏木</t>
    <rPh sb="0" eb="2">
      <t>カシワギ</t>
    </rPh>
    <phoneticPr fontId="3"/>
  </si>
  <si>
    <t>貴子</t>
    <rPh sb="0" eb="2">
      <t>タカコ</t>
    </rPh>
    <phoneticPr fontId="3"/>
  </si>
  <si>
    <t>柏木貴子</t>
    <rPh sb="0" eb="2">
      <t>カシワギ</t>
    </rPh>
    <rPh sb="2" eb="4">
      <t>タカコ</t>
    </rPh>
    <phoneticPr fontId="3"/>
  </si>
  <si>
    <t>ふ１９</t>
    <phoneticPr fontId="3"/>
  </si>
  <si>
    <t>出縄久子</t>
    <rPh sb="0" eb="1">
      <t>デ</t>
    </rPh>
    <rPh sb="1" eb="2">
      <t>ナワ</t>
    </rPh>
    <rPh sb="2" eb="4">
      <t>ヒサコ</t>
    </rPh>
    <phoneticPr fontId="3"/>
  </si>
  <si>
    <t>ふ２０</t>
    <phoneticPr fontId="3"/>
  </si>
  <si>
    <t>吉岡京子</t>
    <rPh sb="0" eb="2">
      <t>ヨシオカ</t>
    </rPh>
    <rPh sb="2" eb="4">
      <t>キョウコ</t>
    </rPh>
    <phoneticPr fontId="3"/>
  </si>
  <si>
    <t>ふ２１</t>
    <phoneticPr fontId="3"/>
  </si>
  <si>
    <t>千代美</t>
    <rPh sb="0" eb="3">
      <t>チヨミ</t>
    </rPh>
    <phoneticPr fontId="3"/>
  </si>
  <si>
    <t>森千代美</t>
    <rPh sb="0" eb="1">
      <t>モリ</t>
    </rPh>
    <rPh sb="1" eb="4">
      <t>チヨミ</t>
    </rPh>
    <phoneticPr fontId="3"/>
  </si>
  <si>
    <t>ふ２２</t>
    <phoneticPr fontId="3"/>
  </si>
  <si>
    <t>山﨑</t>
    <rPh sb="0" eb="2">
      <t>ヤマザキ</t>
    </rPh>
    <phoneticPr fontId="3"/>
  </si>
  <si>
    <t>暢代</t>
    <rPh sb="0" eb="2">
      <t>ノブヨ</t>
    </rPh>
    <phoneticPr fontId="3"/>
  </si>
  <si>
    <t>山﨑暢代</t>
    <rPh sb="0" eb="2">
      <t>ヤマザキ</t>
    </rPh>
    <rPh sb="2" eb="4">
      <t>ノブヨ</t>
    </rPh>
    <phoneticPr fontId="3"/>
  </si>
  <si>
    <t>ふ２３</t>
    <phoneticPr fontId="3"/>
  </si>
  <si>
    <t>堀部</t>
    <rPh sb="0" eb="2">
      <t>ホリベ</t>
    </rPh>
    <phoneticPr fontId="3"/>
  </si>
  <si>
    <t>品子</t>
    <rPh sb="0" eb="2">
      <t>シナコ</t>
    </rPh>
    <phoneticPr fontId="3"/>
  </si>
  <si>
    <t>堀部品子</t>
    <rPh sb="0" eb="2">
      <t>ホリベ</t>
    </rPh>
    <rPh sb="2" eb="4">
      <t>シナコ</t>
    </rPh>
    <phoneticPr fontId="3"/>
  </si>
  <si>
    <t>５４人</t>
    <rPh sb="2" eb="3">
      <t>ニン</t>
    </rPh>
    <phoneticPr fontId="3"/>
  </si>
  <si>
    <t>岩花</t>
    <rPh sb="0" eb="1">
      <t>イワ</t>
    </rPh>
    <rPh sb="1" eb="2">
      <t>ハナ</t>
    </rPh>
    <phoneticPr fontId="3"/>
  </si>
  <si>
    <t>功</t>
    <rPh sb="0" eb="1">
      <t>イサオ</t>
    </rPh>
    <phoneticPr fontId="3"/>
  </si>
  <si>
    <t>久保田</t>
    <rPh sb="0" eb="3">
      <t>クボタ</t>
    </rPh>
    <phoneticPr fontId="22"/>
  </si>
  <si>
    <t>勉</t>
    <rPh sb="0" eb="1">
      <t>ツトム</t>
    </rPh>
    <phoneticPr fontId="22"/>
  </si>
  <si>
    <t>甲賀市</t>
    <rPh sb="0" eb="3">
      <t>コウカシ</t>
    </rPh>
    <phoneticPr fontId="22"/>
  </si>
  <si>
    <t>垣内</t>
    <rPh sb="0" eb="2">
      <t>カキウチ</t>
    </rPh>
    <phoneticPr fontId="22"/>
  </si>
  <si>
    <t>義則</t>
    <rPh sb="0" eb="2">
      <t>ヨシノリ</t>
    </rPh>
    <phoneticPr fontId="22"/>
  </si>
  <si>
    <t>亀井</t>
    <rPh sb="0" eb="2">
      <t>カメイ</t>
    </rPh>
    <phoneticPr fontId="3"/>
  </si>
  <si>
    <t>皓太</t>
    <rPh sb="0" eb="2">
      <t>コウタ</t>
    </rPh>
    <phoneticPr fontId="3"/>
  </si>
  <si>
    <t>雅嗣</t>
    <rPh sb="0" eb="1">
      <t>マサ</t>
    </rPh>
    <rPh sb="1" eb="2">
      <t>ツグ</t>
    </rPh>
    <phoneticPr fontId="22"/>
  </si>
  <si>
    <t>寿人</t>
    <rPh sb="0" eb="1">
      <t>ヒサ</t>
    </rPh>
    <rPh sb="1" eb="2">
      <t>ヒト</t>
    </rPh>
    <phoneticPr fontId="3"/>
  </si>
  <si>
    <t>森</t>
    <rPh sb="0" eb="1">
      <t>モリ</t>
    </rPh>
    <phoneticPr fontId="22"/>
  </si>
  <si>
    <t>健一</t>
    <rPh sb="0" eb="2">
      <t>ケンイチ</t>
    </rPh>
    <phoneticPr fontId="22"/>
  </si>
  <si>
    <t>皓輝</t>
    <rPh sb="0" eb="1">
      <t>コウ</t>
    </rPh>
    <rPh sb="1" eb="2">
      <t>テル</t>
    </rPh>
    <phoneticPr fontId="22"/>
  </si>
  <si>
    <t>野洲市</t>
    <rPh sb="0" eb="3">
      <t>ヤスシ</t>
    </rPh>
    <phoneticPr fontId="22"/>
  </si>
  <si>
    <t>栗東市</t>
    <rPh sb="0" eb="3">
      <t>リットウシ</t>
    </rPh>
    <phoneticPr fontId="22"/>
  </si>
  <si>
    <t>中嶋</t>
    <rPh sb="0" eb="2">
      <t>ナカジマ</t>
    </rPh>
    <phoneticPr fontId="22"/>
  </si>
  <si>
    <t>徹</t>
    <rPh sb="0" eb="1">
      <t>トオル</t>
    </rPh>
    <phoneticPr fontId="22"/>
  </si>
  <si>
    <t>日野町</t>
    <rPh sb="0" eb="3">
      <t>ヒノチョウ</t>
    </rPh>
    <phoneticPr fontId="22"/>
  </si>
  <si>
    <t>中田</t>
    <rPh sb="0" eb="2">
      <t>ナカタ</t>
    </rPh>
    <phoneticPr fontId="22"/>
  </si>
  <si>
    <t>富憲</t>
    <rPh sb="0" eb="2">
      <t>トミノリ</t>
    </rPh>
    <phoneticPr fontId="22"/>
  </si>
  <si>
    <t>湖南市</t>
    <phoneticPr fontId="22"/>
  </si>
  <si>
    <t>多賀町</t>
    <rPh sb="0" eb="3">
      <t>タガチョウ</t>
    </rPh>
    <phoneticPr fontId="22"/>
  </si>
  <si>
    <t>利光</t>
    <phoneticPr fontId="22"/>
  </si>
  <si>
    <t>龍司</t>
    <phoneticPr fontId="22"/>
  </si>
  <si>
    <t>八木</t>
    <rPh sb="0" eb="2">
      <t>ヤギ</t>
    </rPh>
    <phoneticPr fontId="22"/>
  </si>
  <si>
    <t>篤司</t>
    <rPh sb="0" eb="2">
      <t>アツシ</t>
    </rPh>
    <phoneticPr fontId="22"/>
  </si>
  <si>
    <t>彦根市</t>
    <rPh sb="0" eb="3">
      <t>ヒコネシ</t>
    </rPh>
    <phoneticPr fontId="22"/>
  </si>
  <si>
    <t>坂田</t>
    <rPh sb="0" eb="2">
      <t>サカタ</t>
    </rPh>
    <phoneticPr fontId="22"/>
  </si>
  <si>
    <t>義記</t>
    <rPh sb="0" eb="1">
      <t>ヨシ</t>
    </rPh>
    <rPh sb="1" eb="2">
      <t>キ</t>
    </rPh>
    <phoneticPr fontId="22"/>
  </si>
  <si>
    <t>守山市</t>
    <rPh sb="0" eb="3">
      <t>モリヤマシ</t>
    </rPh>
    <phoneticPr fontId="22"/>
  </si>
  <si>
    <t>小泉</t>
    <rPh sb="0" eb="2">
      <t>コイズミ</t>
    </rPh>
    <phoneticPr fontId="3"/>
  </si>
  <si>
    <t>圭一郎</t>
    <rPh sb="0" eb="3">
      <t>ケイイチロウ</t>
    </rPh>
    <phoneticPr fontId="3"/>
  </si>
  <si>
    <t>大阪府</t>
    <rPh sb="0" eb="3">
      <t>オオサカフ</t>
    </rPh>
    <phoneticPr fontId="22"/>
  </si>
  <si>
    <t>渡邊</t>
    <rPh sb="0" eb="2">
      <t>ワタナベ</t>
    </rPh>
    <phoneticPr fontId="22"/>
  </si>
  <si>
    <t>直洋</t>
    <rPh sb="0" eb="2">
      <t>ナオヒロ</t>
    </rPh>
    <phoneticPr fontId="22"/>
  </si>
  <si>
    <t>京都府</t>
    <rPh sb="0" eb="3">
      <t>キョウトフ</t>
    </rPh>
    <phoneticPr fontId="22"/>
  </si>
  <si>
    <t>猪師</t>
    <rPh sb="0" eb="1">
      <t>イノシシ</t>
    </rPh>
    <rPh sb="1" eb="2">
      <t>シ</t>
    </rPh>
    <phoneticPr fontId="22"/>
  </si>
  <si>
    <t>崇人</t>
    <rPh sb="0" eb="1">
      <t>タカシ</t>
    </rPh>
    <rPh sb="1" eb="2">
      <t>ヒト</t>
    </rPh>
    <phoneticPr fontId="22"/>
  </si>
  <si>
    <t>章大</t>
    <rPh sb="0" eb="1">
      <t>ショウ</t>
    </rPh>
    <rPh sb="1" eb="2">
      <t>ダイ</t>
    </rPh>
    <phoneticPr fontId="22"/>
  </si>
  <si>
    <t>徳光</t>
    <rPh sb="0" eb="2">
      <t>トクミツ</t>
    </rPh>
    <phoneticPr fontId="22"/>
  </si>
  <si>
    <t>亮真</t>
    <rPh sb="0" eb="1">
      <t>リョウ</t>
    </rPh>
    <rPh sb="1" eb="2">
      <t>シン</t>
    </rPh>
    <phoneticPr fontId="22"/>
  </si>
  <si>
    <t>元生</t>
    <rPh sb="0" eb="1">
      <t>モト</t>
    </rPh>
    <rPh sb="1" eb="2">
      <t>イ</t>
    </rPh>
    <phoneticPr fontId="22"/>
  </si>
  <si>
    <t>光亮</t>
    <rPh sb="0" eb="1">
      <t>ヒカ</t>
    </rPh>
    <rPh sb="1" eb="2">
      <t>リョウ</t>
    </rPh>
    <phoneticPr fontId="22"/>
  </si>
  <si>
    <t>田中</t>
    <rPh sb="0" eb="2">
      <t>タナカ</t>
    </rPh>
    <phoneticPr fontId="3"/>
  </si>
  <si>
    <t>伸一</t>
    <rPh sb="0" eb="2">
      <t>シンイチ</t>
    </rPh>
    <phoneticPr fontId="3"/>
  </si>
  <si>
    <t>男</t>
    <rPh sb="0" eb="1">
      <t>オトコ</t>
    </rPh>
    <phoneticPr fontId="22"/>
  </si>
  <si>
    <t>原田</t>
    <rPh sb="0" eb="2">
      <t>ハラダ</t>
    </rPh>
    <phoneticPr fontId="3"/>
  </si>
  <si>
    <t>真稔</t>
    <rPh sb="0" eb="1">
      <t>マ</t>
    </rPh>
    <rPh sb="1" eb="2">
      <t>ミノル</t>
    </rPh>
    <phoneticPr fontId="3"/>
  </si>
  <si>
    <t>谷本</t>
    <rPh sb="0" eb="2">
      <t>タニモト</t>
    </rPh>
    <phoneticPr fontId="3"/>
  </si>
  <si>
    <t>健人</t>
    <rPh sb="0" eb="2">
      <t>タケヒト</t>
    </rPh>
    <phoneticPr fontId="3"/>
  </si>
  <si>
    <t>優人</t>
    <rPh sb="0" eb="2">
      <t>ユウト</t>
    </rPh>
    <phoneticPr fontId="3"/>
  </si>
  <si>
    <t>赤岡</t>
    <rPh sb="0" eb="2">
      <t>アカオカ</t>
    </rPh>
    <phoneticPr fontId="3"/>
  </si>
  <si>
    <t>景伍</t>
    <rPh sb="0" eb="2">
      <t>ケイゴ</t>
    </rPh>
    <phoneticPr fontId="3"/>
  </si>
  <si>
    <t>安井</t>
    <rPh sb="0" eb="2">
      <t>ヤスイ</t>
    </rPh>
    <phoneticPr fontId="3"/>
  </si>
  <si>
    <t>栄司</t>
    <rPh sb="0" eb="2">
      <t>エイジ</t>
    </rPh>
    <phoneticPr fontId="3"/>
  </si>
  <si>
    <t>今井</t>
    <rPh sb="0" eb="2">
      <t>イマイ</t>
    </rPh>
    <phoneticPr fontId="22"/>
  </si>
  <si>
    <t>順子</t>
    <rPh sb="0" eb="2">
      <t>ジュンコ</t>
    </rPh>
    <phoneticPr fontId="22"/>
  </si>
  <si>
    <t>女</t>
    <rPh sb="0" eb="1">
      <t>オンナ</t>
    </rPh>
    <phoneticPr fontId="22"/>
  </si>
  <si>
    <t>東近江市</t>
    <rPh sb="0" eb="4">
      <t>ヒガシオウミシ</t>
    </rPh>
    <phoneticPr fontId="22"/>
  </si>
  <si>
    <t>邦子</t>
    <rPh sb="0" eb="2">
      <t>ジュンコ</t>
    </rPh>
    <phoneticPr fontId="22"/>
  </si>
  <si>
    <t>陽子</t>
    <rPh sb="0" eb="2">
      <t>ヨウコ</t>
    </rPh>
    <phoneticPr fontId="22"/>
  </si>
  <si>
    <t>湖南市</t>
    <rPh sb="0" eb="3">
      <t>コナンシ</t>
    </rPh>
    <phoneticPr fontId="22"/>
  </si>
  <si>
    <t>佳子</t>
    <rPh sb="0" eb="2">
      <t>ヨシコ</t>
    </rPh>
    <phoneticPr fontId="22"/>
  </si>
  <si>
    <t>直子</t>
    <rPh sb="0" eb="2">
      <t>ナオコ</t>
    </rPh>
    <phoneticPr fontId="22"/>
  </si>
  <si>
    <t>竜王町</t>
    <rPh sb="0" eb="3">
      <t>リュウオウチョウ</t>
    </rPh>
    <phoneticPr fontId="22"/>
  </si>
  <si>
    <t>光代</t>
    <rPh sb="0" eb="2">
      <t>ミツヨ</t>
    </rPh>
    <phoneticPr fontId="22"/>
  </si>
  <si>
    <t>亜利沙</t>
    <rPh sb="0" eb="3">
      <t>アリサ</t>
    </rPh>
    <phoneticPr fontId="22"/>
  </si>
  <si>
    <t>う４７</t>
  </si>
  <si>
    <t>村田</t>
    <rPh sb="0" eb="2">
      <t>ムラタ</t>
    </rPh>
    <phoneticPr fontId="22"/>
  </si>
  <si>
    <t>彩子</t>
    <phoneticPr fontId="22"/>
  </si>
  <si>
    <t>う４８</t>
  </si>
  <si>
    <t>村川</t>
    <rPh sb="0" eb="2">
      <t>ムラカワ</t>
    </rPh>
    <phoneticPr fontId="22"/>
  </si>
  <si>
    <t>庸子</t>
    <rPh sb="0" eb="2">
      <t>ヨウコ</t>
    </rPh>
    <phoneticPr fontId="22"/>
  </si>
  <si>
    <t>愛荘町</t>
    <rPh sb="0" eb="3">
      <t>アイショウチョウ</t>
    </rPh>
    <phoneticPr fontId="22"/>
  </si>
  <si>
    <t>う４９</t>
  </si>
  <si>
    <t>古株</t>
    <rPh sb="0" eb="2">
      <t>コカブ</t>
    </rPh>
    <phoneticPr fontId="22"/>
  </si>
  <si>
    <t>淳子</t>
    <rPh sb="0" eb="2">
      <t>ジュンコ</t>
    </rPh>
    <phoneticPr fontId="22"/>
  </si>
  <si>
    <t>近江八幡市</t>
    <phoneticPr fontId="22"/>
  </si>
  <si>
    <t>う５０</t>
  </si>
  <si>
    <t>洋子</t>
    <rPh sb="0" eb="2">
      <t>ヨウコ</t>
    </rPh>
    <phoneticPr fontId="3"/>
  </si>
  <si>
    <t>う５１</t>
  </si>
  <si>
    <t>小川</t>
    <rPh sb="0" eb="2">
      <t>オガワ</t>
    </rPh>
    <phoneticPr fontId="3"/>
  </si>
  <si>
    <t>う５２</t>
  </si>
  <si>
    <t>う５３</t>
  </si>
  <si>
    <t>心奈</t>
    <rPh sb="0" eb="2">
      <t>ココナ</t>
    </rPh>
    <phoneticPr fontId="3"/>
  </si>
  <si>
    <t>う５４</t>
  </si>
  <si>
    <t>河野</t>
    <rPh sb="0" eb="2">
      <t>カワノ</t>
    </rPh>
    <phoneticPr fontId="3"/>
  </si>
  <si>
    <t>由子</t>
    <rPh sb="0" eb="2">
      <t>ユウコ</t>
    </rPh>
    <phoneticPr fontId="3"/>
  </si>
  <si>
    <t>９人</t>
    <rPh sb="1" eb="2">
      <t>ニン</t>
    </rPh>
    <phoneticPr fontId="3"/>
  </si>
  <si>
    <t>た０１</t>
    <phoneticPr fontId="3"/>
  </si>
  <si>
    <t>川瀬</t>
    <rPh sb="0" eb="2">
      <t>カワセ</t>
    </rPh>
    <phoneticPr fontId="3"/>
  </si>
  <si>
    <t>清子</t>
    <rPh sb="0" eb="2">
      <t>キヨコ</t>
    </rPh>
    <phoneticPr fontId="3"/>
  </si>
  <si>
    <t>建部TC</t>
    <rPh sb="0" eb="2">
      <t>タテベ</t>
    </rPh>
    <phoneticPr fontId="3"/>
  </si>
  <si>
    <t>た０２</t>
    <phoneticPr fontId="3"/>
  </si>
  <si>
    <t>雅宣</t>
    <rPh sb="0" eb="1">
      <t>マサ</t>
    </rPh>
    <rPh sb="1" eb="2">
      <t>ノリ</t>
    </rPh>
    <phoneticPr fontId="3"/>
  </si>
  <si>
    <t>た０３</t>
    <phoneticPr fontId="3"/>
  </si>
  <si>
    <t>村地</t>
    <rPh sb="0" eb="2">
      <t>ムラチ</t>
    </rPh>
    <phoneticPr fontId="3"/>
  </si>
  <si>
    <t>直也</t>
    <rPh sb="0" eb="2">
      <t>ナオヤ</t>
    </rPh>
    <phoneticPr fontId="3"/>
  </si>
  <si>
    <t>小梶</t>
    <rPh sb="0" eb="2">
      <t>コカジ</t>
    </rPh>
    <phoneticPr fontId="3"/>
  </si>
  <si>
    <t>井原</t>
    <rPh sb="0" eb="2">
      <t>イハラ</t>
    </rPh>
    <phoneticPr fontId="3"/>
  </si>
  <si>
    <t>早苗</t>
    <rPh sb="0" eb="2">
      <t>サナエ</t>
    </rPh>
    <phoneticPr fontId="3"/>
  </si>
  <si>
    <t>坂上</t>
    <rPh sb="0" eb="2">
      <t>サカウエ</t>
    </rPh>
    <phoneticPr fontId="3"/>
  </si>
  <si>
    <t>治謙</t>
    <rPh sb="0" eb="1">
      <t>ハル</t>
    </rPh>
    <rPh sb="1" eb="2">
      <t>ケン</t>
    </rPh>
    <phoneticPr fontId="3"/>
  </si>
  <si>
    <t>川尻</t>
    <rPh sb="0" eb="2">
      <t>カワジリ</t>
    </rPh>
    <phoneticPr fontId="3"/>
  </si>
  <si>
    <t>実千代</t>
    <rPh sb="0" eb="1">
      <t>ジツ</t>
    </rPh>
    <rPh sb="1" eb="3">
      <t>チヨ</t>
    </rPh>
    <phoneticPr fontId="3"/>
  </si>
  <si>
    <t>増山</t>
    <rPh sb="0" eb="2">
      <t>マスヤマ</t>
    </rPh>
    <phoneticPr fontId="3"/>
  </si>
  <si>
    <t>浩明</t>
    <rPh sb="0" eb="2">
      <t>ヒロアキ</t>
    </rPh>
    <phoneticPr fontId="3"/>
  </si>
  <si>
    <t>刈谷</t>
    <rPh sb="0" eb="2">
      <t>カリヤ</t>
    </rPh>
    <phoneticPr fontId="3"/>
  </si>
  <si>
    <t>佳宏</t>
    <rPh sb="0" eb="2">
      <t>ヨシヒロ</t>
    </rPh>
    <phoneticPr fontId="3"/>
  </si>
  <si>
    <t>１８人</t>
    <rPh sb="2" eb="3">
      <t>ニン</t>
    </rPh>
    <phoneticPr fontId="3"/>
  </si>
  <si>
    <t>ぷ０１</t>
    <phoneticPr fontId="22"/>
  </si>
  <si>
    <t>吉田</t>
    <rPh sb="0" eb="2">
      <t>ヨシダ</t>
    </rPh>
    <phoneticPr fontId="22"/>
  </si>
  <si>
    <t>知司</t>
    <rPh sb="0" eb="2">
      <t>トモジ</t>
    </rPh>
    <phoneticPr fontId="22"/>
  </si>
  <si>
    <t>プラチナＴＣ</t>
  </si>
  <si>
    <t>プラチナＴＣ</t>
    <phoneticPr fontId="3"/>
  </si>
  <si>
    <t>ぷ０２</t>
    <phoneticPr fontId="3"/>
  </si>
  <si>
    <t>一丸</t>
    <rPh sb="0" eb="2">
      <t>イチマル</t>
    </rPh>
    <phoneticPr fontId="22"/>
  </si>
  <si>
    <t>征功</t>
    <rPh sb="0" eb="1">
      <t>セイ</t>
    </rPh>
    <rPh sb="1" eb="2">
      <t>イサオ</t>
    </rPh>
    <phoneticPr fontId="22"/>
  </si>
  <si>
    <t>青井</t>
    <rPh sb="0" eb="2">
      <t>アオイ</t>
    </rPh>
    <phoneticPr fontId="22"/>
  </si>
  <si>
    <t>亘</t>
    <rPh sb="0" eb="1">
      <t>ワタル</t>
    </rPh>
    <phoneticPr fontId="22"/>
  </si>
  <si>
    <t>澤井</t>
    <rPh sb="0" eb="2">
      <t>サワイ</t>
    </rPh>
    <phoneticPr fontId="22"/>
  </si>
  <si>
    <t>恵子</t>
    <rPh sb="0" eb="2">
      <t>ケイコ</t>
    </rPh>
    <phoneticPr fontId="22"/>
  </si>
  <si>
    <t>関</t>
    <rPh sb="0" eb="1">
      <t>セキ</t>
    </rPh>
    <phoneticPr fontId="22"/>
  </si>
  <si>
    <t>弘次</t>
    <rPh sb="0" eb="2">
      <t>コウジ</t>
    </rPh>
    <phoneticPr fontId="22"/>
  </si>
  <si>
    <t>愛荘町</t>
    <rPh sb="0" eb="1">
      <t>アイ</t>
    </rPh>
    <rPh sb="2" eb="3">
      <t>チョウ</t>
    </rPh>
    <phoneticPr fontId="22"/>
  </si>
  <si>
    <t>但中</t>
    <rPh sb="0" eb="1">
      <t>タン</t>
    </rPh>
    <rPh sb="1" eb="2">
      <t>ナカ</t>
    </rPh>
    <phoneticPr fontId="22"/>
  </si>
  <si>
    <t>昭三</t>
    <rPh sb="0" eb="2">
      <t>ショウゾウ</t>
    </rPh>
    <phoneticPr fontId="22"/>
  </si>
  <si>
    <t>松田</t>
    <rPh sb="0" eb="2">
      <t>マツダ</t>
    </rPh>
    <phoneticPr fontId="22"/>
  </si>
  <si>
    <t>森谷</t>
    <rPh sb="0" eb="2">
      <t>モリタニ</t>
    </rPh>
    <phoneticPr fontId="22"/>
  </si>
  <si>
    <t>洋子</t>
    <rPh sb="0" eb="2">
      <t>ヨウコ</t>
    </rPh>
    <phoneticPr fontId="22"/>
  </si>
  <si>
    <t>山形</t>
    <rPh sb="0" eb="2">
      <t>ヤマガタ</t>
    </rPh>
    <phoneticPr fontId="22"/>
  </si>
  <si>
    <t>公平</t>
    <rPh sb="0" eb="2">
      <t>コウヘイ</t>
    </rPh>
    <phoneticPr fontId="22"/>
  </si>
  <si>
    <t>誠</t>
    <rPh sb="0" eb="1">
      <t>マコト</t>
    </rPh>
    <phoneticPr fontId="22"/>
  </si>
  <si>
    <t>谷口</t>
    <rPh sb="0" eb="2">
      <t>タニグチ</t>
    </rPh>
    <phoneticPr fontId="22"/>
  </si>
  <si>
    <t>一男</t>
    <rPh sb="0" eb="2">
      <t>カズオ</t>
    </rPh>
    <phoneticPr fontId="22"/>
  </si>
  <si>
    <t>ぷ１２</t>
  </si>
  <si>
    <t>鶴田</t>
    <rPh sb="0" eb="2">
      <t>ツルタ</t>
    </rPh>
    <phoneticPr fontId="22"/>
  </si>
  <si>
    <t>進</t>
    <rPh sb="0" eb="1">
      <t>ススム</t>
    </rPh>
    <phoneticPr fontId="22"/>
  </si>
  <si>
    <t>ぷ１３</t>
  </si>
  <si>
    <t>早川</t>
    <rPh sb="0" eb="2">
      <t>ハヤカワ</t>
    </rPh>
    <phoneticPr fontId="22"/>
  </si>
  <si>
    <t>浩</t>
    <rPh sb="0" eb="1">
      <t>ヒロシ</t>
    </rPh>
    <phoneticPr fontId="22"/>
  </si>
  <si>
    <t>ぷ１４</t>
  </si>
  <si>
    <t>諭</t>
    <rPh sb="0" eb="1">
      <t>サトシ</t>
    </rPh>
    <phoneticPr fontId="22"/>
  </si>
  <si>
    <t>ぷ１５</t>
  </si>
  <si>
    <t>堀川</t>
    <rPh sb="0" eb="2">
      <t>ホリカワ</t>
    </rPh>
    <phoneticPr fontId="22"/>
  </si>
  <si>
    <t>敬児</t>
    <rPh sb="0" eb="1">
      <t>ケイ</t>
    </rPh>
    <rPh sb="1" eb="2">
      <t>ジ</t>
    </rPh>
    <phoneticPr fontId="22"/>
  </si>
  <si>
    <t>ぷ１６</t>
  </si>
  <si>
    <t>水</t>
    <rPh sb="0" eb="1">
      <t>ミズ</t>
    </rPh>
    <phoneticPr fontId="22"/>
  </si>
  <si>
    <t>義治</t>
    <rPh sb="0" eb="2">
      <t>ヨシハル</t>
    </rPh>
    <phoneticPr fontId="22"/>
  </si>
  <si>
    <t>ぷ１７</t>
  </si>
  <si>
    <t>安田</t>
    <rPh sb="0" eb="2">
      <t>ヤスダ</t>
    </rPh>
    <phoneticPr fontId="22"/>
  </si>
  <si>
    <t>和彦</t>
    <rPh sb="0" eb="2">
      <t>カズヒコ</t>
    </rPh>
    <phoneticPr fontId="22"/>
  </si>
  <si>
    <t>ぷ１８</t>
  </si>
  <si>
    <t>牧村</t>
    <rPh sb="0" eb="2">
      <t>マキムラ</t>
    </rPh>
    <phoneticPr fontId="22"/>
  </si>
  <si>
    <t>裕子</t>
    <rPh sb="0" eb="2">
      <t>ユウコ</t>
    </rPh>
    <phoneticPr fontId="22"/>
  </si>
  <si>
    <t>３１人</t>
    <rPh sb="2" eb="3">
      <t>ニン</t>
    </rPh>
    <phoneticPr fontId="3"/>
  </si>
  <si>
    <t>し０１</t>
    <phoneticPr fontId="22"/>
  </si>
  <si>
    <t>竹中</t>
    <rPh sb="0" eb="2">
      <t>タケナカ</t>
    </rPh>
    <phoneticPr fontId="3"/>
  </si>
  <si>
    <t>徳司</t>
    <rPh sb="0" eb="1">
      <t>トク</t>
    </rPh>
    <rPh sb="1" eb="2">
      <t>ツカサ</t>
    </rPh>
    <phoneticPr fontId="3"/>
  </si>
  <si>
    <t>湖東シニア東近江</t>
    <rPh sb="0" eb="2">
      <t>コトウ</t>
    </rPh>
    <rPh sb="5" eb="8">
      <t>ヒガシオウミ</t>
    </rPh>
    <phoneticPr fontId="22"/>
  </si>
  <si>
    <t>レッドライオン</t>
    <phoneticPr fontId="3"/>
  </si>
  <si>
    <t>し０２</t>
    <phoneticPr fontId="22"/>
  </si>
  <si>
    <t>人嗣</t>
    <rPh sb="0" eb="2">
      <t>ヒトシ</t>
    </rPh>
    <phoneticPr fontId="3"/>
  </si>
  <si>
    <t>し０３</t>
  </si>
  <si>
    <t>勝之</t>
    <rPh sb="0" eb="2">
      <t>カツユキ</t>
    </rPh>
    <phoneticPr fontId="3"/>
  </si>
  <si>
    <t>加藤</t>
    <rPh sb="0" eb="2">
      <t>カトウ</t>
    </rPh>
    <phoneticPr fontId="3"/>
  </si>
  <si>
    <t>昇</t>
    <rPh sb="0" eb="1">
      <t>ノボル</t>
    </rPh>
    <phoneticPr fontId="3"/>
  </si>
  <si>
    <t>大木</t>
    <rPh sb="0" eb="2">
      <t>オオキ</t>
    </rPh>
    <phoneticPr fontId="3"/>
  </si>
  <si>
    <t>浩</t>
    <rPh sb="0" eb="1">
      <t>ヒロシ</t>
    </rPh>
    <phoneticPr fontId="3"/>
  </si>
  <si>
    <t>春巳</t>
    <rPh sb="0" eb="1">
      <t>ハル</t>
    </rPh>
    <rPh sb="1" eb="2">
      <t>ミ</t>
    </rPh>
    <phoneticPr fontId="3"/>
  </si>
  <si>
    <t>林</t>
    <rPh sb="0" eb="1">
      <t>ハヤシ</t>
    </rPh>
    <phoneticPr fontId="3"/>
  </si>
  <si>
    <t>雅子</t>
    <rPh sb="0" eb="2">
      <t>マサコ</t>
    </rPh>
    <phoneticPr fontId="3"/>
  </si>
  <si>
    <t>し０８</t>
  </si>
  <si>
    <t>誠</t>
    <rPh sb="0" eb="1">
      <t>マコト</t>
    </rPh>
    <phoneticPr fontId="3"/>
  </si>
  <si>
    <t>JB愛SHO-TC</t>
    <rPh sb="2" eb="3">
      <t>アイ</t>
    </rPh>
    <phoneticPr fontId="22"/>
  </si>
  <si>
    <t>し０９</t>
  </si>
  <si>
    <t>晴之</t>
    <rPh sb="0" eb="2">
      <t>ハルユキ</t>
    </rPh>
    <phoneticPr fontId="3"/>
  </si>
  <si>
    <t>し１０</t>
  </si>
  <si>
    <t>俊治</t>
    <rPh sb="0" eb="1">
      <t>トシ</t>
    </rPh>
    <rPh sb="1" eb="2">
      <t>ジ</t>
    </rPh>
    <phoneticPr fontId="3"/>
  </si>
  <si>
    <t>し１１</t>
  </si>
  <si>
    <t>北村</t>
    <rPh sb="0" eb="2">
      <t>キタムラ</t>
    </rPh>
    <phoneticPr fontId="3"/>
  </si>
  <si>
    <t>弘司</t>
    <rPh sb="0" eb="1">
      <t>ヒロシ</t>
    </rPh>
    <rPh sb="1" eb="2">
      <t>ツカサ</t>
    </rPh>
    <phoneticPr fontId="3"/>
  </si>
  <si>
    <t>し１２</t>
  </si>
  <si>
    <t>坪田</t>
    <rPh sb="0" eb="2">
      <t>ツボタ</t>
    </rPh>
    <phoneticPr fontId="3"/>
  </si>
  <si>
    <t>敏裕</t>
    <rPh sb="0" eb="1">
      <t>トシ</t>
    </rPh>
    <rPh sb="1" eb="2">
      <t>ユウ</t>
    </rPh>
    <phoneticPr fontId="3"/>
  </si>
  <si>
    <t>し１３</t>
  </si>
  <si>
    <t>泰枝</t>
    <rPh sb="0" eb="1">
      <t>タイ</t>
    </rPh>
    <rPh sb="1" eb="2">
      <t>エダ</t>
    </rPh>
    <phoneticPr fontId="3"/>
  </si>
  <si>
    <t>し１４</t>
  </si>
  <si>
    <t>槙田</t>
    <rPh sb="0" eb="1">
      <t>シン</t>
    </rPh>
    <rPh sb="1" eb="2">
      <t>タ</t>
    </rPh>
    <phoneticPr fontId="3"/>
  </si>
  <si>
    <t>学</t>
    <rPh sb="0" eb="1">
      <t>マナ</t>
    </rPh>
    <phoneticPr fontId="3"/>
  </si>
  <si>
    <t>し１５</t>
  </si>
  <si>
    <t>し１６</t>
  </si>
  <si>
    <t>平岩</t>
    <rPh sb="0" eb="2">
      <t>ヒライワ</t>
    </rPh>
    <phoneticPr fontId="3"/>
  </si>
  <si>
    <t>治司</t>
    <rPh sb="0" eb="1">
      <t>オサム</t>
    </rPh>
    <rPh sb="1" eb="2">
      <t>ツカサ</t>
    </rPh>
    <phoneticPr fontId="3"/>
  </si>
  <si>
    <t>ピンクパンダ</t>
    <phoneticPr fontId="22"/>
  </si>
  <si>
    <t>し１７</t>
  </si>
  <si>
    <t>井田</t>
    <rPh sb="0" eb="2">
      <t>イダ</t>
    </rPh>
    <phoneticPr fontId="3"/>
  </si>
  <si>
    <t>圭子</t>
    <rPh sb="0" eb="2">
      <t>ケイコ</t>
    </rPh>
    <phoneticPr fontId="3"/>
  </si>
  <si>
    <t>し１８</t>
  </si>
  <si>
    <t>今村</t>
    <rPh sb="0" eb="2">
      <t>イマムラ</t>
    </rPh>
    <phoneticPr fontId="3"/>
  </si>
  <si>
    <t>宣明</t>
    <rPh sb="0" eb="2">
      <t>ノブアキ</t>
    </rPh>
    <phoneticPr fontId="3"/>
  </si>
  <si>
    <t>し１９</t>
  </si>
  <si>
    <t>新谷</t>
    <rPh sb="0" eb="2">
      <t>シンガイ</t>
    </rPh>
    <phoneticPr fontId="3"/>
  </si>
  <si>
    <t>弘之</t>
    <rPh sb="0" eb="2">
      <t>ヒロユキ</t>
    </rPh>
    <phoneticPr fontId="3"/>
  </si>
  <si>
    <t>し２０</t>
  </si>
  <si>
    <t>木瀬</t>
    <rPh sb="0" eb="2">
      <t>キセ</t>
    </rPh>
    <phoneticPr fontId="3"/>
  </si>
  <si>
    <t>茂雄</t>
    <rPh sb="0" eb="2">
      <t>シゲオ</t>
    </rPh>
    <phoneticPr fontId="3"/>
  </si>
  <si>
    <t>し２１</t>
  </si>
  <si>
    <t>ドーラン</t>
  </si>
  <si>
    <t>デーブ</t>
  </si>
  <si>
    <t>し２２</t>
  </si>
  <si>
    <t>英夫</t>
    <rPh sb="0" eb="2">
      <t>ヒデオ</t>
    </rPh>
    <phoneticPr fontId="3"/>
  </si>
  <si>
    <t>し２３</t>
  </si>
  <si>
    <t>喜久子</t>
    <rPh sb="0" eb="3">
      <t>キクコ</t>
    </rPh>
    <phoneticPr fontId="3"/>
  </si>
  <si>
    <t>し２４</t>
  </si>
  <si>
    <t>明子</t>
    <rPh sb="0" eb="2">
      <t>アキコ</t>
    </rPh>
    <phoneticPr fontId="3"/>
  </si>
  <si>
    <t>し２５</t>
  </si>
  <si>
    <t>し２６</t>
  </si>
  <si>
    <t>藤野</t>
    <rPh sb="0" eb="2">
      <t>フジノ</t>
    </rPh>
    <phoneticPr fontId="3"/>
  </si>
  <si>
    <t>秀明</t>
    <rPh sb="0" eb="2">
      <t>ヒデアキ</t>
    </rPh>
    <phoneticPr fontId="3"/>
  </si>
  <si>
    <t>し２７</t>
  </si>
  <si>
    <t>油利</t>
    <rPh sb="0" eb="2">
      <t>ユリ</t>
    </rPh>
    <phoneticPr fontId="3"/>
  </si>
  <si>
    <t>享</t>
    <rPh sb="0" eb="1">
      <t>トオル</t>
    </rPh>
    <phoneticPr fontId="3"/>
  </si>
  <si>
    <t>し２８</t>
  </si>
  <si>
    <t>西村</t>
    <rPh sb="0" eb="2">
      <t>ニシムラ</t>
    </rPh>
    <phoneticPr fontId="3"/>
  </si>
  <si>
    <t>国太郎</t>
    <rPh sb="0" eb="3">
      <t>クニタロウ</t>
    </rPh>
    <phoneticPr fontId="3"/>
  </si>
  <si>
    <t>し２９</t>
  </si>
  <si>
    <t>河合</t>
    <rPh sb="0" eb="2">
      <t>カワイ</t>
    </rPh>
    <phoneticPr fontId="22"/>
  </si>
  <si>
    <t>仙治</t>
    <rPh sb="0" eb="1">
      <t>セン</t>
    </rPh>
    <rPh sb="1" eb="2">
      <t>ジ</t>
    </rPh>
    <phoneticPr fontId="22"/>
  </si>
  <si>
    <t>豊郷町</t>
    <rPh sb="0" eb="3">
      <t>トヨサトチョウ</t>
    </rPh>
    <phoneticPr fontId="3"/>
  </si>
  <si>
    <t>し３０</t>
  </si>
  <si>
    <t>岸田</t>
    <rPh sb="0" eb="2">
      <t>キシダ</t>
    </rPh>
    <phoneticPr fontId="3"/>
  </si>
  <si>
    <t>昌子</t>
    <rPh sb="0" eb="2">
      <t>マサコ</t>
    </rPh>
    <phoneticPr fontId="3"/>
  </si>
  <si>
    <t>し３１</t>
  </si>
  <si>
    <t>宇野</t>
    <rPh sb="0" eb="2">
      <t>ウノ</t>
    </rPh>
    <phoneticPr fontId="3"/>
  </si>
  <si>
    <t>直八</t>
    <rPh sb="0" eb="1">
      <t>ナオ</t>
    </rPh>
    <rPh sb="1" eb="2">
      <t>ハチ</t>
    </rPh>
    <phoneticPr fontId="3"/>
  </si>
  <si>
    <t>OK</t>
    <phoneticPr fontId="3"/>
  </si>
  <si>
    <t>細原</t>
    <rPh sb="0" eb="1">
      <t>ホソ</t>
    </rPh>
    <rPh sb="1" eb="2">
      <t>ハラ</t>
    </rPh>
    <phoneticPr fontId="3"/>
  </si>
  <si>
    <t>禎夫</t>
  </si>
  <si>
    <t>東近江市民</t>
    <rPh sb="0" eb="5">
      <t>ヒガシオウミシミン</t>
    </rPh>
    <phoneticPr fontId="3"/>
  </si>
  <si>
    <t>参加費</t>
    <rPh sb="0" eb="3">
      <t>サンカヒ</t>
    </rPh>
    <phoneticPr fontId="3"/>
  </si>
  <si>
    <t>第18回市民大会　シングルス選手権大会　大会申込書</t>
    <rPh sb="0" eb="1">
      <t>ダイ</t>
    </rPh>
    <rPh sb="3" eb="4">
      <t>カイ</t>
    </rPh>
    <rPh sb="4" eb="6">
      <t>シミン</t>
    </rPh>
    <rPh sb="6" eb="8">
      <t>タイカイ</t>
    </rPh>
    <rPh sb="14" eb="17">
      <t>センシュケン</t>
    </rPh>
    <rPh sb="17" eb="19">
      <t>タイカイ</t>
    </rPh>
    <rPh sb="20" eb="22">
      <t>タイカイ</t>
    </rPh>
    <rPh sb="21" eb="23">
      <t>モウシコミ</t>
    </rPh>
    <rPh sb="23" eb="24">
      <t>ショ</t>
    </rPh>
    <phoneticPr fontId="3"/>
  </si>
  <si>
    <t>第18回　東近江市市民大会
（シングルス選手権）　　募集要項</t>
    <rPh sb="0" eb="1">
      <t>ダイ</t>
    </rPh>
    <rPh sb="3" eb="4">
      <t>カイ</t>
    </rPh>
    <rPh sb="5" eb="9">
      <t>ヒガシオウミシ</t>
    </rPh>
    <rPh sb="9" eb="11">
      <t>シミン</t>
    </rPh>
    <rPh sb="11" eb="13">
      <t>タイカイ</t>
    </rPh>
    <rPh sb="20" eb="23">
      <t>センシュケン</t>
    </rPh>
    <rPh sb="26" eb="28">
      <t>ボシュウ</t>
    </rPh>
    <rPh sb="28" eb="30">
      <t>ヨウコウ</t>
    </rPh>
    <phoneticPr fontId="3"/>
  </si>
  <si>
    <t>2026年5月17日（日）　　8:40　受付　　※小雨決行</t>
    <rPh sb="20" eb="22">
      <t>ウケツケ</t>
    </rPh>
    <rPh sb="25" eb="27">
      <t>コサメ</t>
    </rPh>
    <rPh sb="27" eb="29">
      <t>ケッコウ</t>
    </rPh>
    <phoneticPr fontId="3"/>
  </si>
  <si>
    <t xml:space="preserve">東近江市テニス協会（担当クラブ：Kテニスカレッジ </t>
    <rPh sb="0" eb="3">
      <t>ヒガシオウミ</t>
    </rPh>
    <rPh sb="3" eb="4">
      <t>シ</t>
    </rPh>
    <rPh sb="7" eb="9">
      <t>キョウカイ</t>
    </rPh>
    <rPh sb="10" eb="12">
      <t>タントウ</t>
    </rPh>
    <phoneticPr fontId="3"/>
  </si>
  <si>
    <t xml:space="preserve">                                          担当：稲岡　和紀　090-7489-8625）                              </t>
    <rPh sb="45" eb="47">
      <t>イナオカ</t>
    </rPh>
    <rPh sb="48" eb="50">
      <t>カズノリ</t>
    </rPh>
    <phoneticPr fontId="3"/>
  </si>
  <si>
    <t>ひばり公園テニスコート（砂入り人工芝コート　屋内外6面）</t>
    <rPh sb="3" eb="5">
      <t>コウエン</t>
    </rPh>
    <rPh sb="12" eb="13">
      <t>スナ</t>
    </rPh>
    <rPh sb="13" eb="14">
      <t>イ</t>
    </rPh>
    <rPh sb="15" eb="17">
      <t>ジンコウ</t>
    </rPh>
    <rPh sb="17" eb="18">
      <t>シバ</t>
    </rPh>
    <rPh sb="22" eb="24">
      <t>オクナイ</t>
    </rPh>
    <rPh sb="24" eb="25">
      <t>ガイ</t>
    </rPh>
    <rPh sb="26" eb="27">
      <t>メン</t>
    </rPh>
    <phoneticPr fontId="3"/>
  </si>
  <si>
    <t>一般：オープン</t>
    <rPh sb="0" eb="2">
      <t>イッパン</t>
    </rPh>
    <phoneticPr fontId="42"/>
  </si>
  <si>
    <t>ov40：今年40才以上になる方（昭和61年12月31日以前生まれ）</t>
    <phoneticPr fontId="3"/>
  </si>
  <si>
    <t>ov50：今年50才以上になる方（昭和50年12月31日以前生まれ）</t>
    <phoneticPr fontId="3"/>
  </si>
  <si>
    <t>ov60：今年60才以上になる方（昭和40年12月31日以前生まれ）</t>
    <phoneticPr fontId="3"/>
  </si>
  <si>
    <t>非協会員で東近江市民の方は、住所が確認できる免許証等の写真を添付してください。</t>
    <rPh sb="0" eb="4">
      <t>ヒキョウカイイン</t>
    </rPh>
    <rPh sb="5" eb="10">
      <t>ヒガシオウミシミン</t>
    </rPh>
    <rPh sb="11" eb="12">
      <t>カタ</t>
    </rPh>
    <rPh sb="14" eb="16">
      <t>ジュウショ</t>
    </rPh>
    <rPh sb="17" eb="19">
      <t>カクニン</t>
    </rPh>
    <rPh sb="22" eb="25">
      <t>メンキョショウ</t>
    </rPh>
    <rPh sb="25" eb="26">
      <t>トウ</t>
    </rPh>
    <rPh sb="27" eb="29">
      <t>シャシン</t>
    </rPh>
    <rPh sb="30" eb="32">
      <t>テンプ</t>
    </rPh>
    <phoneticPr fontId="3"/>
  </si>
  <si>
    <t>男子</t>
    <rPh sb="0" eb="2">
      <t>ダンシ</t>
    </rPh>
    <phoneticPr fontId="3"/>
  </si>
  <si>
    <t>一般　　　OV40　　　OV50　　　OV60　　　U13（ジュニア）</t>
    <rPh sb="0" eb="2">
      <t>イッパン</t>
    </rPh>
    <phoneticPr fontId="42"/>
  </si>
  <si>
    <t>女子</t>
    <rPh sb="0" eb="2">
      <t>ジョシ</t>
    </rPh>
    <phoneticPr fontId="42"/>
  </si>
  <si>
    <t>・エントリー数が2名以下の場合はそのクラスは不成立とし、ov40が不成立の場合は</t>
    <rPh sb="22" eb="25">
      <t>フセイリツ</t>
    </rPh>
    <phoneticPr fontId="3"/>
  </si>
  <si>
    <t>　 一般の部に、ov50が不成立の場合はov40の部に、ov60が不成立の場合は</t>
    <phoneticPr fontId="42"/>
  </si>
  <si>
    <t>　 ov50に繰り入れる可能性があります。</t>
    <rPh sb="12" eb="15">
      <t>カノウセイ</t>
    </rPh>
    <phoneticPr fontId="3"/>
  </si>
  <si>
    <t>・U13のエントリーが少数の場合、男女混合になる可能性があります。</t>
    <rPh sb="11" eb="13">
      <t>ショウスウ</t>
    </rPh>
    <rPh sb="14" eb="16">
      <t>バアイ</t>
    </rPh>
    <rPh sb="17" eb="19">
      <t>ダンジョ</t>
    </rPh>
    <rPh sb="19" eb="21">
      <t>コンゴウ</t>
    </rPh>
    <rPh sb="24" eb="27">
      <t>カノウセイ</t>
    </rPh>
    <phoneticPr fontId="3"/>
  </si>
  <si>
    <t>＊一般男女は　滋賀県民体育大会（8月末）の代表選手の選考基準の１つになります。</t>
    <rPh sb="17" eb="18">
      <t>ツキ</t>
    </rPh>
    <phoneticPr fontId="3"/>
  </si>
  <si>
    <r>
      <t>東近江市民（在住）：</t>
    </r>
    <r>
      <rPr>
        <b/>
        <sz val="12"/>
        <color rgb="FFFF0000"/>
        <rFont val="Meiryo UI"/>
        <family val="3"/>
        <charset val="128"/>
      </rPr>
      <t>無料</t>
    </r>
    <rPh sb="0" eb="5">
      <t>ヒガシオウミシミン</t>
    </rPh>
    <rPh sb="6" eb="8">
      <t>ザイジュウ</t>
    </rPh>
    <rPh sb="10" eb="12">
      <t>ムリョウ</t>
    </rPh>
    <phoneticPr fontId="3"/>
  </si>
  <si>
    <t>協会員：1,000円　　非協会員：2,000円　　高校生以下：500円</t>
    <rPh sb="9" eb="10">
      <t>エン</t>
    </rPh>
    <rPh sb="12" eb="16">
      <t>ヒキョウカイイン</t>
    </rPh>
    <rPh sb="22" eb="23">
      <t>エン</t>
    </rPh>
    <rPh sb="34" eb="35">
      <t>エン</t>
    </rPh>
    <phoneticPr fontId="3"/>
  </si>
  <si>
    <t>2026年5月9日（土）ドロー会議まで</t>
    <rPh sb="4" eb="5">
      <t>ネン</t>
    </rPh>
    <rPh sb="6" eb="7">
      <t>ガツ</t>
    </rPh>
    <rPh sb="8" eb="9">
      <t>ニチ</t>
    </rPh>
    <rPh sb="10" eb="11">
      <t>ド</t>
    </rPh>
    <rPh sb="15" eb="17">
      <t>カイギ</t>
    </rPh>
    <phoneticPr fontId="3"/>
  </si>
  <si>
    <t>１．ドロー会議で申込み</t>
    <rPh sb="5" eb="7">
      <t>カイギ</t>
    </rPh>
    <rPh sb="8" eb="10">
      <t>モウシコミ</t>
    </rPh>
    <phoneticPr fontId="3"/>
  </si>
  <si>
    <t>２．メール・振り込みで申込み（ドロー会議に参加できない場合）</t>
    <rPh sb="6" eb="7">
      <t>フ</t>
    </rPh>
    <rPh sb="8" eb="9">
      <t>コ</t>
    </rPh>
    <rPh sb="11" eb="13">
      <t>モウシコミ</t>
    </rPh>
    <rPh sb="18" eb="20">
      <t>カイギ</t>
    </rPh>
    <rPh sb="21" eb="23">
      <t>サンカ</t>
    </rPh>
    <rPh sb="27" eb="29">
      <t>バアイ</t>
    </rPh>
    <phoneticPr fontId="3"/>
  </si>
  <si>
    <t>5月6日（水）22時までに参加費用の振込みおよび</t>
    <rPh sb="5" eb="6">
      <t>スイ</t>
    </rPh>
    <rPh sb="13" eb="15">
      <t>サンカ</t>
    </rPh>
    <rPh sb="15" eb="17">
      <t>ヒヨウ</t>
    </rPh>
    <rPh sb="18" eb="20">
      <t>フリコ</t>
    </rPh>
    <phoneticPr fontId="3"/>
  </si>
  <si>
    <t>メールにて下記のアドレスに申込書を送信してください。</t>
    <rPh sb="5" eb="7">
      <t>カキ</t>
    </rPh>
    <rPh sb="13" eb="16">
      <t>モウシコミショ</t>
    </rPh>
    <rPh sb="17" eb="19">
      <t>ソウシン</t>
    </rPh>
    <phoneticPr fontId="3"/>
  </si>
  <si>
    <t>メール送付先：ironuzak52elysion@yahoo.co.jp</t>
    <rPh sb="3" eb="6">
      <t>ソウフサキ</t>
    </rPh>
    <phoneticPr fontId="3"/>
  </si>
  <si>
    <t>振込先：ゆうちょ銀行　14630-08433081</t>
    <rPh sb="0" eb="1">
      <t>フ</t>
    </rPh>
    <rPh sb="1" eb="2">
      <t>コ</t>
    </rPh>
    <rPh sb="2" eb="3">
      <t>サキ</t>
    </rPh>
    <phoneticPr fontId="3"/>
  </si>
  <si>
    <t>イナオカ　カズノリ</t>
    <phoneticPr fontId="3"/>
  </si>
  <si>
    <t>2026年5月9日（土）18:00～　布引グリーンスタジアム内会議室</t>
    <rPh sb="4" eb="5">
      <t>ネン</t>
    </rPh>
    <rPh sb="6" eb="7">
      <t>ガツ</t>
    </rPh>
    <rPh sb="8" eb="9">
      <t>ニチ</t>
    </rPh>
    <rPh sb="10" eb="11">
      <t>ド</t>
    </rPh>
    <rPh sb="19" eb="21">
      <t>ヌノビキ</t>
    </rPh>
    <rPh sb="30" eb="31">
      <t>ナイ</t>
    </rPh>
    <rPh sb="31" eb="34">
      <t>カイギシツ</t>
    </rPh>
    <phoneticPr fontId="3"/>
  </si>
  <si>
    <t>1. 試合前、試合後に握手をしてください。</t>
    <rPh sb="5" eb="6">
      <t>マエ</t>
    </rPh>
    <rPh sb="7" eb="10">
      <t>シアイゴ</t>
    </rPh>
    <rPh sb="11" eb="13">
      <t>アクシュ</t>
    </rPh>
    <phoneticPr fontId="3"/>
  </si>
  <si>
    <t>2. 試合審判は、セルフジャッジとなります。</t>
    <phoneticPr fontId="3"/>
  </si>
  <si>
    <t>3. 試合球は、ダンロップフォート イエローを使用します。</t>
    <rPh sb="23" eb="25">
      <t>シヨウ</t>
    </rPh>
    <phoneticPr fontId="9"/>
  </si>
  <si>
    <t>4. 試合中の事故に関して東近江市テニス協会は一切責任を負いません。</t>
    <phoneticPr fontId="3"/>
  </si>
  <si>
    <t>5. 試合会場に各自で持ち込んだゴミは持ち帰るようお願いします。</t>
    <phoneticPr fontId="3"/>
  </si>
  <si>
    <t>6. 協会員の方は各個人で申し込みをしないで、必ず代表者を通して申し込んで下さい。</t>
    <phoneticPr fontId="3"/>
  </si>
  <si>
    <t>7. ドロー発表後のキャンセルの場合はエントリー代の返金は行えませんのでご了承お願いいたします。</t>
    <rPh sb="16" eb="18">
      <t>バアイ</t>
    </rPh>
    <rPh sb="24" eb="25">
      <t>ダイ</t>
    </rPh>
    <rPh sb="26" eb="28">
      <t>ヘンキン</t>
    </rPh>
    <rPh sb="29" eb="30">
      <t>オコナ</t>
    </rPh>
    <rPh sb="37" eb="39">
      <t>リョウショウ</t>
    </rPh>
    <rPh sb="40" eb="41">
      <t>ネガ</t>
    </rPh>
    <phoneticPr fontId="3"/>
  </si>
  <si>
    <t>8. 外コートでの試合の場合は試合中のフェースマスク・サングラスの着用を認めます。（ドームでは不可）</t>
    <rPh sb="3" eb="4">
      <t>ソト</t>
    </rPh>
    <rPh sb="9" eb="11">
      <t>シアイ</t>
    </rPh>
    <rPh sb="12" eb="14">
      <t>バアイ</t>
    </rPh>
    <rPh sb="15" eb="18">
      <t>シアイチュウ</t>
    </rPh>
    <rPh sb="33" eb="35">
      <t>チャクヨウ</t>
    </rPh>
    <rPh sb="36" eb="37">
      <t>ミト</t>
    </rPh>
    <rPh sb="47" eb="49">
      <t>フカ</t>
    </rPh>
    <phoneticPr fontId="3"/>
  </si>
  <si>
    <t>　　ただし運営上の問題から試合以外では着用は控え日傘等で対応いただくようにご協力お願いします。</t>
    <rPh sb="5" eb="8">
      <t>ウンエイジョウ</t>
    </rPh>
    <rPh sb="9" eb="11">
      <t>モンダイ</t>
    </rPh>
    <rPh sb="13" eb="15">
      <t>シアイ</t>
    </rPh>
    <rPh sb="15" eb="17">
      <t>イガイ</t>
    </rPh>
    <rPh sb="19" eb="21">
      <t>チャクヨウ</t>
    </rPh>
    <rPh sb="22" eb="23">
      <t>ヒカ</t>
    </rPh>
    <rPh sb="24" eb="26">
      <t>ヒガサ</t>
    </rPh>
    <rPh sb="26" eb="27">
      <t>トウ</t>
    </rPh>
    <rPh sb="28" eb="30">
      <t>タイオウ</t>
    </rPh>
    <rPh sb="38" eb="40">
      <t>キョウリョク</t>
    </rPh>
    <rPh sb="41" eb="42">
      <t>ネガ</t>
    </rPh>
    <phoneticPr fontId="3"/>
  </si>
  <si>
    <t>9. その他、試合前の説明事項を遵守ください。</t>
    <rPh sb="5" eb="6">
      <t>タ</t>
    </rPh>
    <rPh sb="7" eb="9">
      <t>シアイ</t>
    </rPh>
    <rPh sb="9" eb="10">
      <t>マエ</t>
    </rPh>
    <rPh sb="11" eb="13">
      <t>セツメイ</t>
    </rPh>
    <rPh sb="13" eb="15">
      <t>ジコウ</t>
    </rPh>
    <rPh sb="16" eb="18">
      <t>ジュンシュ</t>
    </rPh>
    <phoneticPr fontId="9"/>
  </si>
  <si>
    <t>参加費 合計</t>
    <rPh sb="0" eb="3">
      <t>サンカヒ</t>
    </rPh>
    <rPh sb="4" eb="6">
      <t>ゴウケイ</t>
    </rPh>
    <phoneticPr fontId="3"/>
  </si>
  <si>
    <t>いずれか１つ選択してください</t>
    <rPh sb="6" eb="8">
      <t>センタク</t>
    </rPh>
    <phoneticPr fontId="3"/>
  </si>
  <si>
    <t>高校生以下</t>
    <rPh sb="0" eb="5">
      <t>コウコウセイイカ</t>
    </rPh>
    <phoneticPr fontId="3"/>
  </si>
  <si>
    <t>八日市市～東近江市シングルス選手権大会　歴代入賞者</t>
  </si>
  <si>
    <t>男子A級</t>
  </si>
  <si>
    <t>優　　　　勝</t>
  </si>
  <si>
    <t>準　　優　　勝</t>
  </si>
  <si>
    <t>3　　　位</t>
  </si>
  <si>
    <t>八</t>
  </si>
  <si>
    <t>第1回（’84）</t>
  </si>
  <si>
    <t>滝本　照夫（京セラ八日市）</t>
  </si>
  <si>
    <t>村井　富士夫（八日市TC)</t>
  </si>
  <si>
    <t>首藤　和生（八日市TC)</t>
  </si>
  <si>
    <t>日</t>
  </si>
  <si>
    <t>第2回（’85）</t>
  </si>
  <si>
    <t>橋本　邦夫（京セラ八日市)</t>
  </si>
  <si>
    <t>猪飼　孝弘（八日市TC)</t>
  </si>
  <si>
    <t>市</t>
  </si>
  <si>
    <t>第3回（’86）</t>
  </si>
  <si>
    <t>小林　久晃（一般）</t>
  </si>
  <si>
    <t>西村　國太郎（村田製作所)</t>
  </si>
  <si>
    <t>第4回（’87）</t>
  </si>
  <si>
    <t>羽田　昭夫（JACK)</t>
  </si>
  <si>
    <t>川並　和之（JACK)</t>
  </si>
  <si>
    <t>第5回（’88）</t>
  </si>
  <si>
    <t>高山　道寛（京セラ八日市）</t>
  </si>
  <si>
    <t>第6回（’89）</t>
  </si>
  <si>
    <t>山口　信一郎（山口TC)</t>
  </si>
  <si>
    <t>第7回（’90）</t>
  </si>
  <si>
    <t>本持　善弘（JACK)</t>
  </si>
  <si>
    <t>第8回（’91）</t>
  </si>
  <si>
    <t>長谷出　浩（山口TC)</t>
  </si>
  <si>
    <t>第9回（’92）</t>
  </si>
  <si>
    <t>阪井田　賢次（JACK)</t>
  </si>
  <si>
    <t>第10回（’93）</t>
  </si>
  <si>
    <t>第11回（’94）</t>
  </si>
  <si>
    <t>第12回（’95）</t>
  </si>
  <si>
    <t>川上　英二（村田八日市）</t>
  </si>
  <si>
    <t>第13回（’96）</t>
  </si>
  <si>
    <t>第14回（’97）</t>
  </si>
  <si>
    <t>第15回（’98）</t>
  </si>
  <si>
    <t>水本　敦史（JACK)</t>
  </si>
  <si>
    <t>第16回（’99）</t>
  </si>
  <si>
    <t>川並　和之（Kテニスカレッジ)</t>
  </si>
  <si>
    <t>前川　陽一（N　住）</t>
  </si>
  <si>
    <t>第17回（’00）</t>
  </si>
  <si>
    <t>第18回（’01）</t>
  </si>
  <si>
    <t>永里　裕次（Kテニスカレッジ）</t>
  </si>
  <si>
    <t>第19回（’02）</t>
  </si>
  <si>
    <t>第20回記念（’03）</t>
  </si>
  <si>
    <t>第21回最終（’04）</t>
  </si>
  <si>
    <t xml:space="preserve">    優　　　　勝</t>
  </si>
  <si>
    <t xml:space="preserve">    準　　優　　勝</t>
  </si>
  <si>
    <t xml:space="preserve">      3　　　位</t>
  </si>
  <si>
    <t xml:space="preserve">     4　　位</t>
  </si>
  <si>
    <t>東</t>
  </si>
  <si>
    <t>第1回（’05）</t>
  </si>
  <si>
    <t>山本　浩之（一般)</t>
  </si>
  <si>
    <t xml:space="preserve"> </t>
  </si>
  <si>
    <t>近</t>
  </si>
  <si>
    <t>第2回（’06）</t>
  </si>
  <si>
    <t>三代　康成（Pin TC）</t>
  </si>
  <si>
    <t>水本　敦史（Pin　TC)</t>
  </si>
  <si>
    <t>江</t>
  </si>
  <si>
    <t>第3回（’07）</t>
  </si>
  <si>
    <t>西内　友也（村田製作所)</t>
  </si>
  <si>
    <t>第4回（’08）</t>
    <phoneticPr fontId="3"/>
  </si>
  <si>
    <t>水本　淳史（Pin　TC)</t>
  </si>
  <si>
    <t>第1回（’09）</t>
    <phoneticPr fontId="3"/>
  </si>
  <si>
    <t>池端　誠治（ぼんズ)</t>
  </si>
  <si>
    <t>第2回（’10）</t>
    <phoneticPr fontId="3"/>
  </si>
  <si>
    <t>山口　直彦（Kテニスカレッジ)</t>
  </si>
  <si>
    <t>遠池　健介（一般）</t>
  </si>
  <si>
    <t>第3回（’11）</t>
    <phoneticPr fontId="3"/>
  </si>
  <si>
    <t>山口　真彦（Kテニスカレッジ)</t>
  </si>
  <si>
    <t>浅田　洋二（一般)</t>
  </si>
  <si>
    <t>第4回（’12）</t>
    <phoneticPr fontId="3"/>
  </si>
  <si>
    <t>岡本　大樹（グリフィンズ）</t>
  </si>
  <si>
    <t>飛鷹　強志（グリフィンズ）</t>
  </si>
  <si>
    <t>第5回（’13）</t>
    <phoneticPr fontId="3"/>
  </si>
  <si>
    <t>竹田　佳佑（うさかめ)</t>
  </si>
  <si>
    <t>北村　健（グリフィンズ）</t>
  </si>
  <si>
    <t>坪田　真嘉（Kテニスカレッジ)</t>
  </si>
  <si>
    <t>第6回（’14）</t>
    <phoneticPr fontId="3"/>
  </si>
  <si>
    <t>鍵谷　浩太（グリフィンズ）</t>
  </si>
  <si>
    <t>第7回（’15）</t>
    <phoneticPr fontId="3"/>
  </si>
  <si>
    <t>佐野　望（ぼんズ）</t>
  </si>
  <si>
    <t>土田　哲也（ぼんズ）</t>
  </si>
  <si>
    <t>第8回（’16）</t>
    <phoneticPr fontId="3"/>
  </si>
  <si>
    <t>藤井洋平（村田八日市）</t>
  </si>
  <si>
    <t>若松玄登（一般Ｊｒ）</t>
  </si>
  <si>
    <t>金谷太郎（ぼんズ)</t>
  </si>
  <si>
    <t>川上悠作（Ｋテニスカレッジ)</t>
  </si>
  <si>
    <t>第9回（’17）</t>
    <phoneticPr fontId="3"/>
  </si>
  <si>
    <t>若松　玄登（一般Ｊｒ）</t>
  </si>
  <si>
    <t>原田　祐己（一般）</t>
  </si>
  <si>
    <t>久保侑暉（東近江グリフィンズ）</t>
  </si>
  <si>
    <t>第10回（’18）</t>
    <phoneticPr fontId="3"/>
  </si>
  <si>
    <t>土田哲也（ぼんズ）</t>
    <rPh sb="0" eb="2">
      <t>ツチダ</t>
    </rPh>
    <rPh sb="2" eb="4">
      <t>テツヤ</t>
    </rPh>
    <phoneticPr fontId="3"/>
  </si>
  <si>
    <t>川上　英二（村田八日市）</t>
    <phoneticPr fontId="3"/>
  </si>
  <si>
    <t>朝日尚紀（Kテニスカレッジ）</t>
    <rPh sb="0" eb="2">
      <t>アサヒ</t>
    </rPh>
    <rPh sb="2" eb="4">
      <t>ナオキ</t>
    </rPh>
    <phoneticPr fontId="3"/>
  </si>
  <si>
    <t>岩切祐磨（一般）</t>
    <rPh sb="0" eb="4">
      <t>イワキリユウマ</t>
    </rPh>
    <rPh sb="5" eb="7">
      <t>イッパン</t>
    </rPh>
    <phoneticPr fontId="3"/>
  </si>
  <si>
    <t>第11回（’19）</t>
    <phoneticPr fontId="3"/>
  </si>
  <si>
    <t>平野優也（一般）</t>
    <rPh sb="0" eb="2">
      <t>ヒラノ</t>
    </rPh>
    <rPh sb="2" eb="4">
      <t>ユウヤ</t>
    </rPh>
    <rPh sb="5" eb="7">
      <t>イッパン</t>
    </rPh>
    <phoneticPr fontId="3"/>
  </si>
  <si>
    <t>第12回（’20）</t>
    <phoneticPr fontId="3"/>
  </si>
  <si>
    <t>山口直彦（Ｋテニスカレッジ）</t>
    <rPh sb="0" eb="4">
      <t>ヤマグチナオヒコ</t>
    </rPh>
    <phoneticPr fontId="3"/>
  </si>
  <si>
    <t>川上悠作（Ｋテニスカレッジ）</t>
    <rPh sb="0" eb="2">
      <t>カワカミ</t>
    </rPh>
    <rPh sb="2" eb="4">
      <t>ユウサク</t>
    </rPh>
    <phoneticPr fontId="3"/>
  </si>
  <si>
    <t>永里佑次（Ｋテニスカレッジ）</t>
    <rPh sb="0" eb="4">
      <t>ナガサトユウジ</t>
    </rPh>
    <phoneticPr fontId="3"/>
  </si>
  <si>
    <t>猪飼尚輝（アンヴァーズ）</t>
    <rPh sb="0" eb="2">
      <t>イカイ</t>
    </rPh>
    <rPh sb="2" eb="4">
      <t>ナオテル</t>
    </rPh>
    <phoneticPr fontId="3"/>
  </si>
  <si>
    <t>第13回（’21）</t>
    <phoneticPr fontId="3"/>
  </si>
  <si>
    <t>新谷　良（一般）</t>
    <rPh sb="0" eb="2">
      <t>シンヤ</t>
    </rPh>
    <rPh sb="3" eb="4">
      <t>リョウ</t>
    </rPh>
    <rPh sb="5" eb="7">
      <t>イッパン</t>
    </rPh>
    <phoneticPr fontId="3"/>
  </si>
  <si>
    <t>森田竜之介（一般Jr）</t>
    <rPh sb="0" eb="2">
      <t>モリタ</t>
    </rPh>
    <rPh sb="2" eb="5">
      <t>リュウノスケ</t>
    </rPh>
    <rPh sb="6" eb="8">
      <t>イッパン</t>
    </rPh>
    <phoneticPr fontId="3"/>
  </si>
  <si>
    <t>林　哲学（一般）</t>
    <rPh sb="0" eb="1">
      <t>ハヤシ</t>
    </rPh>
    <rPh sb="2" eb="4">
      <t>テツガク</t>
    </rPh>
    <rPh sb="5" eb="7">
      <t>イッパン</t>
    </rPh>
    <phoneticPr fontId="3"/>
  </si>
  <si>
    <t>第14回（’22）</t>
    <phoneticPr fontId="3"/>
  </si>
  <si>
    <t>新谷　良（Ｋテニスカレッジ）</t>
    <phoneticPr fontId="3"/>
  </si>
  <si>
    <t>原山侑己（アンヴァース）</t>
    <rPh sb="0" eb="2">
      <t>ハラヤマ</t>
    </rPh>
    <rPh sb="2" eb="4">
      <t>ユウキ</t>
    </rPh>
    <phoneticPr fontId="3"/>
  </si>
  <si>
    <t>第15回（’23）</t>
    <phoneticPr fontId="3"/>
  </si>
  <si>
    <t>雨天中止</t>
    <rPh sb="0" eb="4">
      <t>ウテンチュウシ</t>
    </rPh>
    <phoneticPr fontId="3"/>
  </si>
  <si>
    <t>第16回（’24）</t>
    <rPh sb="0" eb="1">
      <t>ダイ</t>
    </rPh>
    <phoneticPr fontId="3"/>
  </si>
  <si>
    <t>横山貴一（一般Ｊｒ）</t>
    <rPh sb="0" eb="2">
      <t>ヨコヤマ</t>
    </rPh>
    <rPh sb="2" eb="3">
      <t>タカ</t>
    </rPh>
    <rPh sb="3" eb="4">
      <t>イチ</t>
    </rPh>
    <rPh sb="5" eb="7">
      <t>イッパン</t>
    </rPh>
    <phoneticPr fontId="3"/>
  </si>
  <si>
    <t>土田　哲也（グリフィンズ）</t>
    <phoneticPr fontId="3"/>
  </si>
  <si>
    <t>川上悠作（Ｋテニスカレッジ)</t>
    <phoneticPr fontId="3"/>
  </si>
  <si>
    <t>第17回（’24）</t>
    <rPh sb="0" eb="1">
      <t>ダイ</t>
    </rPh>
    <phoneticPr fontId="3"/>
  </si>
  <si>
    <t>櫻井達也（一般）</t>
    <rPh sb="5" eb="7">
      <t>イッパン</t>
    </rPh>
    <phoneticPr fontId="3"/>
  </si>
  <si>
    <t>愛原里樹（アンヴァ―ス）</t>
    <phoneticPr fontId="3"/>
  </si>
  <si>
    <t>土田　哲也（グリフィンズ）</t>
    <rPh sb="0" eb="2">
      <t>ツチダ</t>
    </rPh>
    <rPh sb="3" eb="5">
      <t>テツヤ</t>
    </rPh>
    <phoneticPr fontId="3"/>
  </si>
  <si>
    <t>女子A級</t>
  </si>
  <si>
    <t>八日市市</t>
  </si>
  <si>
    <t>野　真紀子（村田製作所）</t>
  </si>
  <si>
    <t>小森　房江（松下電器)</t>
  </si>
  <si>
    <t>岡田　智子（八日市TC)</t>
  </si>
  <si>
    <t>江口　徳子（八日市TC）</t>
  </si>
  <si>
    <t>高橋　富美子（村田製作所)</t>
  </si>
  <si>
    <t>竹内　富久子（ミモザ)</t>
  </si>
  <si>
    <t>川並　三恵子（JACK)</t>
  </si>
  <si>
    <t>和田　摩利子（ミモザ)</t>
  </si>
  <si>
    <t>島村　直美（愛知高)</t>
  </si>
  <si>
    <t>上野　真由美（愛知高)</t>
  </si>
  <si>
    <t>松居　好美（愛知高)</t>
  </si>
  <si>
    <t>花本　美恵子（愛知高)</t>
  </si>
  <si>
    <t>安井　夕子（愛知高)</t>
  </si>
  <si>
    <t>大谷　英江（JACK)</t>
  </si>
  <si>
    <t>初古　好美（京セラ八日市）</t>
  </si>
  <si>
    <t>森　昌恵（松下電器）</t>
  </si>
  <si>
    <t>奥田　睦子（一般）</t>
  </si>
  <si>
    <t>岡本　孝代（松下電器)</t>
  </si>
  <si>
    <t>広瀬　郁子（JACK)</t>
  </si>
  <si>
    <t>島村　直美（松下電器）</t>
  </si>
  <si>
    <t>重田　りえ子（村田八日市）</t>
  </si>
  <si>
    <t>本田　富佐子（JACK)</t>
  </si>
  <si>
    <t>辻　貴代美（スクリーン）</t>
  </si>
  <si>
    <t>宇野　順子（村田　野洲）</t>
  </si>
  <si>
    <t>日比　正子（一般）</t>
  </si>
  <si>
    <t>田中　一美（Kテニスカレッジ)</t>
  </si>
  <si>
    <t>田中　和枝（Kテニスカレッジ)</t>
  </si>
  <si>
    <t>山根　孝恵（Kテニスカレッジ)</t>
  </si>
  <si>
    <t>梅村　順子（Kテニスカレッジ)</t>
  </si>
  <si>
    <t>潮　さゆり（JACK)</t>
  </si>
  <si>
    <t>細矢三千子（Kテニスカレッジ)</t>
  </si>
  <si>
    <t>林　和美（一般)</t>
  </si>
  <si>
    <t>吉岡　京子（Kテニスカレッジ)</t>
  </si>
  <si>
    <t>辻　郁江（Kテニスカレッジ）</t>
  </si>
  <si>
    <t>水田　幸子（一般）</t>
  </si>
  <si>
    <t>松山　遥（Kテニスカレッジ)</t>
  </si>
  <si>
    <t>角本　真弓（Kテニスカレッジ)</t>
  </si>
  <si>
    <t>辻　郁江（JACK）</t>
  </si>
  <si>
    <t>近藤　直美（Kテニスカレッジ）</t>
  </si>
  <si>
    <t>小笠原容子（Kテニスカレッジ）</t>
  </si>
  <si>
    <t>矢花　万里（個人登録）</t>
  </si>
  <si>
    <t>児玉　朋子（Kテニスカレッジ)</t>
  </si>
  <si>
    <t>第4回（’08）</t>
  </si>
  <si>
    <t>女子A級出場者なし</t>
  </si>
  <si>
    <t>浅田　亜祐子（Kテニスカレッジ）</t>
  </si>
  <si>
    <t>三代　梨絵（PinTC)</t>
  </si>
  <si>
    <t>迫田　成美（一般）</t>
  </si>
  <si>
    <t>三崎　真依（グリふぃん）</t>
  </si>
  <si>
    <t>三崎　真依（グリフィンズ）</t>
  </si>
  <si>
    <t>三代　梨絵（ドラゴンワン）</t>
  </si>
  <si>
    <t>福永　裕美（Kテニスカレッジ）</t>
  </si>
  <si>
    <t>上原　悠愛（Kテニスカレッジ）</t>
  </si>
  <si>
    <t>田中　和枝（Kテニスカレッジ）</t>
  </si>
  <si>
    <t>山本　桃歌（うさかめ）</t>
  </si>
  <si>
    <t>三代　梨絵（フレンズ)</t>
  </si>
  <si>
    <t>吉岡京子（フレンズ）</t>
  </si>
  <si>
    <t>矢野由美子（うさかめ）</t>
  </si>
  <si>
    <t>川上美弥子（村田TC)</t>
  </si>
  <si>
    <t>北川　円香（TDC)</t>
  </si>
  <si>
    <t>女子A級出場者なし</t>
    <phoneticPr fontId="3"/>
  </si>
  <si>
    <t>永松貴子（Kテニスカレッジ）</t>
    <rPh sb="0" eb="2">
      <t>ナガマツ</t>
    </rPh>
    <rPh sb="2" eb="4">
      <t>タカコ</t>
    </rPh>
    <phoneticPr fontId="3"/>
  </si>
  <si>
    <t>梅田陽子（Kテニスカレッジ）</t>
    <rPh sb="0" eb="2">
      <t>ウメダ</t>
    </rPh>
    <rPh sb="2" eb="4">
      <t>ヨウコ</t>
    </rPh>
    <phoneticPr fontId="3"/>
  </si>
  <si>
    <t>福永裕美（Kテニスカレッジ）</t>
    <rPh sb="0" eb="4">
      <t>フクナガユミ</t>
    </rPh>
    <phoneticPr fontId="3"/>
  </si>
  <si>
    <t>竹内早苗（Kテニスカレッジ）</t>
    <rPh sb="0" eb="2">
      <t>タケウチ</t>
    </rPh>
    <rPh sb="2" eb="4">
      <t>サナエ</t>
    </rPh>
    <phoneticPr fontId="3"/>
  </si>
  <si>
    <t>大野美南（フレンズ）</t>
    <rPh sb="0" eb="2">
      <t>オオノ</t>
    </rPh>
    <rPh sb="2" eb="4">
      <t>ミナミ</t>
    </rPh>
    <phoneticPr fontId="3"/>
  </si>
  <si>
    <t>森　愛捺花（京セラＴＣ）</t>
    <rPh sb="0" eb="1">
      <t>モリ</t>
    </rPh>
    <rPh sb="2" eb="3">
      <t>アイ</t>
    </rPh>
    <rPh sb="3" eb="4">
      <t>ナツ</t>
    </rPh>
    <rPh sb="4" eb="5">
      <t>ハナ</t>
    </rPh>
    <rPh sb="6" eb="7">
      <t>キョウ</t>
    </rPh>
    <phoneticPr fontId="3"/>
  </si>
  <si>
    <t>出路美乃（村田八日市ＴＣ）</t>
    <rPh sb="0" eb="2">
      <t>デジ</t>
    </rPh>
    <rPh sb="2" eb="4">
      <t>ミノ</t>
    </rPh>
    <rPh sb="5" eb="10">
      <t>ムラタヨウカイチ</t>
    </rPh>
    <phoneticPr fontId="3"/>
  </si>
  <si>
    <t>山脇聖菜（うさかめ）</t>
    <rPh sb="0" eb="2">
      <t>ヤマワキ</t>
    </rPh>
    <rPh sb="2" eb="4">
      <t>セイナ</t>
    </rPh>
    <phoneticPr fontId="3"/>
  </si>
  <si>
    <t>川上美弥子（村田TC)</t>
    <rPh sb="0" eb="2">
      <t>カワカミ</t>
    </rPh>
    <rPh sb="2" eb="5">
      <t>ミヤコ</t>
    </rPh>
    <rPh sb="6" eb="8">
      <t>ムラタ</t>
    </rPh>
    <phoneticPr fontId="3"/>
  </si>
  <si>
    <t>池田枝里（アンヴァース）</t>
    <rPh sb="0" eb="2">
      <t>イケダ</t>
    </rPh>
    <rPh sb="2" eb="3">
      <t>エダ</t>
    </rPh>
    <rPh sb="3" eb="4">
      <t>サト</t>
    </rPh>
    <phoneticPr fontId="3"/>
  </si>
  <si>
    <t>森　彩（Kテニスカレッジ）</t>
    <rPh sb="0" eb="1">
      <t>モリ</t>
    </rPh>
    <rPh sb="2" eb="3">
      <t>アヤ</t>
    </rPh>
    <phoneticPr fontId="3"/>
  </si>
  <si>
    <t>森　心菜（一般Jr）</t>
    <rPh sb="0" eb="1">
      <t>モリ</t>
    </rPh>
    <rPh sb="2" eb="4">
      <t>ココナ</t>
    </rPh>
    <rPh sb="5" eb="7">
      <t>イッパン</t>
    </rPh>
    <phoneticPr fontId="3"/>
  </si>
  <si>
    <t>漆原友里（グリフィンズ）</t>
    <phoneticPr fontId="3"/>
  </si>
  <si>
    <t>盗難防止及び　アドバイス防止のための　措置</t>
  </si>
  <si>
    <t>ドームで試合の場合は</t>
  </si>
  <si>
    <t>試合に入る選手の方はABコートの間の長椅子に荷物を置き（貴重品を入れ）チェンジコート時は　この長椅子で</t>
  </si>
  <si>
    <t>休憩をとること、木のベンチに近づかないまた。試合が終わったら　荷物を持って　移動する。　</t>
  </si>
  <si>
    <t>試合中以外の方（応援、見学等）は、木のベンチに　座って　見るようにする。立って見ない。</t>
  </si>
  <si>
    <t>本部</t>
  </si>
  <si>
    <t>木のベンチ</t>
  </si>
  <si>
    <t>ドームA</t>
  </si>
  <si>
    <t>長椅子</t>
  </si>
  <si>
    <t>自動ドア</t>
  </si>
  <si>
    <t>スコアボード</t>
  </si>
  <si>
    <t>ドームB</t>
  </si>
  <si>
    <t>右（Right)が赤（Red)</t>
  </si>
  <si>
    <t>ドロー上の選手が左</t>
  </si>
  <si>
    <t>あ３９</t>
  </si>
  <si>
    <t>谷崎</t>
    <rPh sb="0" eb="1">
      <t>タニ</t>
    </rPh>
    <rPh sb="1" eb="2">
      <t>サキ</t>
    </rPh>
    <phoneticPr fontId="22"/>
  </si>
  <si>
    <t>真也</t>
    <rPh sb="0" eb="2">
      <t>シンヤ</t>
    </rPh>
    <phoneticPr fontId="22"/>
  </si>
  <si>
    <t>た０４</t>
  </si>
  <si>
    <t>た０５</t>
  </si>
  <si>
    <t>た０６</t>
  </si>
  <si>
    <t>た０７</t>
  </si>
  <si>
    <t>た０８</t>
  </si>
  <si>
    <t>た０９</t>
  </si>
  <si>
    <t>た１０</t>
  </si>
  <si>
    <t>上川</t>
    <rPh sb="0" eb="2">
      <t>カミカワ</t>
    </rPh>
    <phoneticPr fontId="22"/>
  </si>
  <si>
    <t>かの子</t>
    <rPh sb="2" eb="3">
      <t>コ</t>
    </rPh>
    <phoneticPr fontId="22"/>
  </si>
  <si>
    <t>2026年度東近江市テニス
協会登録ナンバー</t>
    <rPh sb="4" eb="6">
      <t>ネンド</t>
    </rPh>
    <rPh sb="6" eb="10">
      <t>ヒガシオウミシ</t>
    </rPh>
    <rPh sb="14" eb="16">
      <t>キョウカイ</t>
    </rPh>
    <rPh sb="16" eb="18">
      <t>トウロク</t>
    </rPh>
    <phoneticPr fontId="3"/>
  </si>
  <si>
    <t>https://hta2026.stars.ne.jp/</t>
    <phoneticPr fontId="3"/>
  </si>
  <si>
    <t>※ドローは下記東近江市テニス協会ホームページでご覧下さい（URLが変わっています）</t>
    <rPh sb="5" eb="7">
      <t>カキ</t>
    </rPh>
    <rPh sb="7" eb="10">
      <t>ヒガシオウミ</t>
    </rPh>
    <rPh sb="10" eb="11">
      <t>ヨウカイチシ</t>
    </rPh>
    <rPh sb="14" eb="16">
      <t>キョウカイ</t>
    </rPh>
    <rPh sb="24" eb="25">
      <t>ラン</t>
    </rPh>
    <rPh sb="25" eb="26">
      <t>クダ</t>
    </rPh>
    <rPh sb="33" eb="34">
      <t>カ</t>
    </rPh>
    <phoneticPr fontId="3"/>
  </si>
  <si>
    <t>U13：今年13歳以下になる方（平成25年1月1日以降生まれ）</t>
    <rPh sb="4" eb="6">
      <t>コトシ</t>
    </rPh>
    <rPh sb="8" eb="9">
      <t>サイ</t>
    </rPh>
    <rPh sb="9" eb="11">
      <t>イカ</t>
    </rPh>
    <rPh sb="14" eb="15">
      <t>カタ</t>
    </rPh>
    <rPh sb="16" eb="18">
      <t>ヘイセイ</t>
    </rPh>
    <rPh sb="20" eb="21">
      <t>ネン</t>
    </rPh>
    <rPh sb="22" eb="23">
      <t>ガツ</t>
    </rPh>
    <rPh sb="24" eb="25">
      <t>ニチ</t>
    </rPh>
    <rPh sb="25" eb="27">
      <t>イコウ</t>
    </rPh>
    <rPh sb="27" eb="28">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</si>
</sst>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48">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font>
    <font>
      <b/>
      <sz val="11"/>
      <name val="ＭＳ Ｐゴシック"/>
      <family val="3"/>
      <charset val="128"/>
    </font>
    <font>
      <b/>
      <sz val="11"/>
      <color indexed="10"/>
      <name val="ＭＳ Ｐゴシック"/>
      <family val="3"/>
      <charset val="128"/>
    </font>
    <font>
      <b/>
      <sz val="11"/>
      <color indexed="8"/>
      <name val="ＭＳ Ｐゴシック"/>
      <family val="3"/>
      <charset val="128"/>
    </font>
    <font>
      <b/>
      <sz val="11"/>
      <color rgb="FFFF0000"/>
      <name val="ＭＳ Ｐゴシック"/>
      <family val="3"/>
      <charset val="128"/>
    </font>
    <font>
      <b/>
      <sz val="11"/>
      <color theme="1"/>
      <name val="ＭＳ Ｐゴシック"/>
      <family val="3"/>
      <charset val="128"/>
    </font>
    <font>
      <b/>
      <sz val="11"/>
      <color theme="1"/>
      <name val="ＭＳ Ｐゴシック"/>
      <family val="3"/>
      <charset val="128"/>
      <scheme val="minor"/>
    </font>
    <font>
      <sz val="11"/>
      <name val="Meiryo UI"/>
      <family val="3"/>
      <charset val="128"/>
    </font>
    <font>
      <sz val="14"/>
      <name val="Meiryo UI"/>
      <family val="3"/>
      <charset val="128"/>
    </font>
    <font>
      <b/>
      <sz val="12"/>
      <color rgb="FFFF3F3F"/>
      <name val="Meiryo UI"/>
      <family val="3"/>
      <charset val="128"/>
    </font>
    <font>
      <sz val="12"/>
      <name val="Meiryo UI"/>
      <family val="3"/>
      <charset val="128"/>
    </font>
    <font>
      <b/>
      <sz val="12"/>
      <name val="Meiryo UI"/>
      <family val="3"/>
      <charset val="128"/>
    </font>
    <font>
      <b/>
      <sz val="12"/>
      <color rgb="FFFF0000"/>
      <name val="Meiryo UI"/>
      <family val="3"/>
      <charset val="128"/>
    </font>
    <font>
      <b/>
      <u/>
      <sz val="12"/>
      <name val="Meiryo UI"/>
      <family val="3"/>
      <charset val="128"/>
    </font>
    <font>
      <sz val="16"/>
      <name val="Meiryo UI"/>
      <family val="3"/>
      <charset val="128"/>
    </font>
    <font>
      <sz val="11"/>
      <color theme="0" tint="-0.14999847407452621"/>
      <name val="ＭＳ Ｐゴシック"/>
      <family val="3"/>
      <charset val="128"/>
    </font>
    <font>
      <b/>
      <sz val="11"/>
      <name val="BIZ UDP明朝 Medium"/>
      <family val="1"/>
      <charset val="128"/>
    </font>
    <font>
      <b/>
      <sz val="11"/>
      <color rgb="FF000000"/>
      <name val="ＭＳ Ｐゴシック"/>
      <family val="3"/>
      <charset val="128"/>
    </font>
    <font>
      <sz val="6"/>
      <name val="ＭＳ Ｐゴシック"/>
      <family val="2"/>
      <charset val="128"/>
      <scheme val="minor"/>
    </font>
    <font>
      <sz val="10"/>
      <name val="Meiryo UI"/>
      <family val="3"/>
      <charset val="128"/>
    </font>
    <font>
      <u/>
      <sz val="16"/>
      <name val="Meiryo UI"/>
      <family val="3"/>
      <charset val="128"/>
    </font>
    <font>
      <sz val="10"/>
      <color indexed="8"/>
      <name val="Lr oSVbN"/>
      <family val="3"/>
      <charset val="128"/>
    </font>
    <font>
      <sz val="9"/>
      <name val="Meiryo UI"/>
      <family val="3"/>
      <charset val="128"/>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FF0000"/>
      <name val="HGSｺﾞｼｯｸM"/>
      <family val="3"/>
      <charset val="128"/>
    </font>
    <font>
      <b/>
      <sz val="11"/>
      <color indexed="10"/>
      <name val="HGSｺﾞｼｯｸM"/>
      <family val="3"/>
      <charset val="128"/>
    </font>
    <font>
      <b/>
      <sz val="11"/>
      <color rgb="FF000000"/>
      <name val="HGSｺﾞｼｯｸM"/>
      <family val="3"/>
      <charset val="128"/>
    </font>
    <font>
      <b/>
      <sz val="11"/>
      <color theme="1"/>
      <name val="HGSｺﾞｼｯｸM"/>
      <family val="3"/>
      <charset val="128"/>
    </font>
    <font>
      <sz val="12"/>
      <name val="ＭＳ Ｐゴシック"/>
      <family val="3"/>
      <charset val="128"/>
    </font>
    <font>
      <b/>
      <sz val="20"/>
      <color indexed="8"/>
      <name val="ＭＳ Ｐゴシック"/>
      <family val="3"/>
      <charset val="128"/>
    </font>
    <font>
      <sz val="11"/>
      <color indexed="8"/>
      <name val="HGSｺﾞｼｯｸM"/>
      <family val="3"/>
      <charset val="128"/>
    </font>
    <font>
      <b/>
      <sz val="12"/>
      <color theme="1"/>
      <name val="HGSｺﾞｼｯｸM"/>
      <family val="3"/>
      <charset val="128"/>
    </font>
    <font>
      <sz val="8"/>
      <name val="Meiryo UI"/>
      <family val="3"/>
      <charset val="128"/>
    </font>
    <font>
      <b/>
      <sz val="20"/>
      <color rgb="FFFF0000"/>
      <name val="Meiryo UI"/>
      <family val="3"/>
      <charset val="128"/>
    </font>
    <font>
      <sz val="11"/>
      <color rgb="FFFF0000"/>
      <name val="Meiryo UI"/>
      <family val="3"/>
      <charset val="128"/>
    </font>
    <font>
      <b/>
      <sz val="12"/>
      <color theme="1"/>
      <name val="ＭＳ Ｐゴシック"/>
      <family val="2"/>
      <charset val="128"/>
      <scheme val="minor"/>
    </font>
    <font>
      <u/>
      <sz val="12"/>
      <name val="Meiryo UI"/>
      <family val="3"/>
      <charset val="128"/>
    </font>
    <font>
      <sz val="12"/>
      <color rgb="FFFF0000"/>
      <name val="Meiryo UI"/>
      <family val="3"/>
      <charset val="128"/>
    </font>
    <font>
      <sz val="11"/>
      <color theme="1"/>
      <name val="ＭＳ Ｐゴシック"/>
      <family val="3"/>
      <charset val="128"/>
    </font>
    <font>
      <sz val="11"/>
      <color rgb="FFFF0000"/>
      <name val="ＭＳ Ｐゴシック"/>
      <family val="3"/>
      <charset val="128"/>
    </font>
    <font>
      <sz val="11"/>
      <color indexed="1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53"/>
        <bgColor indexed="64"/>
      </patternFill>
    </fill>
    <fill>
      <patternFill patternType="solid">
        <fgColor indexed="40"/>
        <bgColor indexed="64"/>
      </patternFill>
    </fill>
    <fill>
      <patternFill patternType="solid">
        <fgColor indexed="17"/>
        <bgColor indexed="64"/>
      </patternFill>
    </fill>
    <fill>
      <patternFill patternType="solid">
        <fgColor indexed="10"/>
        <bgColor indexed="64"/>
      </patternFill>
    </fill>
    <fill>
      <patternFill patternType="solid">
        <fgColor indexed="9"/>
        <bgColor indexed="64"/>
      </patternFill>
    </fill>
  </fills>
  <borders count="96">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right/>
      <top style="slantDashDot">
        <color indexed="64"/>
      </top>
      <bottom style="slantDashDot">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medium">
        <color indexed="8"/>
      </right>
      <top style="thin">
        <color indexed="64"/>
      </top>
      <bottom style="medium">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64"/>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8"/>
      </right>
      <top/>
      <bottom style="medium">
        <color indexed="64"/>
      </bottom>
      <diagonal/>
    </border>
    <border>
      <left/>
      <right style="thin">
        <color indexed="8"/>
      </right>
      <top style="thin">
        <color indexed="8"/>
      </top>
      <bottom style="medium">
        <color indexed="64"/>
      </bottom>
      <diagonal/>
    </border>
    <border>
      <left style="medium">
        <color indexed="8"/>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6">
    <xf numFmtId="0" fontId="0" fillId="0" borderId="0"/>
    <xf numFmtId="0" fontId="4" fillId="0" borderId="0" applyProtection="0">
      <alignment vertical="center"/>
    </xf>
    <xf numFmtId="0" fontId="4" fillId="0" borderId="0" applyProtection="0">
      <alignment vertical="center"/>
    </xf>
    <xf numFmtId="0" fontId="4" fillId="0" borderId="0" applyProtection="0">
      <alignment vertical="center"/>
    </xf>
    <xf numFmtId="0" fontId="2" fillId="0" borderId="0" applyNumberFormat="0" applyFill="0" applyBorder="0" applyAlignment="0" applyProtection="0">
      <alignment vertical="center"/>
    </xf>
    <xf numFmtId="6"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pplyProtection="0">
      <alignment vertical="center"/>
    </xf>
    <xf numFmtId="0" fontId="1" fillId="0" borderId="0" applyProtection="0">
      <alignment vertical="center"/>
    </xf>
    <xf numFmtId="0" fontId="4" fillId="0" borderId="0">
      <alignment vertical="center"/>
    </xf>
    <xf numFmtId="0" fontId="4" fillId="0" borderId="0">
      <alignment vertical="center"/>
    </xf>
    <xf numFmtId="0" fontId="4" fillId="0" borderId="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pplyProtection="0">
      <alignment vertical="center"/>
    </xf>
    <xf numFmtId="0" fontId="4" fillId="0" borderId="0">
      <alignment vertical="center"/>
    </xf>
    <xf numFmtId="0" fontId="4" fillId="0" borderId="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cellStyleXfs>
  <cellXfs count="425">
    <xf numFmtId="0" fontId="0" fillId="0" borderId="0" xfId="0"/>
    <xf numFmtId="0" fontId="5" fillId="0" borderId="0" xfId="19" applyFont="1">
      <alignment vertical="center"/>
    </xf>
    <xf numFmtId="0" fontId="8" fillId="0" borderId="0" xfId="19" applyFont="1">
      <alignment vertical="center"/>
    </xf>
    <xf numFmtId="0" fontId="4" fillId="0" borderId="0" xfId="7">
      <alignment vertical="center"/>
    </xf>
    <xf numFmtId="0" fontId="7" fillId="0" borderId="0" xfId="21" applyFont="1" applyAlignme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31" fontId="13" fillId="0" borderId="0" xfId="0" applyNumberFormat="1" applyFont="1" applyAlignment="1">
      <alignment vertical="center"/>
    </xf>
    <xf numFmtId="0" fontId="14" fillId="0" borderId="0" xfId="0" applyFont="1" applyAlignment="1">
      <alignment vertical="center"/>
    </xf>
    <xf numFmtId="31" fontId="15" fillId="0" borderId="0" xfId="0" applyNumberFormat="1"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31" fontId="16" fillId="0" borderId="0" xfId="0" applyNumberFormat="1" applyFont="1" applyAlignment="1">
      <alignment vertical="center"/>
    </xf>
    <xf numFmtId="0" fontId="17" fillId="0" borderId="0" xfId="0" applyFont="1" applyAlignment="1">
      <alignment vertical="center"/>
    </xf>
    <xf numFmtId="0" fontId="18" fillId="0" borderId="0" xfId="0" applyFont="1" applyAlignment="1">
      <alignment vertical="center"/>
    </xf>
    <xf numFmtId="0" fontId="11"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0" fillId="0" borderId="0" xfId="15" applyFont="1">
      <alignment vertical="center"/>
    </xf>
    <xf numFmtId="0" fontId="7" fillId="0" borderId="0" xfId="15" applyFont="1">
      <alignment vertical="center"/>
    </xf>
    <xf numFmtId="0" fontId="1" fillId="0" borderId="0" xfId="28">
      <alignment vertical="center"/>
    </xf>
    <xf numFmtId="0" fontId="21" fillId="0" borderId="0" xfId="0" applyFont="1" applyAlignment="1">
      <alignment vertical="center"/>
    </xf>
    <xf numFmtId="0" fontId="11" fillId="0" borderId="22" xfId="0" applyFont="1" applyBorder="1" applyAlignment="1">
      <alignment vertical="center"/>
    </xf>
    <xf numFmtId="0" fontId="24" fillId="0" borderId="0" xfId="0" applyFont="1" applyAlignment="1">
      <alignment horizontal="center" vertical="center"/>
    </xf>
    <xf numFmtId="0" fontId="11" fillId="3" borderId="5" xfId="0" applyFont="1" applyFill="1" applyBorder="1" applyAlignment="1">
      <alignment vertical="center"/>
    </xf>
    <xf numFmtId="0" fontId="11" fillId="3" borderId="23" xfId="0" applyFont="1" applyFill="1" applyBorder="1" applyAlignment="1">
      <alignment horizontal="center" vertical="center"/>
    </xf>
    <xf numFmtId="0" fontId="11" fillId="0" borderId="0" xfId="0" applyFont="1" applyAlignment="1">
      <alignment horizontal="right" vertical="center"/>
    </xf>
    <xf numFmtId="0" fontId="25" fillId="0" borderId="0" xfId="29" applyFont="1" applyAlignment="1">
      <alignment horizontal="center"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4" borderId="29" xfId="0" applyFont="1" applyFill="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center" vertical="center"/>
    </xf>
    <xf numFmtId="0" fontId="23" fillId="0" borderId="3" xfId="0" applyFont="1" applyBorder="1" applyAlignment="1">
      <alignment vertical="center"/>
    </xf>
    <xf numFmtId="0" fontId="14" fillId="4" borderId="30" xfId="0" applyFont="1" applyFill="1" applyBorder="1" applyAlignment="1">
      <alignment horizontal="center" vertical="center"/>
    </xf>
    <xf numFmtId="0" fontId="23" fillId="0" borderId="4" xfId="0" applyFont="1" applyBorder="1" applyAlignment="1">
      <alignment vertical="center"/>
    </xf>
    <xf numFmtId="0" fontId="14" fillId="4" borderId="31" xfId="0" applyFont="1" applyFill="1" applyBorder="1" applyAlignment="1">
      <alignment horizontal="center" vertical="center"/>
    </xf>
    <xf numFmtId="0" fontId="14" fillId="0" borderId="16" xfId="0" applyFont="1" applyBorder="1" applyAlignment="1">
      <alignment vertical="center"/>
    </xf>
    <xf numFmtId="0" fontId="14" fillId="0" borderId="16" xfId="0" applyFont="1" applyBorder="1" applyAlignment="1">
      <alignment horizontal="center" vertical="center"/>
    </xf>
    <xf numFmtId="0" fontId="23" fillId="0" borderId="13" xfId="0" applyFont="1" applyBorder="1" applyAlignment="1">
      <alignment vertical="center"/>
    </xf>
    <xf numFmtId="0" fontId="16" fillId="0" borderId="0" xfId="0" applyFont="1" applyAlignment="1">
      <alignment vertical="center"/>
    </xf>
    <xf numFmtId="0" fontId="28" fillId="5" borderId="5" xfId="0" applyFont="1" applyFill="1" applyBorder="1" applyAlignment="1">
      <alignment horizontal="left" vertical="center"/>
    </xf>
    <xf numFmtId="0" fontId="28" fillId="5" borderId="5" xfId="0" applyFont="1" applyFill="1" applyBorder="1" applyAlignment="1">
      <alignment horizontal="center" vertical="center"/>
    </xf>
    <xf numFmtId="0" fontId="28" fillId="5" borderId="5" xfId="0" applyFont="1" applyFill="1" applyBorder="1" applyAlignment="1">
      <alignment vertical="center"/>
    </xf>
    <xf numFmtId="0" fontId="28" fillId="5" borderId="5" xfId="0" applyFont="1" applyFill="1" applyBorder="1" applyAlignment="1">
      <alignment horizontal="right" vertical="center"/>
    </xf>
    <xf numFmtId="0" fontId="29" fillId="0" borderId="5" xfId="0" applyFont="1" applyBorder="1" applyAlignment="1">
      <alignment horizontal="left" vertical="center"/>
    </xf>
    <xf numFmtId="0" fontId="30" fillId="0" borderId="5" xfId="19" applyFont="1" applyBorder="1" applyAlignment="1">
      <alignment horizontal="left" vertical="center"/>
    </xf>
    <xf numFmtId="0" fontId="29" fillId="0" borderId="5" xfId="19" applyFont="1" applyBorder="1" applyAlignment="1">
      <alignment horizontal="center" vertical="center"/>
    </xf>
    <xf numFmtId="0" fontId="29" fillId="0" borderId="5" xfId="19" applyFont="1" applyBorder="1" applyAlignment="1">
      <alignment horizontal="left" vertical="center"/>
    </xf>
    <xf numFmtId="0" fontId="30" fillId="0" borderId="5" xfId="19" applyFont="1" applyBorder="1">
      <alignment vertical="center"/>
    </xf>
    <xf numFmtId="0" fontId="30" fillId="0" borderId="5" xfId="0" applyFont="1" applyBorder="1" applyAlignment="1">
      <alignment horizontal="right"/>
    </xf>
    <xf numFmtId="0" fontId="29" fillId="0" borderId="5" xfId="19" applyFont="1" applyBorder="1">
      <alignment vertical="center"/>
    </xf>
    <xf numFmtId="0" fontId="29" fillId="0" borderId="5" xfId="0" applyFont="1" applyBorder="1" applyAlignment="1">
      <alignment horizontal="center" vertical="center"/>
    </xf>
    <xf numFmtId="0" fontId="29" fillId="0" borderId="35" xfId="0" applyFont="1" applyBorder="1" applyAlignment="1">
      <alignment horizontal="left" vertical="center"/>
    </xf>
    <xf numFmtId="0" fontId="28" fillId="0" borderId="5" xfId="0" applyFont="1" applyBorder="1" applyAlignment="1">
      <alignment horizontal="center" vertical="center"/>
    </xf>
    <xf numFmtId="0" fontId="29" fillId="2" borderId="5" xfId="19" applyFont="1" applyFill="1" applyBorder="1" applyAlignment="1">
      <alignment horizontal="center" vertical="center"/>
    </xf>
    <xf numFmtId="0" fontId="29" fillId="0" borderId="5" xfId="0" applyFont="1" applyBorder="1" applyAlignment="1">
      <alignment vertical="center"/>
    </xf>
    <xf numFmtId="0" fontId="28" fillId="0" borderId="5" xfId="0" applyFont="1" applyBorder="1" applyAlignment="1">
      <alignment horizontal="left" vertical="center"/>
    </xf>
    <xf numFmtId="0" fontId="31" fillId="0" borderId="5" xfId="0" applyFont="1" applyBorder="1" applyAlignment="1">
      <alignment horizontal="left" vertical="center"/>
    </xf>
    <xf numFmtId="0" fontId="29" fillId="0" borderId="5" xfId="0" applyFont="1" applyBorder="1" applyAlignment="1">
      <alignment horizontal="right" vertical="center"/>
    </xf>
    <xf numFmtId="0" fontId="29" fillId="5" borderId="5" xfId="19" applyFont="1" applyFill="1" applyBorder="1" applyAlignment="1">
      <alignment horizontal="left" vertical="center"/>
    </xf>
    <xf numFmtId="0" fontId="32" fillId="5" borderId="5" xfId="19" applyFont="1" applyFill="1" applyBorder="1" applyAlignment="1">
      <alignment horizontal="left" vertical="center"/>
    </xf>
    <xf numFmtId="0" fontId="30" fillId="5" borderId="5" xfId="19" applyFont="1" applyFill="1" applyBorder="1" applyAlignment="1">
      <alignment horizontal="left" vertical="center"/>
    </xf>
    <xf numFmtId="0" fontId="29" fillId="5" borderId="5" xfId="19" applyFont="1" applyFill="1" applyBorder="1" applyAlignment="1">
      <alignment horizontal="center" vertical="center"/>
    </xf>
    <xf numFmtId="0" fontId="30" fillId="5" borderId="5" xfId="0" applyFont="1" applyFill="1" applyBorder="1" applyAlignment="1">
      <alignment horizontal="left"/>
    </xf>
    <xf numFmtId="0" fontId="29" fillId="5" borderId="5" xfId="0" applyFont="1" applyFill="1" applyBorder="1" applyAlignment="1">
      <alignment vertical="center"/>
    </xf>
    <xf numFmtId="0" fontId="30" fillId="5" borderId="5" xfId="0" applyFont="1" applyFill="1" applyBorder="1" applyAlignment="1">
      <alignment horizontal="right"/>
    </xf>
    <xf numFmtId="0" fontId="33" fillId="5" borderId="5" xfId="19" applyFont="1" applyFill="1" applyBorder="1" applyAlignment="1">
      <alignment horizontal="left" vertical="center"/>
    </xf>
    <xf numFmtId="0" fontId="5" fillId="0" borderId="5" xfId="19" applyFont="1" applyBorder="1">
      <alignment vertical="center"/>
    </xf>
    <xf numFmtId="0" fontId="7" fillId="2" borderId="5" xfId="19" applyFont="1" applyFill="1" applyBorder="1">
      <alignment vertical="center"/>
    </xf>
    <xf numFmtId="0" fontId="30" fillId="2" borderId="5" xfId="19" applyFont="1" applyFill="1" applyBorder="1" applyAlignment="1">
      <alignment horizontal="left" vertical="center"/>
    </xf>
    <xf numFmtId="0" fontId="7" fillId="0" borderId="5" xfId="19" applyFont="1" applyBorder="1" applyAlignment="1">
      <alignment horizontal="left" vertical="center"/>
    </xf>
    <xf numFmtId="0" fontId="7" fillId="0" borderId="5" xfId="19" applyFont="1" applyBorder="1" applyAlignment="1">
      <alignment horizontal="right" vertical="center"/>
    </xf>
    <xf numFmtId="0" fontId="5" fillId="2" borderId="5" xfId="19" applyFont="1" applyFill="1" applyBorder="1">
      <alignment vertical="center"/>
    </xf>
    <xf numFmtId="0" fontId="5" fillId="0" borderId="5" xfId="19" applyFont="1" applyBorder="1" applyAlignment="1">
      <alignment horizontal="right" vertical="center"/>
    </xf>
    <xf numFmtId="0" fontId="6" fillId="0" borderId="5" xfId="19" applyFont="1" applyBorder="1">
      <alignment vertical="center"/>
    </xf>
    <xf numFmtId="0" fontId="8" fillId="2" borderId="5" xfId="19" applyFont="1" applyFill="1" applyBorder="1">
      <alignment vertical="center"/>
    </xf>
    <xf numFmtId="0" fontId="28" fillId="2" borderId="5" xfId="0" applyFont="1" applyFill="1" applyBorder="1" applyAlignment="1">
      <alignment horizontal="center" vertical="center"/>
    </xf>
    <xf numFmtId="0" fontId="5" fillId="2" borderId="5" xfId="0" applyFont="1" applyFill="1" applyBorder="1" applyAlignment="1">
      <alignment vertical="center"/>
    </xf>
    <xf numFmtId="0" fontId="5" fillId="0" borderId="5" xfId="0" applyFont="1" applyBorder="1" applyAlignment="1">
      <alignment vertical="center"/>
    </xf>
    <xf numFmtId="0" fontId="8" fillId="2" borderId="5" xfId="0" applyFont="1" applyFill="1" applyBorder="1" applyAlignment="1">
      <alignment vertical="center"/>
    </xf>
    <xf numFmtId="0" fontId="28" fillId="2" borderId="5" xfId="0" applyFont="1" applyFill="1" applyBorder="1" applyAlignment="1">
      <alignment horizontal="left" vertical="center"/>
    </xf>
    <xf numFmtId="0" fontId="29" fillId="2" borderId="5" xfId="19" applyFont="1" applyFill="1" applyBorder="1" applyAlignment="1">
      <alignment horizontal="left" vertical="center"/>
    </xf>
    <xf numFmtId="0" fontId="29" fillId="0" borderId="5" xfId="0" applyFont="1" applyBorder="1" applyAlignment="1">
      <alignment horizontal="right"/>
    </xf>
    <xf numFmtId="0" fontId="29" fillId="5" borderId="5" xfId="0" applyFont="1" applyFill="1" applyBorder="1" applyAlignment="1">
      <alignment horizontal="left" vertical="center"/>
    </xf>
    <xf numFmtId="0" fontId="30" fillId="0" borderId="5" xfId="0" applyFont="1" applyBorder="1"/>
    <xf numFmtId="0" fontId="30" fillId="0" borderId="5" xfId="19" applyFont="1" applyBorder="1" applyAlignment="1">
      <alignment horizontal="right" vertical="center"/>
    </xf>
    <xf numFmtId="0" fontId="34" fillId="0" borderId="5" xfId="19" applyFont="1" applyBorder="1">
      <alignment vertical="center"/>
    </xf>
    <xf numFmtId="0" fontId="31" fillId="0" borderId="5" xfId="19" applyFont="1" applyBorder="1">
      <alignment vertical="center"/>
    </xf>
    <xf numFmtId="0" fontId="34" fillId="0" borderId="5" xfId="0" applyFont="1" applyBorder="1"/>
    <xf numFmtId="0" fontId="34" fillId="0" borderId="5" xfId="19" applyFont="1" applyBorder="1" applyAlignment="1">
      <alignment horizontal="left" vertical="center"/>
    </xf>
    <xf numFmtId="0" fontId="34" fillId="0" borderId="5" xfId="19" applyFont="1" applyBorder="1" applyAlignment="1">
      <alignment horizontal="right" vertical="center"/>
    </xf>
    <xf numFmtId="0" fontId="31" fillId="0" borderId="5" xfId="19" applyFont="1" applyBorder="1" applyAlignment="1">
      <alignment horizontal="left" vertical="center"/>
    </xf>
    <xf numFmtId="0" fontId="32" fillId="0" borderId="5" xfId="19" applyFont="1" applyBorder="1" applyAlignment="1">
      <alignment horizontal="left" vertical="center"/>
    </xf>
    <xf numFmtId="0" fontId="34" fillId="0" borderId="5" xfId="21" applyFont="1" applyBorder="1" applyAlignment="1">
      <alignment horizontal="left" vertical="center"/>
    </xf>
    <xf numFmtId="0" fontId="30" fillId="0" borderId="5" xfId="21" applyFont="1" applyBorder="1" applyAlignment="1">
      <alignment horizontal="left" vertical="center"/>
    </xf>
    <xf numFmtId="0" fontId="31" fillId="0" borderId="5" xfId="13" applyFont="1" applyBorder="1" applyAlignment="1">
      <alignment horizontal="left" vertical="center"/>
    </xf>
    <xf numFmtId="0" fontId="34" fillId="0" borderId="5" xfId="13" applyFont="1" applyBorder="1" applyAlignment="1">
      <alignment horizontal="left" vertical="center"/>
    </xf>
    <xf numFmtId="0" fontId="29" fillId="0" borderId="5" xfId="19" applyFont="1" applyBorder="1" applyAlignment="1">
      <alignment horizontal="right" vertical="center"/>
    </xf>
    <xf numFmtId="0" fontId="32" fillId="0" borderId="5" xfId="19" applyFont="1" applyBorder="1">
      <alignment vertical="center"/>
    </xf>
    <xf numFmtId="0" fontId="30" fillId="5" borderId="5" xfId="19" applyFont="1" applyFill="1" applyBorder="1">
      <alignment vertical="center"/>
    </xf>
    <xf numFmtId="0" fontId="30" fillId="0" borderId="5" xfId="0" applyFont="1" applyBorder="1" applyAlignment="1">
      <alignment horizontal="left"/>
    </xf>
    <xf numFmtId="0" fontId="34" fillId="0" borderId="5" xfId="0" applyFont="1" applyBorder="1" applyAlignment="1">
      <alignment vertical="center"/>
    </xf>
    <xf numFmtId="0" fontId="31" fillId="0" borderId="5" xfId="0" applyFont="1" applyBorder="1" applyAlignment="1">
      <alignment vertical="center"/>
    </xf>
    <xf numFmtId="0" fontId="29" fillId="5" borderId="5" xfId="0" applyFont="1" applyFill="1" applyBorder="1" applyAlignment="1">
      <alignment horizontal="center" vertical="center"/>
    </xf>
    <xf numFmtId="0" fontId="29" fillId="5" borderId="5" xfId="0" applyFont="1" applyFill="1" applyBorder="1" applyAlignment="1">
      <alignment horizontal="left"/>
    </xf>
    <xf numFmtId="0" fontId="37" fillId="0" borderId="5" xfId="19" applyFont="1" applyBorder="1" applyAlignment="1">
      <alignment horizontal="left" vertical="center"/>
    </xf>
    <xf numFmtId="0" fontId="33" fillId="5" borderId="5" xfId="0" applyFont="1" applyFill="1" applyBorder="1" applyAlignment="1">
      <alignment horizontal="left" vertical="center"/>
    </xf>
    <xf numFmtId="0" fontId="31" fillId="5" borderId="5" xfId="0" applyFont="1" applyFill="1" applyBorder="1" applyAlignment="1">
      <alignment horizontal="left" vertical="center"/>
    </xf>
    <xf numFmtId="0" fontId="33" fillId="5" borderId="5" xfId="0" applyFont="1" applyFill="1" applyBorder="1" applyAlignment="1">
      <alignment vertical="center"/>
    </xf>
    <xf numFmtId="0" fontId="33" fillId="5" borderId="5" xfId="0" applyFont="1" applyFill="1" applyBorder="1" applyAlignment="1">
      <alignment horizontal="left"/>
    </xf>
    <xf numFmtId="0" fontId="29" fillId="2" borderId="5" xfId="13" applyFont="1" applyFill="1" applyBorder="1" applyAlignment="1">
      <alignment horizontal="left" vertical="center"/>
    </xf>
    <xf numFmtId="0" fontId="29" fillId="2" borderId="5" xfId="15" applyFont="1" applyFill="1" applyBorder="1" applyAlignment="1">
      <alignment horizontal="left" vertical="center"/>
    </xf>
    <xf numFmtId="0" fontId="30" fillId="0" borderId="5" xfId="21" applyFont="1" applyBorder="1" applyAlignment="1">
      <alignment horizontal="center" vertical="center"/>
    </xf>
    <xf numFmtId="0" fontId="34" fillId="0" borderId="5" xfId="15" applyFont="1" applyBorder="1">
      <alignment vertical="center"/>
    </xf>
    <xf numFmtId="0" fontId="33" fillId="0" borderId="5" xfId="15" applyFont="1" applyBorder="1" applyAlignment="1">
      <alignment horizontal="left" vertical="center"/>
    </xf>
    <xf numFmtId="0" fontId="29" fillId="0" borderId="5" xfId="15" applyFont="1" applyBorder="1">
      <alignment vertical="center"/>
    </xf>
    <xf numFmtId="0" fontId="29" fillId="0" borderId="5" xfId="15" applyFont="1" applyBorder="1" applyAlignment="1">
      <alignment horizontal="left" vertical="center"/>
    </xf>
    <xf numFmtId="0" fontId="34" fillId="2" borderId="5" xfId="15" applyFont="1" applyFill="1" applyBorder="1" applyAlignment="1">
      <alignment horizontal="left" vertical="center"/>
    </xf>
    <xf numFmtId="0" fontId="34" fillId="2" borderId="5" xfId="0" applyFont="1" applyFill="1" applyBorder="1" applyAlignment="1">
      <alignment horizontal="left" vertical="center"/>
    </xf>
    <xf numFmtId="0" fontId="34" fillId="0" borderId="5" xfId="15" applyFont="1" applyBorder="1" applyAlignment="1">
      <alignment horizontal="left" vertical="center"/>
    </xf>
    <xf numFmtId="0" fontId="30" fillId="2" borderId="5" xfId="13" applyFont="1" applyFill="1" applyBorder="1" applyAlignment="1">
      <alignment horizontal="left" vertical="center"/>
    </xf>
    <xf numFmtId="0" fontId="30" fillId="0" borderId="5" xfId="23" applyFont="1" applyBorder="1">
      <alignment vertical="center"/>
    </xf>
    <xf numFmtId="0" fontId="30" fillId="0" borderId="5" xfId="22" applyFont="1" applyBorder="1" applyAlignment="1">
      <alignment horizontal="left"/>
    </xf>
    <xf numFmtId="0" fontId="30" fillId="0" borderId="5" xfId="25" applyFont="1" applyBorder="1">
      <alignment vertical="center"/>
    </xf>
    <xf numFmtId="0" fontId="30" fillId="0" borderId="5" xfId="25" applyFont="1" applyBorder="1" applyAlignment="1">
      <alignment horizontal="left"/>
    </xf>
    <xf numFmtId="0" fontId="29" fillId="2" borderId="5" xfId="0" applyFont="1" applyFill="1" applyBorder="1" applyAlignment="1">
      <alignment horizontal="left" vertical="center"/>
    </xf>
    <xf numFmtId="0" fontId="34" fillId="0" borderId="5" xfId="0" applyFont="1" applyBorder="1" applyAlignment="1">
      <alignment horizontal="left" vertical="center"/>
    </xf>
    <xf numFmtId="0" fontId="30" fillId="2" borderId="5" xfId="24" applyFont="1" applyFill="1" applyBorder="1" applyAlignment="1">
      <alignment horizontal="left" vertical="center"/>
    </xf>
    <xf numFmtId="0" fontId="33" fillId="2" borderId="5" xfId="15" applyFont="1" applyFill="1" applyBorder="1" applyAlignment="1">
      <alignment horizontal="left" vertical="center"/>
    </xf>
    <xf numFmtId="0" fontId="34" fillId="2" borderId="5" xfId="15" applyFont="1" applyFill="1" applyBorder="1">
      <alignment vertical="center"/>
    </xf>
    <xf numFmtId="0" fontId="30" fillId="0" borderId="5" xfId="21" applyFont="1" applyBorder="1">
      <alignment vertical="center"/>
    </xf>
    <xf numFmtId="0" fontId="38" fillId="0" borderId="5" xfId="15" applyFont="1" applyBorder="1" applyAlignment="1">
      <alignment horizontal="right" vertical="center"/>
    </xf>
    <xf numFmtId="0" fontId="29" fillId="0" borderId="5" xfId="23" applyFont="1" applyBorder="1" applyAlignment="1">
      <alignment horizontal="left"/>
    </xf>
    <xf numFmtId="0" fontId="30" fillId="2" borderId="5" xfId="19" applyFont="1" applyFill="1" applyBorder="1">
      <alignment vertical="center"/>
    </xf>
    <xf numFmtId="0" fontId="31" fillId="2" borderId="5" xfId="15" applyFont="1" applyFill="1" applyBorder="1" applyAlignment="1">
      <alignment horizontal="left" vertical="center"/>
    </xf>
    <xf numFmtId="0" fontId="31" fillId="0" borderId="5" xfId="15" applyFont="1" applyBorder="1" applyAlignment="1">
      <alignment horizontal="left" vertical="center"/>
    </xf>
    <xf numFmtId="0" fontId="32" fillId="2" borderId="5" xfId="25" applyFont="1" applyFill="1" applyBorder="1" applyAlignment="1">
      <alignment horizontal="left"/>
    </xf>
    <xf numFmtId="0" fontId="31" fillId="0" borderId="5" xfId="21" applyFont="1" applyBorder="1" applyAlignment="1">
      <alignment horizontal="left" vertical="center"/>
    </xf>
    <xf numFmtId="0" fontId="30" fillId="0" borderId="5" xfId="23" applyFont="1" applyBorder="1" applyAlignment="1">
      <alignment horizontal="left"/>
    </xf>
    <xf numFmtId="0" fontId="31" fillId="2" borderId="5" xfId="0" applyFont="1" applyFill="1" applyBorder="1" applyAlignment="1">
      <alignment horizontal="left" vertical="center"/>
    </xf>
    <xf numFmtId="0" fontId="32" fillId="2" borderId="5" xfId="19" applyFont="1" applyFill="1" applyBorder="1" applyAlignment="1">
      <alignment horizontal="left" vertical="center"/>
    </xf>
    <xf numFmtId="0" fontId="33" fillId="0" borderId="5" xfId="15" applyFont="1" applyBorder="1">
      <alignment vertical="center"/>
    </xf>
    <xf numFmtId="0" fontId="32" fillId="2" borderId="5" xfId="21" applyFont="1" applyFill="1" applyBorder="1" applyAlignment="1">
      <alignment horizontal="left" vertical="center"/>
    </xf>
    <xf numFmtId="0" fontId="34" fillId="0" borderId="5" xfId="0" applyFont="1" applyBorder="1" applyAlignment="1">
      <alignment horizontal="center" vertical="center"/>
    </xf>
    <xf numFmtId="0" fontId="29" fillId="0" borderId="5" xfId="30" applyFont="1" applyBorder="1">
      <alignment vertical="center"/>
    </xf>
    <xf numFmtId="0" fontId="33" fillId="0" borderId="5" xfId="30" applyFont="1" applyBorder="1" applyAlignment="1">
      <alignment horizontal="left" vertical="center"/>
    </xf>
    <xf numFmtId="0" fontId="31" fillId="2" borderId="5" xfId="15" applyFont="1" applyFill="1" applyBorder="1">
      <alignment vertical="center"/>
    </xf>
    <xf numFmtId="0" fontId="31" fillId="0" borderId="5" xfId="21" applyFont="1" applyBorder="1">
      <alignment vertical="center"/>
    </xf>
    <xf numFmtId="0" fontId="30" fillId="5" borderId="5" xfId="21" applyFont="1" applyFill="1" applyBorder="1" applyAlignment="1">
      <alignment horizontal="left" vertical="center"/>
    </xf>
    <xf numFmtId="0" fontId="34" fillId="5" borderId="5" xfId="0" applyFont="1" applyFill="1" applyBorder="1" applyAlignment="1">
      <alignment vertical="center"/>
    </xf>
    <xf numFmtId="0" fontId="31" fillId="5" borderId="5" xfId="19" applyFont="1" applyFill="1" applyBorder="1" applyAlignment="1">
      <alignment horizontal="left" vertical="center"/>
    </xf>
    <xf numFmtId="0" fontId="30" fillId="2" borderId="5" xfId="0" applyFont="1" applyFill="1" applyBorder="1" applyAlignment="1">
      <alignment horizontal="right"/>
    </xf>
    <xf numFmtId="0" fontId="29" fillId="2" borderId="5" xfId="19" applyFont="1" applyFill="1" applyBorder="1">
      <alignment vertical="center"/>
    </xf>
    <xf numFmtId="0" fontId="30" fillId="0" borderId="5" xfId="14" applyFont="1" applyBorder="1" applyAlignment="1">
      <alignment horizontal="right"/>
    </xf>
    <xf numFmtId="0" fontId="28" fillId="0" borderId="5" xfId="0" applyFont="1" applyBorder="1" applyAlignment="1">
      <alignment vertical="center"/>
    </xf>
    <xf numFmtId="0" fontId="28" fillId="0" borderId="5" xfId="0" applyFont="1" applyBorder="1" applyAlignment="1">
      <alignment horizontal="right" vertical="center"/>
    </xf>
    <xf numFmtId="0" fontId="28" fillId="0" borderId="5" xfId="19" applyFont="1" applyBorder="1" applyAlignment="1">
      <alignment horizontal="center" vertical="center"/>
    </xf>
    <xf numFmtId="0" fontId="28" fillId="6" borderId="5" xfId="0" applyFont="1" applyFill="1" applyBorder="1" applyAlignment="1">
      <alignment horizontal="center" vertical="center"/>
    </xf>
    <xf numFmtId="0" fontId="0" fillId="2" borderId="5" xfId="19" applyFont="1" applyFill="1" applyBorder="1" applyAlignment="1">
      <alignment horizontal="center" vertical="center"/>
    </xf>
    <xf numFmtId="0" fontId="27" fillId="0" borderId="33" xfId="0" applyFont="1" applyBorder="1" applyAlignment="1">
      <alignment vertical="center"/>
    </xf>
    <xf numFmtId="0" fontId="27" fillId="0" borderId="11" xfId="0" applyFont="1" applyBorder="1" applyAlignment="1">
      <alignment vertical="center"/>
    </xf>
    <xf numFmtId="0" fontId="11" fillId="0" borderId="37" xfId="0" applyFont="1" applyBorder="1" applyAlignment="1">
      <alignment vertical="center"/>
    </xf>
    <xf numFmtId="0" fontId="39" fillId="0" borderId="36" xfId="0" applyFont="1" applyBorder="1" applyAlignment="1">
      <alignment horizontal="center" vertical="center"/>
    </xf>
    <xf numFmtId="0" fontId="24" fillId="0" borderId="0" xfId="0" applyFont="1" applyAlignment="1">
      <alignment vertical="center"/>
    </xf>
    <xf numFmtId="0" fontId="41" fillId="0" borderId="0" xfId="0" applyFont="1" applyAlignment="1">
      <alignment vertical="center"/>
    </xf>
    <xf numFmtId="0" fontId="43" fillId="0" borderId="0" xfId="0" applyFont="1" applyAlignment="1">
      <alignment vertical="center"/>
    </xf>
    <xf numFmtId="0" fontId="16" fillId="0" borderId="0" xfId="0" applyFont="1" applyAlignment="1">
      <alignment horizontal="left" vertical="center"/>
    </xf>
    <xf numFmtId="0" fontId="14" fillId="0" borderId="0" xfId="0" applyFont="1" applyAlignment="1">
      <alignment horizontal="left" vertical="center"/>
    </xf>
    <xf numFmtId="31" fontId="14" fillId="0" borderId="0" xfId="0" applyNumberFormat="1" applyFont="1" applyAlignment="1">
      <alignment horizontal="center" vertical="center"/>
    </xf>
    <xf numFmtId="0" fontId="14" fillId="0" borderId="0" xfId="0" applyFont="1" applyAlignment="1">
      <alignment horizontal="center" vertical="center"/>
    </xf>
    <xf numFmtId="0" fontId="2" fillId="0" borderId="0" xfId="4" applyAlignment="1">
      <alignment vertical="center"/>
    </xf>
    <xf numFmtId="0" fontId="44" fillId="0" borderId="0" xfId="0" applyFont="1" applyAlignment="1">
      <alignment vertical="center"/>
    </xf>
    <xf numFmtId="0" fontId="26" fillId="0" borderId="0" xfId="0" applyFont="1" applyAlignment="1">
      <alignment horizontal="left" vertical="center"/>
    </xf>
    <xf numFmtId="0" fontId="23" fillId="6" borderId="2" xfId="0" applyFont="1" applyFill="1" applyBorder="1" applyAlignment="1">
      <alignment vertical="center"/>
    </xf>
    <xf numFmtId="0" fontId="23" fillId="6" borderId="5" xfId="0" applyFont="1" applyFill="1" applyBorder="1" applyAlignment="1">
      <alignment vertical="center"/>
    </xf>
    <xf numFmtId="0" fontId="23" fillId="6" borderId="16" xfId="0" applyFont="1" applyFill="1" applyBorder="1" applyAlignment="1">
      <alignment vertical="center"/>
    </xf>
    <xf numFmtId="0" fontId="5" fillId="0" borderId="0" xfId="31" applyFont="1" applyAlignment="1">
      <alignment horizontal="left" vertical="center"/>
    </xf>
    <xf numFmtId="0" fontId="5" fillId="0" borderId="29" xfId="31" applyFont="1" applyBorder="1" applyAlignment="1">
      <alignment horizontal="left" vertical="center"/>
    </xf>
    <xf numFmtId="0" fontId="6" fillId="0" borderId="50" xfId="31" applyFont="1" applyBorder="1" applyAlignment="1">
      <alignment horizontal="left" vertical="center"/>
    </xf>
    <xf numFmtId="0" fontId="5" fillId="0" borderId="14" xfId="31" applyFont="1" applyBorder="1" applyAlignment="1">
      <alignment horizontal="left" vertical="center"/>
    </xf>
    <xf numFmtId="0" fontId="5" fillId="0" borderId="15" xfId="31" applyFont="1" applyBorder="1" applyAlignment="1">
      <alignment horizontal="left" vertical="center"/>
    </xf>
    <xf numFmtId="0" fontId="6" fillId="0" borderId="54" xfId="31" applyFont="1" applyBorder="1" applyAlignment="1">
      <alignment horizontal="left" vertical="center"/>
    </xf>
    <xf numFmtId="0" fontId="5" fillId="0" borderId="54" xfId="31" applyFont="1" applyBorder="1" applyAlignment="1">
      <alignment horizontal="left" vertical="center"/>
    </xf>
    <xf numFmtId="0" fontId="5" fillId="0" borderId="66" xfId="31" applyFont="1" applyBorder="1" applyAlignment="1">
      <alignment horizontal="left" vertical="center"/>
    </xf>
    <xf numFmtId="0" fontId="0" fillId="0" borderId="0" xfId="28" applyFont="1">
      <alignment vertical="center"/>
    </xf>
    <xf numFmtId="0" fontId="5" fillId="0" borderId="14" xfId="31" applyFont="1" applyBorder="1">
      <alignment vertical="center"/>
    </xf>
    <xf numFmtId="0" fontId="5" fillId="0" borderId="52" xfId="31" applyFont="1" applyBorder="1">
      <alignment vertical="center"/>
    </xf>
    <xf numFmtId="0" fontId="5" fillId="0" borderId="11" xfId="31" applyFont="1" applyBorder="1">
      <alignment vertical="center"/>
    </xf>
    <xf numFmtId="0" fontId="5" fillId="0" borderId="4" xfId="31" applyFont="1" applyBorder="1" applyAlignment="1">
      <alignment horizontal="left" vertical="center"/>
    </xf>
    <xf numFmtId="0" fontId="5" fillId="0" borderId="1" xfId="32" applyFont="1" applyBorder="1">
      <alignment vertical="center"/>
    </xf>
    <xf numFmtId="0" fontId="5" fillId="0" borderId="10" xfId="32" applyFont="1" applyBorder="1" applyAlignment="1">
      <alignment horizontal="left" vertical="center"/>
    </xf>
    <xf numFmtId="0" fontId="5" fillId="0" borderId="0" xfId="32" applyFont="1" applyAlignment="1">
      <alignment horizontal="left" vertical="center"/>
    </xf>
    <xf numFmtId="0" fontId="0" fillId="0" borderId="0" xfId="33" applyFont="1">
      <alignment vertical="center"/>
    </xf>
    <xf numFmtId="0" fontId="9" fillId="0" borderId="1" xfId="32" applyFont="1" applyBorder="1">
      <alignment vertical="center"/>
    </xf>
    <xf numFmtId="0" fontId="1" fillId="0" borderId="0" xfId="33">
      <alignment vertical="center"/>
    </xf>
    <xf numFmtId="0" fontId="9" fillId="0" borderId="10" xfId="32" applyFont="1" applyBorder="1" applyAlignment="1">
      <alignment horizontal="left" vertical="center"/>
    </xf>
    <xf numFmtId="0" fontId="9" fillId="0" borderId="0" xfId="32" applyFont="1" applyAlignment="1">
      <alignment horizontal="left" vertical="center"/>
    </xf>
    <xf numFmtId="0" fontId="45" fillId="0" borderId="0" xfId="33" applyFont="1">
      <alignment vertical="center"/>
    </xf>
    <xf numFmtId="0" fontId="8" fillId="0" borderId="10" xfId="32" applyFont="1" applyBorder="1" applyAlignment="1">
      <alignment horizontal="left" vertical="center"/>
    </xf>
    <xf numFmtId="0" fontId="8" fillId="0" borderId="0" xfId="32" applyFont="1" applyAlignment="1">
      <alignment horizontal="left" vertical="center"/>
    </xf>
    <xf numFmtId="0" fontId="46" fillId="0" borderId="0" xfId="33" applyFont="1">
      <alignment vertical="center"/>
    </xf>
    <xf numFmtId="0" fontId="9" fillId="0" borderId="42" xfId="32" applyFont="1" applyBorder="1">
      <alignment vertical="center"/>
    </xf>
    <xf numFmtId="0" fontId="8" fillId="0" borderId="1" xfId="32" applyFont="1" applyBorder="1">
      <alignment vertical="center"/>
    </xf>
    <xf numFmtId="0" fontId="5" fillId="0" borderId="50" xfId="31" applyFont="1" applyBorder="1" applyAlignment="1">
      <alignment horizontal="left" vertical="center"/>
    </xf>
    <xf numFmtId="0" fontId="5" fillId="0" borderId="82" xfId="31" applyFont="1" applyBorder="1" applyAlignment="1">
      <alignment horizontal="left" vertical="center"/>
    </xf>
    <xf numFmtId="0" fontId="5" fillId="0" borderId="21" xfId="31" applyFont="1" applyBorder="1">
      <alignment vertical="center"/>
    </xf>
    <xf numFmtId="0" fontId="5" fillId="0" borderId="9" xfId="32" applyFont="1" applyBorder="1" applyAlignment="1">
      <alignment horizontal="left" vertical="center"/>
    </xf>
    <xf numFmtId="0" fontId="5" fillId="0" borderId="31" xfId="32" applyFont="1" applyBorder="1" applyAlignment="1">
      <alignment horizontal="left" vertical="center"/>
    </xf>
    <xf numFmtId="0" fontId="9" fillId="0" borderId="9" xfId="32" applyFont="1" applyBorder="1" applyAlignment="1">
      <alignment horizontal="left" vertical="center"/>
    </xf>
    <xf numFmtId="0" fontId="9" fillId="0" borderId="76" xfId="32" applyFont="1" applyBorder="1">
      <alignment vertical="center"/>
    </xf>
    <xf numFmtId="0" fontId="9" fillId="0" borderId="77" xfId="32" applyFont="1" applyBorder="1">
      <alignment vertical="center"/>
    </xf>
    <xf numFmtId="0" fontId="9" fillId="0" borderId="91" xfId="32" applyFont="1" applyBorder="1">
      <alignment vertical="center"/>
    </xf>
    <xf numFmtId="0" fontId="9" fillId="0" borderId="79" xfId="32" applyFont="1" applyBorder="1">
      <alignment vertical="center"/>
    </xf>
    <xf numFmtId="0" fontId="9" fillId="0" borderId="92" xfId="32" applyFont="1" applyBorder="1">
      <alignment vertical="center"/>
    </xf>
    <xf numFmtId="0" fontId="9" fillId="0" borderId="31" xfId="32" applyFont="1" applyBorder="1" applyAlignment="1">
      <alignment horizontal="left" vertical="center"/>
    </xf>
    <xf numFmtId="0" fontId="4" fillId="0" borderId="0" xfId="34">
      <alignment vertical="center"/>
    </xf>
    <xf numFmtId="0" fontId="4" fillId="7" borderId="44" xfId="34" applyFill="1" applyBorder="1">
      <alignment vertical="center"/>
    </xf>
    <xf numFmtId="0" fontId="4" fillId="7" borderId="27" xfId="34" applyFill="1" applyBorder="1">
      <alignment vertical="center"/>
    </xf>
    <xf numFmtId="0" fontId="4" fillId="7" borderId="28" xfId="34" applyFill="1" applyBorder="1">
      <alignment vertical="center"/>
    </xf>
    <xf numFmtId="0" fontId="4" fillId="0" borderId="27" xfId="34" applyBorder="1">
      <alignment vertical="center"/>
    </xf>
    <xf numFmtId="0" fontId="4" fillId="7" borderId="20" xfId="34" applyFill="1" applyBorder="1">
      <alignment vertical="center"/>
    </xf>
    <xf numFmtId="0" fontId="4" fillId="7" borderId="1" xfId="34" applyFill="1" applyBorder="1">
      <alignment vertical="center"/>
    </xf>
    <xf numFmtId="0" fontId="4" fillId="7" borderId="18" xfId="34" applyFill="1" applyBorder="1">
      <alignment vertical="center"/>
    </xf>
    <xf numFmtId="0" fontId="4" fillId="0" borderId="0" xfId="34" applyAlignment="1">
      <alignment horizontal="center" vertical="center"/>
    </xf>
    <xf numFmtId="0" fontId="4" fillId="0" borderId="10" xfId="34" applyBorder="1">
      <alignment vertical="center"/>
    </xf>
    <xf numFmtId="0" fontId="4" fillId="0" borderId="44" xfId="34" applyBorder="1">
      <alignment vertical="center"/>
    </xf>
    <xf numFmtId="0" fontId="4" fillId="0" borderId="28" xfId="34" applyBorder="1">
      <alignment vertical="center"/>
    </xf>
    <xf numFmtId="0" fontId="4" fillId="0" borderId="20" xfId="34" applyBorder="1">
      <alignment vertical="center"/>
    </xf>
    <xf numFmtId="0" fontId="4" fillId="0" borderId="1" xfId="34" applyBorder="1">
      <alignment vertical="center"/>
    </xf>
    <xf numFmtId="0" fontId="4" fillId="0" borderId="18" xfId="34" applyBorder="1">
      <alignment vertical="center"/>
    </xf>
    <xf numFmtId="0" fontId="4" fillId="0" borderId="93" xfId="34" applyBorder="1">
      <alignment vertical="center"/>
    </xf>
    <xf numFmtId="0" fontId="4" fillId="8" borderId="44" xfId="34" applyFill="1" applyBorder="1">
      <alignment vertical="center"/>
    </xf>
    <xf numFmtId="0" fontId="4" fillId="8" borderId="28" xfId="34" applyFill="1" applyBorder="1">
      <alignment vertical="center"/>
    </xf>
    <xf numFmtId="0" fontId="4" fillId="8" borderId="10" xfId="34" applyFill="1" applyBorder="1">
      <alignment vertical="center"/>
    </xf>
    <xf numFmtId="0" fontId="4" fillId="8" borderId="93" xfId="34" applyFill="1" applyBorder="1">
      <alignment vertical="center"/>
    </xf>
    <xf numFmtId="0" fontId="4" fillId="0" borderId="23" xfId="34" applyBorder="1">
      <alignment vertical="center"/>
    </xf>
    <xf numFmtId="0" fontId="4" fillId="10" borderId="10" xfId="34" applyFill="1" applyBorder="1">
      <alignment vertical="center"/>
    </xf>
    <xf numFmtId="0" fontId="4" fillId="10" borderId="93" xfId="34" applyFill="1" applyBorder="1">
      <alignment vertical="center"/>
    </xf>
    <xf numFmtId="0" fontId="4" fillId="0" borderId="94" xfId="34" applyBorder="1">
      <alignment vertical="center"/>
    </xf>
    <xf numFmtId="0" fontId="4" fillId="10" borderId="20" xfId="34" applyFill="1" applyBorder="1">
      <alignment vertical="center"/>
    </xf>
    <xf numFmtId="0" fontId="4" fillId="10" borderId="18" xfId="34" applyFill="1" applyBorder="1">
      <alignment vertical="center"/>
    </xf>
    <xf numFmtId="0" fontId="4" fillId="11" borderId="0" xfId="34" applyFill="1">
      <alignment vertical="center"/>
    </xf>
    <xf numFmtId="0" fontId="4" fillId="0" borderId="95" xfId="34" applyBorder="1">
      <alignment vertical="center"/>
    </xf>
    <xf numFmtId="0" fontId="4" fillId="11" borderId="0" xfId="34" applyFill="1" applyAlignment="1">
      <alignment horizontal="center" vertical="center"/>
    </xf>
    <xf numFmtId="0" fontId="4" fillId="11" borderId="93" xfId="34" applyFill="1" applyBorder="1">
      <alignment vertical="center"/>
    </xf>
    <xf numFmtId="0" fontId="4" fillId="0" borderId="0" xfId="35">
      <alignment vertical="center"/>
    </xf>
    <xf numFmtId="0" fontId="7" fillId="2" borderId="5" xfId="21" applyFont="1" applyFill="1" applyBorder="1">
      <alignment vertical="center"/>
    </xf>
    <xf numFmtId="0" fontId="8" fillId="2" borderId="5" xfId="21" applyFont="1" applyFill="1" applyBorder="1">
      <alignment vertical="center"/>
    </xf>
    <xf numFmtId="0" fontId="34" fillId="0" borderId="5" xfId="21" applyFont="1" applyBorder="1">
      <alignment vertical="center"/>
    </xf>
    <xf numFmtId="0" fontId="29" fillId="5" borderId="5" xfId="13" applyFont="1" applyFill="1" applyBorder="1" applyAlignment="1">
      <alignment horizontal="left" vertical="center"/>
    </xf>
    <xf numFmtId="0" fontId="28" fillId="0" borderId="0" xfId="0" applyFont="1" applyAlignment="1">
      <alignment vertical="center"/>
    </xf>
    <xf numFmtId="0" fontId="15" fillId="0" borderId="0" xfId="0" applyFont="1" applyAlignment="1">
      <alignment horizontal="left" vertical="center"/>
    </xf>
    <xf numFmtId="0" fontId="14" fillId="0" borderId="0" xfId="0" applyFont="1" applyAlignment="1">
      <alignment horizontal="left" vertical="center"/>
    </xf>
    <xf numFmtId="0" fontId="40" fillId="0" borderId="12" xfId="0" applyFont="1" applyBorder="1" applyAlignment="1">
      <alignment horizontal="center" vertical="center" wrapText="1"/>
    </xf>
    <xf numFmtId="0" fontId="16" fillId="0" borderId="0" xfId="0" applyFont="1" applyAlignment="1">
      <alignment horizontal="left" vertical="center"/>
    </xf>
    <xf numFmtId="0" fontId="11" fillId="0" borderId="5" xfId="0" applyFont="1" applyBorder="1" applyAlignment="1">
      <alignment horizontal="left" vertical="center"/>
    </xf>
    <xf numFmtId="0" fontId="11" fillId="0" borderId="5" xfId="0" applyFont="1" applyBorder="1" applyAlignment="1">
      <alignment horizontal="center" vertical="center"/>
    </xf>
    <xf numFmtId="5" fontId="11" fillId="3" borderId="41" xfId="0" applyNumberFormat="1" applyFont="1" applyFill="1" applyBorder="1" applyAlignment="1">
      <alignment horizontal="center" vertical="center"/>
    </xf>
    <xf numFmtId="5" fontId="11" fillId="3" borderId="42" xfId="0" applyNumberFormat="1" applyFont="1" applyFill="1" applyBorder="1" applyAlignment="1">
      <alignment horizontal="center" vertical="center"/>
    </xf>
    <xf numFmtId="5" fontId="11" fillId="3" borderId="43" xfId="0" applyNumberFormat="1"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26" fillId="6" borderId="1" xfId="0" applyFont="1" applyFill="1" applyBorder="1" applyAlignment="1">
      <alignment horizontal="center" vertical="center"/>
    </xf>
    <xf numFmtId="0" fontId="5" fillId="0" borderId="1" xfId="31" applyFont="1" applyBorder="1" applyAlignment="1">
      <alignment horizontal="left" vertical="center"/>
    </xf>
    <xf numFmtId="0" fontId="6" fillId="0" borderId="45" xfId="31" applyFont="1" applyBorder="1" applyAlignment="1">
      <alignment horizontal="left" vertical="center"/>
    </xf>
    <xf numFmtId="0" fontId="6" fillId="0" borderId="46" xfId="31" applyFont="1" applyBorder="1" applyAlignment="1">
      <alignment horizontal="left" vertical="center"/>
    </xf>
    <xf numFmtId="0" fontId="5" fillId="0" borderId="47" xfId="31" applyFont="1" applyBorder="1" applyAlignment="1">
      <alignment horizontal="left" vertical="center"/>
    </xf>
    <xf numFmtId="0" fontId="5" fillId="0" borderId="46" xfId="31" applyFont="1" applyBorder="1" applyAlignment="1">
      <alignment horizontal="left" vertical="center"/>
    </xf>
    <xf numFmtId="0" fontId="5" fillId="0" borderId="48" xfId="31" applyFont="1" applyBorder="1" applyAlignment="1">
      <alignment horizontal="left" vertical="center"/>
    </xf>
    <xf numFmtId="0" fontId="5" fillId="0" borderId="49" xfId="31" applyFont="1" applyBorder="1" applyAlignment="1">
      <alignment horizontal="left" vertical="center"/>
    </xf>
    <xf numFmtId="0" fontId="5" fillId="0" borderId="14" xfId="31" applyFont="1" applyBorder="1" applyAlignment="1">
      <alignment horizontal="left" vertical="center"/>
    </xf>
    <xf numFmtId="0" fontId="5" fillId="0" borderId="15" xfId="31" applyFont="1" applyBorder="1" applyAlignment="1">
      <alignment horizontal="left" vertical="center"/>
    </xf>
    <xf numFmtId="0" fontId="5" fillId="0" borderId="51" xfId="31" applyFont="1" applyBorder="1" applyAlignment="1">
      <alignment horizontal="left" vertical="center"/>
    </xf>
    <xf numFmtId="0" fontId="5" fillId="0" borderId="52" xfId="31" applyFont="1" applyBorder="1" applyAlignment="1">
      <alignment horizontal="left" vertical="center"/>
    </xf>
    <xf numFmtId="0" fontId="5" fillId="0" borderId="53" xfId="31" applyFont="1" applyBorder="1" applyAlignment="1">
      <alignment horizontal="left" vertical="center"/>
    </xf>
    <xf numFmtId="0" fontId="5" fillId="0" borderId="21" xfId="31" applyFont="1" applyBorder="1" applyAlignment="1">
      <alignment horizontal="left" vertical="center"/>
    </xf>
    <xf numFmtId="0" fontId="5" fillId="0" borderId="19" xfId="31" applyFont="1" applyBorder="1" applyAlignment="1">
      <alignment horizontal="left" vertical="center"/>
    </xf>
    <xf numFmtId="0" fontId="5" fillId="0" borderId="55" xfId="31" applyFont="1" applyBorder="1" applyAlignment="1">
      <alignment horizontal="left" vertical="center"/>
    </xf>
    <xf numFmtId="0" fontId="5" fillId="0" borderId="56" xfId="31" applyFont="1" applyBorder="1" applyAlignment="1">
      <alignment horizontal="left" vertical="center"/>
    </xf>
    <xf numFmtId="0" fontId="5" fillId="0" borderId="57" xfId="31" applyFont="1" applyBorder="1" applyAlignment="1">
      <alignment horizontal="left" vertical="center"/>
    </xf>
    <xf numFmtId="0" fontId="5" fillId="0" borderId="58" xfId="31" applyFont="1" applyBorder="1" applyAlignment="1">
      <alignment horizontal="left" vertical="center"/>
    </xf>
    <xf numFmtId="0" fontId="5" fillId="0" borderId="59" xfId="31" applyFont="1" applyBorder="1" applyAlignment="1">
      <alignment horizontal="left" vertical="center"/>
    </xf>
    <xf numFmtId="0" fontId="5" fillId="0" borderId="60" xfId="31" applyFont="1" applyBorder="1" applyAlignment="1">
      <alignment horizontal="left" vertical="center"/>
    </xf>
    <xf numFmtId="0" fontId="5" fillId="0" borderId="61" xfId="31" applyFont="1" applyBorder="1" applyAlignment="1">
      <alignment horizontal="left" vertical="center"/>
    </xf>
    <xf numFmtId="0" fontId="5" fillId="0" borderId="7" xfId="31" applyFont="1" applyBorder="1" applyAlignment="1">
      <alignment horizontal="left" vertical="center"/>
    </xf>
    <xf numFmtId="0" fontId="5" fillId="0" borderId="42" xfId="31" applyFont="1" applyBorder="1" applyAlignment="1">
      <alignment horizontal="left" vertical="center"/>
    </xf>
    <xf numFmtId="0" fontId="5" fillId="0" borderId="6" xfId="31" applyFont="1" applyBorder="1" applyAlignment="1">
      <alignment horizontal="left" vertical="center"/>
    </xf>
    <xf numFmtId="0" fontId="5" fillId="0" borderId="62" xfId="31" applyFont="1" applyBorder="1" applyAlignment="1">
      <alignment horizontal="left" vertical="center"/>
    </xf>
    <xf numFmtId="0" fontId="5" fillId="0" borderId="63" xfId="31" applyFont="1" applyBorder="1" applyAlignment="1">
      <alignment horizontal="left" vertical="center"/>
    </xf>
    <xf numFmtId="0" fontId="5" fillId="0" borderId="64" xfId="31" applyFont="1" applyBorder="1" applyAlignment="1">
      <alignment horizontal="left" vertical="center"/>
    </xf>
    <xf numFmtId="0" fontId="5" fillId="0" borderId="65" xfId="31" applyFont="1" applyBorder="1" applyAlignment="1">
      <alignment horizontal="center" vertical="center"/>
    </xf>
    <xf numFmtId="0" fontId="5" fillId="0" borderId="10" xfId="31" applyFont="1" applyBorder="1" applyAlignment="1">
      <alignment horizontal="center" vertical="center"/>
    </xf>
    <xf numFmtId="0" fontId="5" fillId="0" borderId="20" xfId="31" applyFont="1" applyBorder="1" applyAlignment="1">
      <alignment horizontal="center" vertical="center"/>
    </xf>
    <xf numFmtId="0" fontId="5" fillId="0" borderId="67" xfId="31" applyFont="1" applyBorder="1" applyAlignment="1">
      <alignment horizontal="left" vertical="center"/>
    </xf>
    <xf numFmtId="0" fontId="5" fillId="0" borderId="68" xfId="31" applyFont="1" applyBorder="1" applyAlignment="1">
      <alignment horizontal="left" vertical="center"/>
    </xf>
    <xf numFmtId="0" fontId="5" fillId="0" borderId="69" xfId="31" applyFont="1" applyBorder="1" applyAlignment="1">
      <alignment horizontal="left" vertical="center"/>
    </xf>
    <xf numFmtId="0" fontId="5" fillId="0" borderId="70" xfId="31" applyFont="1" applyBorder="1" applyAlignment="1">
      <alignment horizontal="left" vertical="center"/>
    </xf>
    <xf numFmtId="0" fontId="5" fillId="0" borderId="71" xfId="31" applyFont="1" applyBorder="1" applyAlignment="1">
      <alignment horizontal="left" vertical="center"/>
    </xf>
    <xf numFmtId="0" fontId="5" fillId="0" borderId="33" xfId="31" applyFont="1" applyBorder="1" applyAlignment="1">
      <alignment horizontal="left" vertical="center"/>
    </xf>
    <xf numFmtId="0" fontId="5" fillId="0" borderId="38" xfId="31" applyFont="1" applyBorder="1" applyAlignment="1">
      <alignment horizontal="left" vertical="center"/>
    </xf>
    <xf numFmtId="0" fontId="5" fillId="0" borderId="0" xfId="31" applyFont="1" applyAlignment="1">
      <alignment horizontal="left" vertical="center"/>
    </xf>
    <xf numFmtId="0" fontId="5" fillId="0" borderId="8" xfId="31" applyFont="1" applyBorder="1" applyAlignment="1">
      <alignment horizontal="left" vertical="center"/>
    </xf>
    <xf numFmtId="0" fontId="5" fillId="0" borderId="75" xfId="32" applyFont="1" applyBorder="1" applyAlignment="1">
      <alignment horizontal="left" vertical="center"/>
    </xf>
    <xf numFmtId="0" fontId="5" fillId="0" borderId="1" xfId="32" applyFont="1" applyBorder="1" applyAlignment="1">
      <alignment horizontal="left" vertical="center"/>
    </xf>
    <xf numFmtId="0" fontId="9" fillId="0" borderId="24" xfId="32" applyFont="1" applyBorder="1" applyAlignment="1">
      <alignment horizontal="left" vertical="center"/>
    </xf>
    <xf numFmtId="0" fontId="9" fillId="0" borderId="74" xfId="32" applyFont="1" applyBorder="1" applyAlignment="1">
      <alignment horizontal="left" vertical="center"/>
    </xf>
    <xf numFmtId="0" fontId="9" fillId="0" borderId="75" xfId="32" applyFont="1" applyBorder="1" applyAlignment="1">
      <alignment horizontal="left" vertical="center"/>
    </xf>
    <xf numFmtId="0" fontId="9" fillId="0" borderId="1" xfId="32" applyFont="1" applyBorder="1" applyAlignment="1">
      <alignment horizontal="left" vertical="center"/>
    </xf>
    <xf numFmtId="0" fontId="9" fillId="0" borderId="76" xfId="32" applyFont="1" applyBorder="1" applyAlignment="1">
      <alignment horizontal="left" vertical="center"/>
    </xf>
    <xf numFmtId="0" fontId="9" fillId="0" borderId="77" xfId="32" applyFont="1" applyBorder="1" applyAlignment="1">
      <alignment horizontal="left" vertical="center"/>
    </xf>
    <xf numFmtId="0" fontId="9" fillId="0" borderId="78" xfId="32" applyFont="1" applyBorder="1" applyAlignment="1">
      <alignment horizontal="left" vertical="center"/>
    </xf>
    <xf numFmtId="0" fontId="5" fillId="0" borderId="72" xfId="31" applyFont="1" applyBorder="1" applyAlignment="1">
      <alignment horizontal="left" vertical="center"/>
    </xf>
    <xf numFmtId="0" fontId="5" fillId="0" borderId="11" xfId="31" applyFont="1" applyBorder="1" applyAlignment="1">
      <alignment horizontal="left" vertical="center"/>
    </xf>
    <xf numFmtId="0" fontId="5" fillId="0" borderId="73" xfId="31" applyFont="1" applyBorder="1" applyAlignment="1">
      <alignment horizontal="left" vertical="center"/>
    </xf>
    <xf numFmtId="0" fontId="5" fillId="0" borderId="24" xfId="32" applyFont="1" applyBorder="1" applyAlignment="1">
      <alignment horizontal="left" vertical="center"/>
    </xf>
    <xf numFmtId="0" fontId="5" fillId="0" borderId="74" xfId="32" applyFont="1" applyBorder="1" applyAlignment="1">
      <alignment horizontal="left" vertical="center"/>
    </xf>
    <xf numFmtId="0" fontId="9" fillId="0" borderId="41" xfId="32" applyFont="1" applyBorder="1" applyAlignment="1">
      <alignment horizontal="left" vertical="center"/>
    </xf>
    <xf numFmtId="0" fontId="9" fillId="0" borderId="79" xfId="32" applyFont="1" applyBorder="1" applyAlignment="1">
      <alignment horizontal="left" vertical="center"/>
    </xf>
    <xf numFmtId="0" fontId="9" fillId="0" borderId="80" xfId="32" applyFont="1" applyBorder="1" applyAlignment="1">
      <alignment horizontal="left" vertical="center"/>
    </xf>
    <xf numFmtId="0" fontId="9" fillId="0" borderId="42" xfId="32" applyFont="1" applyBorder="1" applyAlignment="1">
      <alignment horizontal="left" vertical="center"/>
    </xf>
    <xf numFmtId="0" fontId="9" fillId="0" borderId="43" xfId="32" applyFont="1" applyBorder="1" applyAlignment="1">
      <alignment horizontal="left" vertical="center"/>
    </xf>
    <xf numFmtId="0" fontId="9" fillId="0" borderId="18" xfId="32" applyFont="1" applyBorder="1" applyAlignment="1">
      <alignment horizontal="left" vertical="center"/>
    </xf>
    <xf numFmtId="0" fontId="8" fillId="0" borderId="75" xfId="32" applyFont="1" applyBorder="1" applyAlignment="1">
      <alignment horizontal="left" vertical="center"/>
    </xf>
    <xf numFmtId="0" fontId="8" fillId="0" borderId="1" xfId="32" applyFont="1" applyBorder="1" applyAlignment="1">
      <alignment horizontal="left" vertical="center"/>
    </xf>
    <xf numFmtId="0" fontId="8" fillId="0" borderId="74" xfId="32" applyFont="1" applyBorder="1" applyAlignment="1">
      <alignment horizontal="left" vertical="center"/>
    </xf>
    <xf numFmtId="0" fontId="8" fillId="0" borderId="80" xfId="32" applyFont="1" applyBorder="1" applyAlignment="1">
      <alignment horizontal="left" vertical="center"/>
    </xf>
    <xf numFmtId="0" fontId="8" fillId="0" borderId="42" xfId="32" applyFont="1" applyBorder="1" applyAlignment="1">
      <alignment horizontal="left" vertical="center"/>
    </xf>
    <xf numFmtId="0" fontId="8" fillId="0" borderId="81" xfId="32" applyFont="1" applyBorder="1" applyAlignment="1">
      <alignment horizontal="left" vertical="center"/>
    </xf>
    <xf numFmtId="0" fontId="5" fillId="0" borderId="80" xfId="32" applyFont="1" applyBorder="1" applyAlignment="1">
      <alignment horizontal="center" vertical="center"/>
    </xf>
    <xf numFmtId="0" fontId="5" fillId="0" borderId="42" xfId="32" applyFont="1" applyBorder="1" applyAlignment="1">
      <alignment horizontal="center" vertical="center"/>
    </xf>
    <xf numFmtId="0" fontId="5" fillId="0" borderId="43" xfId="32" applyFont="1" applyBorder="1" applyAlignment="1">
      <alignment horizontal="center" vertical="center"/>
    </xf>
    <xf numFmtId="0" fontId="5" fillId="0" borderId="80" xfId="32" applyFont="1" applyBorder="1" applyAlignment="1">
      <alignment horizontal="left" vertical="center"/>
    </xf>
    <xf numFmtId="0" fontId="5" fillId="0" borderId="42" xfId="32" applyFont="1" applyBorder="1" applyAlignment="1">
      <alignment horizontal="left" vertical="center"/>
    </xf>
    <xf numFmtId="0" fontId="5" fillId="0" borderId="81" xfId="32" applyFont="1" applyBorder="1" applyAlignment="1">
      <alignment horizontal="left" vertical="center"/>
    </xf>
    <xf numFmtId="0" fontId="6" fillId="0" borderId="82" xfId="31" applyFont="1" applyBorder="1" applyAlignment="1">
      <alignment horizontal="left" vertical="center" textRotation="90"/>
    </xf>
    <xf numFmtId="0" fontId="6" fillId="0" borderId="50" xfId="31" applyFont="1" applyBorder="1" applyAlignment="1">
      <alignment horizontal="left" vertical="center" textRotation="90"/>
    </xf>
    <xf numFmtId="0" fontId="6" fillId="0" borderId="83" xfId="31" applyFont="1" applyBorder="1" applyAlignment="1">
      <alignment horizontal="left" vertical="center" textRotation="90"/>
    </xf>
    <xf numFmtId="0" fontId="5" fillId="0" borderId="47" xfId="31" applyFont="1" applyBorder="1" applyAlignment="1">
      <alignment horizontal="center" vertical="center"/>
    </xf>
    <xf numFmtId="0" fontId="5" fillId="0" borderId="46" xfId="31" applyFont="1" applyBorder="1" applyAlignment="1">
      <alignment horizontal="center" vertical="center"/>
    </xf>
    <xf numFmtId="0" fontId="5" fillId="0" borderId="48" xfId="31" applyFont="1" applyBorder="1" applyAlignment="1">
      <alignment horizontal="center" vertical="center"/>
    </xf>
    <xf numFmtId="0" fontId="5" fillId="0" borderId="49" xfId="31" applyFont="1" applyBorder="1" applyAlignment="1">
      <alignment horizontal="center" vertical="center"/>
    </xf>
    <xf numFmtId="0" fontId="5" fillId="0" borderId="85" xfId="31" applyFont="1" applyBorder="1" applyAlignment="1">
      <alignment horizontal="left" vertical="center"/>
    </xf>
    <xf numFmtId="0" fontId="5" fillId="0" borderId="45" xfId="31" applyFont="1" applyBorder="1" applyAlignment="1">
      <alignment horizontal="left" vertical="center"/>
    </xf>
    <xf numFmtId="0" fontId="5" fillId="0" borderId="84" xfId="31" applyFont="1" applyBorder="1" applyAlignment="1">
      <alignment horizontal="left" vertical="center"/>
    </xf>
    <xf numFmtId="0" fontId="5" fillId="0" borderId="86" xfId="31" applyFont="1" applyBorder="1" applyAlignment="1">
      <alignment horizontal="left" vertical="center"/>
    </xf>
    <xf numFmtId="0" fontId="5" fillId="0" borderId="87" xfId="31" applyFont="1" applyBorder="1" applyAlignment="1">
      <alignment horizontal="left" vertical="center"/>
    </xf>
    <xf numFmtId="0" fontId="5" fillId="0" borderId="88" xfId="32" applyFont="1" applyBorder="1" applyAlignment="1">
      <alignment horizontal="left" vertical="center"/>
    </xf>
    <xf numFmtId="0" fontId="5" fillId="0" borderId="32" xfId="32" applyFont="1" applyBorder="1" applyAlignment="1">
      <alignment horizontal="left" vertical="center"/>
    </xf>
    <xf numFmtId="0" fontId="5" fillId="0" borderId="33" xfId="32" applyFont="1" applyBorder="1" applyAlignment="1">
      <alignment horizontal="left" vertical="center"/>
    </xf>
    <xf numFmtId="0" fontId="5" fillId="0" borderId="8" xfId="32" applyFont="1" applyBorder="1" applyAlignment="1">
      <alignment horizontal="left" vertical="center"/>
    </xf>
    <xf numFmtId="0" fontId="5" fillId="0" borderId="89" xfId="32" applyFont="1" applyBorder="1" applyAlignment="1">
      <alignment horizontal="left" vertical="center"/>
    </xf>
    <xf numFmtId="0" fontId="5" fillId="0" borderId="55" xfId="32" applyFont="1" applyBorder="1" applyAlignment="1">
      <alignment horizontal="left" vertical="center"/>
    </xf>
    <xf numFmtId="0" fontId="5" fillId="0" borderId="17" xfId="32" applyFont="1" applyBorder="1" applyAlignment="1">
      <alignment horizontal="left" vertical="center"/>
    </xf>
    <xf numFmtId="0" fontId="5" fillId="0" borderId="90" xfId="32" applyFont="1" applyBorder="1" applyAlignment="1">
      <alignment horizontal="left" vertical="center"/>
    </xf>
    <xf numFmtId="0" fontId="9" fillId="0" borderId="56" xfId="32" applyFont="1" applyBorder="1" applyAlignment="1">
      <alignment horizontal="left" vertical="center"/>
    </xf>
    <xf numFmtId="0" fontId="9" fillId="0" borderId="55" xfId="32" applyFont="1" applyBorder="1" applyAlignment="1">
      <alignment horizontal="left" vertical="center"/>
    </xf>
    <xf numFmtId="0" fontId="9" fillId="0" borderId="57" xfId="32" applyFont="1" applyBorder="1" applyAlignment="1">
      <alignment horizontal="left" vertical="center"/>
    </xf>
    <xf numFmtId="0" fontId="9" fillId="0" borderId="17" xfId="32" applyFont="1" applyBorder="1" applyAlignment="1">
      <alignment horizontal="left" vertical="center"/>
    </xf>
    <xf numFmtId="0" fontId="5" fillId="0" borderId="58" xfId="32" applyFont="1" applyBorder="1" applyAlignment="1">
      <alignment horizontal="left" vertical="center"/>
    </xf>
    <xf numFmtId="0" fontId="6" fillId="0" borderId="56" xfId="32" applyFont="1" applyBorder="1" applyAlignment="1">
      <alignment horizontal="left" vertical="center"/>
    </xf>
    <xf numFmtId="0" fontId="6" fillId="0" borderId="55" xfId="32" applyFont="1" applyBorder="1" applyAlignment="1">
      <alignment horizontal="left" vertical="center"/>
    </xf>
    <xf numFmtId="0" fontId="6" fillId="0" borderId="17" xfId="32" applyFont="1" applyBorder="1" applyAlignment="1">
      <alignment horizontal="left" vertical="center"/>
    </xf>
    <xf numFmtId="0" fontId="9" fillId="0" borderId="80" xfId="32" applyFont="1" applyBorder="1" applyAlignment="1">
      <alignment horizontal="center" vertical="center"/>
    </xf>
    <xf numFmtId="0" fontId="9" fillId="0" borderId="42" xfId="32" applyFont="1" applyBorder="1" applyAlignment="1">
      <alignment horizontal="center" vertical="center"/>
    </xf>
    <xf numFmtId="0" fontId="9" fillId="0" borderId="79" xfId="32" applyFont="1" applyBorder="1" applyAlignment="1">
      <alignment horizontal="center" vertical="center"/>
    </xf>
    <xf numFmtId="0" fontId="9" fillId="0" borderId="81" xfId="32" applyFont="1" applyBorder="1" applyAlignment="1">
      <alignment horizontal="center" vertical="center"/>
    </xf>
    <xf numFmtId="0" fontId="9" fillId="0" borderId="59" xfId="31" applyFont="1" applyBorder="1" applyAlignment="1">
      <alignment horizontal="left" vertical="center"/>
    </xf>
    <xf numFmtId="0" fontId="9" fillId="0" borderId="60" xfId="31" applyFont="1" applyBorder="1" applyAlignment="1">
      <alignment horizontal="left" vertical="center"/>
    </xf>
    <xf numFmtId="0" fontId="9" fillId="0" borderId="61" xfId="31" applyFont="1" applyBorder="1" applyAlignment="1">
      <alignment horizontal="left" vertical="center"/>
    </xf>
    <xf numFmtId="0" fontId="9" fillId="0" borderId="88" xfId="32" applyFont="1" applyBorder="1" applyAlignment="1">
      <alignment horizontal="left" vertical="center"/>
    </xf>
    <xf numFmtId="0" fontId="9" fillId="0" borderId="89" xfId="32" applyFont="1" applyBorder="1" applyAlignment="1">
      <alignment horizontal="left" vertical="center"/>
    </xf>
    <xf numFmtId="0" fontId="9" fillId="0" borderId="58" xfId="32" applyFont="1" applyBorder="1" applyAlignment="1">
      <alignment horizontal="left" vertical="center"/>
    </xf>
    <xf numFmtId="0" fontId="9" fillId="0" borderId="32" xfId="32" applyFont="1" applyBorder="1" applyAlignment="1">
      <alignment horizontal="left" vertical="center"/>
    </xf>
    <xf numFmtId="0" fontId="9" fillId="0" borderId="33" xfId="32" applyFont="1" applyBorder="1" applyAlignment="1">
      <alignment horizontal="left" vertical="center"/>
    </xf>
    <xf numFmtId="0" fontId="9" fillId="0" borderId="8" xfId="32" applyFont="1" applyBorder="1" applyAlignment="1">
      <alignment horizontal="left" vertical="center"/>
    </xf>
    <xf numFmtId="0" fontId="9" fillId="0" borderId="90" xfId="32" applyFont="1" applyBorder="1" applyAlignment="1">
      <alignment horizontal="left" vertical="center"/>
    </xf>
    <xf numFmtId="0" fontId="5" fillId="0" borderId="56" xfId="32" applyFont="1" applyBorder="1" applyAlignment="1">
      <alignment horizontal="left" vertical="center"/>
    </xf>
    <xf numFmtId="0" fontId="5" fillId="0" borderId="57" xfId="32" applyFont="1" applyBorder="1" applyAlignment="1">
      <alignment horizontal="left" vertical="center"/>
    </xf>
    <xf numFmtId="0" fontId="8" fillId="0" borderId="24" xfId="32" applyFont="1" applyBorder="1" applyAlignment="1">
      <alignment horizontal="left" vertical="center"/>
    </xf>
    <xf numFmtId="0" fontId="8" fillId="0" borderId="56" xfId="32" applyFont="1" applyBorder="1" applyAlignment="1">
      <alignment horizontal="left" vertical="center"/>
    </xf>
    <xf numFmtId="0" fontId="8" fillId="0" borderId="55" xfId="32" applyFont="1" applyBorder="1" applyAlignment="1">
      <alignment horizontal="left" vertical="center"/>
    </xf>
    <xf numFmtId="0" fontId="8" fillId="0" borderId="57" xfId="32" applyFont="1" applyBorder="1" applyAlignment="1">
      <alignment horizontal="left" vertical="center"/>
    </xf>
    <xf numFmtId="0" fontId="8" fillId="0" borderId="17" xfId="32" applyFont="1" applyBorder="1" applyAlignment="1">
      <alignment horizontal="left" vertical="center"/>
    </xf>
    <xf numFmtId="0" fontId="7" fillId="0" borderId="10" xfId="34" applyFont="1" applyBorder="1" applyAlignment="1">
      <alignment horizontal="center" vertical="center"/>
    </xf>
    <xf numFmtId="0" fontId="7" fillId="0" borderId="0" xfId="34" applyFont="1" applyAlignment="1">
      <alignment horizontal="center" vertical="center"/>
    </xf>
    <xf numFmtId="0" fontId="4" fillId="0" borderId="0" xfId="34" applyAlignment="1">
      <alignment horizontal="center" vertical="center"/>
    </xf>
    <xf numFmtId="0" fontId="4" fillId="9" borderId="44" xfId="34" applyFill="1" applyBorder="1" applyAlignment="1">
      <alignment horizontal="center" vertical="center"/>
    </xf>
    <xf numFmtId="0" fontId="4" fillId="9" borderId="27" xfId="34" applyFill="1" applyBorder="1" applyAlignment="1">
      <alignment horizontal="center" vertical="center"/>
    </xf>
    <xf numFmtId="0" fontId="4" fillId="9" borderId="28" xfId="34" applyFill="1" applyBorder="1" applyAlignment="1">
      <alignment horizontal="center" vertical="center"/>
    </xf>
    <xf numFmtId="0" fontId="4" fillId="9" borderId="10" xfId="34" applyFill="1" applyBorder="1" applyAlignment="1">
      <alignment horizontal="center" vertical="center"/>
    </xf>
    <xf numFmtId="0" fontId="4" fillId="9" borderId="0" xfId="34" applyFill="1" applyAlignment="1">
      <alignment horizontal="center" vertical="center"/>
    </xf>
    <xf numFmtId="0" fontId="4" fillId="9" borderId="93" xfId="34" applyFill="1" applyBorder="1" applyAlignment="1">
      <alignment horizontal="center" vertical="center"/>
    </xf>
    <xf numFmtId="0" fontId="4" fillId="9" borderId="20" xfId="34" applyFill="1" applyBorder="1" applyAlignment="1">
      <alignment horizontal="center" vertical="center"/>
    </xf>
    <xf numFmtId="0" fontId="4" fillId="9" borderId="1" xfId="34" applyFill="1" applyBorder="1" applyAlignment="1">
      <alignment horizontal="center" vertical="center"/>
    </xf>
    <xf numFmtId="0" fontId="4" fillId="9" borderId="18" xfId="34" applyFill="1" applyBorder="1" applyAlignment="1">
      <alignment horizontal="center" vertical="center"/>
    </xf>
    <xf numFmtId="0" fontId="6" fillId="0" borderId="0" xfId="34" applyFont="1" applyAlignment="1">
      <alignment horizontal="center" vertical="center"/>
    </xf>
    <xf numFmtId="0" fontId="7" fillId="0" borderId="0" xfId="34" applyFont="1" applyAlignment="1">
      <alignment horizontal="left" vertical="center"/>
    </xf>
    <xf numFmtId="0" fontId="4" fillId="0" borderId="44" xfId="34" applyBorder="1" applyAlignment="1">
      <alignment horizontal="center" vertical="center"/>
    </xf>
    <xf numFmtId="0" fontId="4" fillId="0" borderId="27" xfId="34" applyBorder="1" applyAlignment="1">
      <alignment horizontal="center" vertical="center"/>
    </xf>
    <xf numFmtId="0" fontId="4" fillId="0" borderId="28" xfId="34" applyBorder="1" applyAlignment="1">
      <alignment horizontal="center" vertical="center"/>
    </xf>
    <xf numFmtId="0" fontId="4" fillId="0" borderId="10" xfId="34" applyBorder="1" applyAlignment="1">
      <alignment horizontal="center" vertical="center"/>
    </xf>
    <xf numFmtId="0" fontId="4" fillId="0" borderId="93" xfId="34" applyBorder="1" applyAlignment="1">
      <alignment horizontal="center" vertical="center"/>
    </xf>
    <xf numFmtId="0" fontId="4" fillId="0" borderId="20" xfId="34" applyBorder="1" applyAlignment="1">
      <alignment horizontal="center" vertical="center"/>
    </xf>
    <xf numFmtId="0" fontId="4" fillId="0" borderId="1" xfId="34" applyBorder="1" applyAlignment="1">
      <alignment horizontal="center" vertical="center"/>
    </xf>
    <xf numFmtId="0" fontId="4" fillId="0" borderId="18" xfId="34" applyBorder="1" applyAlignment="1">
      <alignment horizontal="center" vertical="center"/>
    </xf>
    <xf numFmtId="0" fontId="47" fillId="0" borderId="0" xfId="34" applyFont="1" applyAlignment="1">
      <alignment horizontal="center" vertical="center"/>
    </xf>
    <xf numFmtId="0" fontId="4" fillId="8" borderId="0" xfId="34" applyFill="1" applyAlignment="1">
      <alignment horizontal="center" vertical="center"/>
    </xf>
    <xf numFmtId="0" fontId="27" fillId="0" borderId="33" xfId="0" applyFont="1" applyBorder="1" applyAlignment="1">
      <alignment horizontal="center" vertical="center" wrapText="1"/>
    </xf>
    <xf numFmtId="0" fontId="27" fillId="0" borderId="11" xfId="0" applyFont="1" applyBorder="1" applyAlignment="1">
      <alignment horizontal="center" vertical="center" wrapText="1"/>
    </xf>
    <xf numFmtId="14" fontId="28" fillId="0" borderId="33" xfId="0" applyNumberFormat="1" applyFont="1" applyBorder="1" applyAlignment="1">
      <alignment horizontal="center" vertical="center"/>
    </xf>
    <xf numFmtId="0" fontId="28" fillId="0" borderId="33"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34" xfId="0" applyFont="1" applyBorder="1" applyAlignment="1">
      <alignment horizontal="center" vertical="center"/>
    </xf>
  </cellXfs>
  <cellStyles count="36">
    <cellStyle name="Excel Built-in Normal" xfId="1" xr:uid="{00000000-0005-0000-0000-000000000000}"/>
    <cellStyle name="Excel Built-in Normal 2" xfId="2" xr:uid="{00000000-0005-0000-0000-000001000000}"/>
    <cellStyle name="Excel Built-in Normal 3" xfId="27" xr:uid="{00000000-0005-0000-0000-000002000000}"/>
    <cellStyle name="Excel Built-in Normal_2012ouzadraw" xfId="3" xr:uid="{00000000-0005-0000-0000-000003000000}"/>
    <cellStyle name="ハイパーリンク" xfId="4" builtinId="8"/>
    <cellStyle name="通貨 2" xfId="5" xr:uid="{00000000-0005-0000-0000-000006000000}"/>
    <cellStyle name="標準" xfId="0" builtinId="0"/>
    <cellStyle name="標準 10" xfId="6" xr:uid="{00000000-0005-0000-0000-000008000000}"/>
    <cellStyle name="標準 10 2" xfId="25" xr:uid="{00000000-0005-0000-0000-000009000000}"/>
    <cellStyle name="標準 11" xfId="20" xr:uid="{00000000-0005-0000-0000-00000A000000}"/>
    <cellStyle name="標準 13" xfId="28" xr:uid="{AB91DE73-5962-4144-BCE2-625CB79E7E47}"/>
    <cellStyle name="標準 2" xfId="7" xr:uid="{00000000-0005-0000-0000-00000B000000}"/>
    <cellStyle name="標準 2 2" xfId="8" xr:uid="{00000000-0005-0000-0000-00000C000000}"/>
    <cellStyle name="標準 2 2 2" xfId="9" xr:uid="{00000000-0005-0000-0000-00000D000000}"/>
    <cellStyle name="標準 2 2_登録ナンバー　2012.9.3" xfId="10" xr:uid="{00000000-0005-0000-0000-00000E000000}"/>
    <cellStyle name="標準 2_2012ouzadraw" xfId="11" xr:uid="{00000000-0005-0000-0000-00000F000000}"/>
    <cellStyle name="標準 3" xfId="12" xr:uid="{00000000-0005-0000-0000-000010000000}"/>
    <cellStyle name="標準 3 2" xfId="13" xr:uid="{00000000-0005-0000-0000-000011000000}"/>
    <cellStyle name="標準 3 3" xfId="31" xr:uid="{E679B7E0-E88F-40CE-9DE7-F475CADACDFA}"/>
    <cellStyle name="標準 3_201505singlesyoukouk" xfId="32" xr:uid="{E99B50A6-D7F5-4FF8-938E-C0C9BF6F54D5}"/>
    <cellStyle name="標準 3_登録ナンバー 2" xfId="21" xr:uid="{00000000-0005-0000-0000-000013000000}"/>
    <cellStyle name="標準 4" xfId="14" xr:uid="{00000000-0005-0000-0000-000015000000}"/>
    <cellStyle name="標準 4 2" xfId="23" xr:uid="{00000000-0005-0000-0000-000016000000}"/>
    <cellStyle name="標準 5" xfId="15" xr:uid="{00000000-0005-0000-0000-000017000000}"/>
    <cellStyle name="標準 5 2" xfId="30" xr:uid="{59BA7683-6F43-4E58-897A-473D02C3D960}"/>
    <cellStyle name="標準 6" xfId="16" xr:uid="{00000000-0005-0000-0000-000018000000}"/>
    <cellStyle name="標準 6 2" xfId="24" xr:uid="{00000000-0005-0000-0000-000019000000}"/>
    <cellStyle name="標準 7" xfId="17" xr:uid="{00000000-0005-0000-0000-00001A000000}"/>
    <cellStyle name="標準 8" xfId="22" xr:uid="{00000000-0005-0000-0000-00001B000000}"/>
    <cellStyle name="標準 9" xfId="18" xr:uid="{00000000-0005-0000-0000-00001C000000}"/>
    <cellStyle name="標準 9 2" xfId="26" xr:uid="{00000000-0005-0000-0000-00001D000000}"/>
    <cellStyle name="標準_201505singlesyoukouk" xfId="33" xr:uid="{384F63F2-8A6D-4119-8F0F-4D7CD3C685AF}"/>
    <cellStyle name="標準_Book2_登録ナンバー" xfId="19" xr:uid="{00000000-0005-0000-0000-000020000000}"/>
    <cellStyle name="標準_ドロー作成　シングルス用　登録メンバーあり" xfId="35" xr:uid="{82572563-3331-47F8-BC6A-965BA1D2EC3E}"/>
    <cellStyle name="標準_盗難防止及び　アドバイス防止措置" xfId="34" xr:uid="{CA34E114-C7F8-4A63-9EC0-A062AD5D39CB}"/>
    <cellStyle name="標準_要項　第８回NEWミックス" xfId="29" xr:uid="{6F68D949-2CE0-4BD7-A517-5789BD826A9F}"/>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514350</xdr:colOff>
      <xdr:row>40</xdr:row>
      <xdr:rowOff>76200</xdr:rowOff>
    </xdr:to>
    <xdr:pic>
      <xdr:nvPicPr>
        <xdr:cNvPr id="2" name="Picture 1">
          <a:extLst>
            <a:ext uri="{FF2B5EF4-FFF2-40B4-BE49-F238E27FC236}">
              <a16:creationId xmlns:a16="http://schemas.microsoft.com/office/drawing/2014/main" id="{721A6924-0792-4815-9226-F06E45178E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99" t="56796" r="6750" b="5815"/>
        <a:stretch>
          <a:fillRect/>
        </a:stretch>
      </xdr:blipFill>
      <xdr:spPr bwMode="auto">
        <a:xfrm>
          <a:off x="0" y="0"/>
          <a:ext cx="10991850" cy="693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114300</xdr:colOff>
      <xdr:row>41</xdr:row>
      <xdr:rowOff>19050</xdr:rowOff>
    </xdr:to>
    <xdr:pic>
      <xdr:nvPicPr>
        <xdr:cNvPr id="2" name="Picture 1">
          <a:extLst>
            <a:ext uri="{FF2B5EF4-FFF2-40B4-BE49-F238E27FC236}">
              <a16:creationId xmlns:a16="http://schemas.microsoft.com/office/drawing/2014/main" id="{7BCE0C40-8A96-4746-AE96-70ECD01930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91800" cy="704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542925</xdr:colOff>
      <xdr:row>444</xdr:row>
      <xdr:rowOff>114300</xdr:rowOff>
    </xdr:from>
    <xdr:to>
      <xdr:col>2</xdr:col>
      <xdr:colOff>85725</xdr:colOff>
      <xdr:row>444</xdr:row>
      <xdr:rowOff>114300</xdr:rowOff>
    </xdr:to>
    <xdr:sp macro="" textlink="">
      <xdr:nvSpPr>
        <xdr:cNvPr id="2" name="Line 8">
          <a:extLst>
            <a:ext uri="{FF2B5EF4-FFF2-40B4-BE49-F238E27FC236}">
              <a16:creationId xmlns:a16="http://schemas.microsoft.com/office/drawing/2014/main" id="{412BEBEF-02D3-4516-B2FE-7934DEC75549}"/>
            </a:ext>
          </a:extLst>
        </xdr:cNvPr>
        <xdr:cNvSpPr>
          <a:spLocks noChangeShapeType="1"/>
        </xdr:cNvSpPr>
      </xdr:nvSpPr>
      <xdr:spPr bwMode="auto">
        <a:xfrm flipH="1">
          <a:off x="1333500" y="76228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95250</xdr:rowOff>
    </xdr:from>
    <xdr:to>
      <xdr:col>2</xdr:col>
      <xdr:colOff>38100</xdr:colOff>
      <xdr:row>471</xdr:row>
      <xdr:rowOff>104775</xdr:rowOff>
    </xdr:to>
    <xdr:sp macro="" textlink="">
      <xdr:nvSpPr>
        <xdr:cNvPr id="3" name="Line 7">
          <a:extLst>
            <a:ext uri="{FF2B5EF4-FFF2-40B4-BE49-F238E27FC236}">
              <a16:creationId xmlns:a16="http://schemas.microsoft.com/office/drawing/2014/main" id="{AD563B1A-1246-4802-A574-2568C5C7B093}"/>
            </a:ext>
          </a:extLst>
        </xdr:cNvPr>
        <xdr:cNvSpPr>
          <a:spLocks noChangeShapeType="1"/>
        </xdr:cNvSpPr>
      </xdr:nvSpPr>
      <xdr:spPr bwMode="auto">
        <a:xfrm flipH="1" flipV="1">
          <a:off x="971550" y="808386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472</xdr:row>
      <xdr:rowOff>114300</xdr:rowOff>
    </xdr:from>
    <xdr:to>
      <xdr:col>2</xdr:col>
      <xdr:colOff>0</xdr:colOff>
      <xdr:row>472</xdr:row>
      <xdr:rowOff>114300</xdr:rowOff>
    </xdr:to>
    <xdr:sp macro="" textlink="">
      <xdr:nvSpPr>
        <xdr:cNvPr id="4" name="Line 8">
          <a:extLst>
            <a:ext uri="{FF2B5EF4-FFF2-40B4-BE49-F238E27FC236}">
              <a16:creationId xmlns:a16="http://schemas.microsoft.com/office/drawing/2014/main" id="{23543044-3CEB-4209-89FE-92312DCE395D}"/>
            </a:ext>
          </a:extLst>
        </xdr:cNvPr>
        <xdr:cNvSpPr>
          <a:spLocks noChangeShapeType="1"/>
        </xdr:cNvSpPr>
      </xdr:nvSpPr>
      <xdr:spPr bwMode="auto">
        <a:xfrm flipH="1">
          <a:off x="971550" y="81029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5" name="Line 7">
          <a:extLst>
            <a:ext uri="{FF2B5EF4-FFF2-40B4-BE49-F238E27FC236}">
              <a16:creationId xmlns:a16="http://schemas.microsoft.com/office/drawing/2014/main" id="{06A90A8A-9788-4356-81B6-6C73475F3BEB}"/>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6" name="Line 8">
          <a:extLst>
            <a:ext uri="{FF2B5EF4-FFF2-40B4-BE49-F238E27FC236}">
              <a16:creationId xmlns:a16="http://schemas.microsoft.com/office/drawing/2014/main" id="{817B5B86-97C0-46DE-A2B2-20BC2F050704}"/>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530</xdr:row>
      <xdr:rowOff>114300</xdr:rowOff>
    </xdr:from>
    <xdr:to>
      <xdr:col>2</xdr:col>
      <xdr:colOff>76200</xdr:colOff>
      <xdr:row>530</xdr:row>
      <xdr:rowOff>114300</xdr:rowOff>
    </xdr:to>
    <xdr:sp macro="" textlink="">
      <xdr:nvSpPr>
        <xdr:cNvPr id="7" name="Line 8">
          <a:extLst>
            <a:ext uri="{FF2B5EF4-FFF2-40B4-BE49-F238E27FC236}">
              <a16:creationId xmlns:a16="http://schemas.microsoft.com/office/drawing/2014/main" id="{E51BA737-F18E-406B-A9DC-312DCF983620}"/>
            </a:ext>
          </a:extLst>
        </xdr:cNvPr>
        <xdr:cNvSpPr>
          <a:spLocks noChangeShapeType="1"/>
        </xdr:cNvSpPr>
      </xdr:nvSpPr>
      <xdr:spPr bwMode="auto">
        <a:xfrm flipH="1">
          <a:off x="1047750" y="9097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425</xdr:row>
      <xdr:rowOff>114300</xdr:rowOff>
    </xdr:from>
    <xdr:to>
      <xdr:col>2</xdr:col>
      <xdr:colOff>76200</xdr:colOff>
      <xdr:row>425</xdr:row>
      <xdr:rowOff>114300</xdr:rowOff>
    </xdr:to>
    <xdr:sp macro="" textlink="">
      <xdr:nvSpPr>
        <xdr:cNvPr id="8" name="Line 8">
          <a:extLst>
            <a:ext uri="{FF2B5EF4-FFF2-40B4-BE49-F238E27FC236}">
              <a16:creationId xmlns:a16="http://schemas.microsoft.com/office/drawing/2014/main" id="{3AEBFEE8-E817-4FD7-8D92-D9B34790A33D}"/>
            </a:ext>
          </a:extLst>
        </xdr:cNvPr>
        <xdr:cNvSpPr>
          <a:spLocks noChangeShapeType="1"/>
        </xdr:cNvSpPr>
      </xdr:nvSpPr>
      <xdr:spPr bwMode="auto">
        <a:xfrm flipH="1">
          <a:off x="1047750" y="72971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530</xdr:row>
      <xdr:rowOff>114300</xdr:rowOff>
    </xdr:from>
    <xdr:to>
      <xdr:col>2</xdr:col>
      <xdr:colOff>76200</xdr:colOff>
      <xdr:row>530</xdr:row>
      <xdr:rowOff>114300</xdr:rowOff>
    </xdr:to>
    <xdr:sp macro="" textlink="">
      <xdr:nvSpPr>
        <xdr:cNvPr id="9" name="Line 8">
          <a:extLst>
            <a:ext uri="{FF2B5EF4-FFF2-40B4-BE49-F238E27FC236}">
              <a16:creationId xmlns:a16="http://schemas.microsoft.com/office/drawing/2014/main" id="{93FA51F5-310F-4929-A906-07E29B7C0F54}"/>
            </a:ext>
          </a:extLst>
        </xdr:cNvPr>
        <xdr:cNvSpPr>
          <a:spLocks noChangeShapeType="1"/>
        </xdr:cNvSpPr>
      </xdr:nvSpPr>
      <xdr:spPr bwMode="auto">
        <a:xfrm flipH="1">
          <a:off x="1047750" y="9097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425</xdr:row>
      <xdr:rowOff>114300</xdr:rowOff>
    </xdr:from>
    <xdr:to>
      <xdr:col>2</xdr:col>
      <xdr:colOff>76200</xdr:colOff>
      <xdr:row>425</xdr:row>
      <xdr:rowOff>114300</xdr:rowOff>
    </xdr:to>
    <xdr:sp macro="" textlink="">
      <xdr:nvSpPr>
        <xdr:cNvPr id="10" name="Line 8">
          <a:extLst>
            <a:ext uri="{FF2B5EF4-FFF2-40B4-BE49-F238E27FC236}">
              <a16:creationId xmlns:a16="http://schemas.microsoft.com/office/drawing/2014/main" id="{614CF17A-8CBB-4F0D-9CDD-0662F283B29F}"/>
            </a:ext>
          </a:extLst>
        </xdr:cNvPr>
        <xdr:cNvSpPr>
          <a:spLocks noChangeShapeType="1"/>
        </xdr:cNvSpPr>
      </xdr:nvSpPr>
      <xdr:spPr bwMode="auto">
        <a:xfrm flipH="1">
          <a:off x="1047750" y="72971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417</xdr:row>
      <xdr:rowOff>114300</xdr:rowOff>
    </xdr:from>
    <xdr:to>
      <xdr:col>2</xdr:col>
      <xdr:colOff>76200</xdr:colOff>
      <xdr:row>417</xdr:row>
      <xdr:rowOff>114300</xdr:rowOff>
    </xdr:to>
    <xdr:sp macro="" textlink="">
      <xdr:nvSpPr>
        <xdr:cNvPr id="11" name="Line 8">
          <a:extLst>
            <a:ext uri="{FF2B5EF4-FFF2-40B4-BE49-F238E27FC236}">
              <a16:creationId xmlns:a16="http://schemas.microsoft.com/office/drawing/2014/main" id="{A253734D-116C-41F1-AA9C-BC3F271A061F}"/>
            </a:ext>
          </a:extLst>
        </xdr:cNvPr>
        <xdr:cNvSpPr>
          <a:spLocks noChangeShapeType="1"/>
        </xdr:cNvSpPr>
      </xdr:nvSpPr>
      <xdr:spPr bwMode="auto">
        <a:xfrm flipH="1">
          <a:off x="1047750" y="71599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95250</xdr:rowOff>
    </xdr:from>
    <xdr:to>
      <xdr:col>2</xdr:col>
      <xdr:colOff>38100</xdr:colOff>
      <xdr:row>445</xdr:row>
      <xdr:rowOff>104775</xdr:rowOff>
    </xdr:to>
    <xdr:sp macro="" textlink="">
      <xdr:nvSpPr>
        <xdr:cNvPr id="12" name="Line 7">
          <a:extLst>
            <a:ext uri="{FF2B5EF4-FFF2-40B4-BE49-F238E27FC236}">
              <a16:creationId xmlns:a16="http://schemas.microsoft.com/office/drawing/2014/main" id="{541C7535-4D09-4108-800A-7E8045774DA2}"/>
            </a:ext>
          </a:extLst>
        </xdr:cNvPr>
        <xdr:cNvSpPr>
          <a:spLocks noChangeShapeType="1"/>
        </xdr:cNvSpPr>
      </xdr:nvSpPr>
      <xdr:spPr bwMode="auto">
        <a:xfrm flipH="1" flipV="1">
          <a:off x="971550" y="763809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446</xdr:row>
      <xdr:rowOff>114300</xdr:rowOff>
    </xdr:from>
    <xdr:to>
      <xdr:col>2</xdr:col>
      <xdr:colOff>0</xdr:colOff>
      <xdr:row>446</xdr:row>
      <xdr:rowOff>114300</xdr:rowOff>
    </xdr:to>
    <xdr:sp macro="" textlink="">
      <xdr:nvSpPr>
        <xdr:cNvPr id="13" name="Line 8">
          <a:extLst>
            <a:ext uri="{FF2B5EF4-FFF2-40B4-BE49-F238E27FC236}">
              <a16:creationId xmlns:a16="http://schemas.microsoft.com/office/drawing/2014/main" id="{85CE8430-30DA-40E4-A35D-27095A838DBA}"/>
            </a:ext>
          </a:extLst>
        </xdr:cNvPr>
        <xdr:cNvSpPr>
          <a:spLocks noChangeShapeType="1"/>
        </xdr:cNvSpPr>
      </xdr:nvSpPr>
      <xdr:spPr bwMode="auto">
        <a:xfrm flipH="1">
          <a:off x="971550" y="76571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195</xdr:row>
      <xdr:rowOff>95250</xdr:rowOff>
    </xdr:from>
    <xdr:to>
      <xdr:col>3</xdr:col>
      <xdr:colOff>38100</xdr:colOff>
      <xdr:row>195</xdr:row>
      <xdr:rowOff>104775</xdr:rowOff>
    </xdr:to>
    <xdr:sp macro="" textlink="">
      <xdr:nvSpPr>
        <xdr:cNvPr id="14" name="Line 7">
          <a:extLst>
            <a:ext uri="{FF2B5EF4-FFF2-40B4-BE49-F238E27FC236}">
              <a16:creationId xmlns:a16="http://schemas.microsoft.com/office/drawing/2014/main" id="{ABE6B1B2-8830-4CAB-BD8F-1AD6219C557C}"/>
            </a:ext>
          </a:extLst>
        </xdr:cNvPr>
        <xdr:cNvSpPr>
          <a:spLocks noChangeShapeType="1"/>
        </xdr:cNvSpPr>
      </xdr:nvSpPr>
      <xdr:spPr bwMode="auto">
        <a:xfrm flipH="1" flipV="1">
          <a:off x="1047750" y="33518475"/>
          <a:ext cx="3238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196</xdr:row>
      <xdr:rowOff>114300</xdr:rowOff>
    </xdr:from>
    <xdr:to>
      <xdr:col>3</xdr:col>
      <xdr:colOff>0</xdr:colOff>
      <xdr:row>196</xdr:row>
      <xdr:rowOff>114300</xdr:rowOff>
    </xdr:to>
    <xdr:sp macro="" textlink="">
      <xdr:nvSpPr>
        <xdr:cNvPr id="15" name="Line 8">
          <a:extLst>
            <a:ext uri="{FF2B5EF4-FFF2-40B4-BE49-F238E27FC236}">
              <a16:creationId xmlns:a16="http://schemas.microsoft.com/office/drawing/2014/main" id="{ABF78D7F-C88A-4571-B44F-611E9FA12C40}"/>
            </a:ext>
          </a:extLst>
        </xdr:cNvPr>
        <xdr:cNvSpPr>
          <a:spLocks noChangeShapeType="1"/>
        </xdr:cNvSpPr>
      </xdr:nvSpPr>
      <xdr:spPr bwMode="auto">
        <a:xfrm flipH="1">
          <a:off x="1047750" y="33708975"/>
          <a:ext cx="285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444</xdr:row>
      <xdr:rowOff>114300</xdr:rowOff>
    </xdr:from>
    <xdr:to>
      <xdr:col>2</xdr:col>
      <xdr:colOff>85725</xdr:colOff>
      <xdr:row>444</xdr:row>
      <xdr:rowOff>114300</xdr:rowOff>
    </xdr:to>
    <xdr:sp macro="" textlink="">
      <xdr:nvSpPr>
        <xdr:cNvPr id="16" name="Line 8">
          <a:extLst>
            <a:ext uri="{FF2B5EF4-FFF2-40B4-BE49-F238E27FC236}">
              <a16:creationId xmlns:a16="http://schemas.microsoft.com/office/drawing/2014/main" id="{2250A231-FEDF-484B-B11D-1A638194AE57}"/>
            </a:ext>
          </a:extLst>
        </xdr:cNvPr>
        <xdr:cNvSpPr>
          <a:spLocks noChangeShapeType="1"/>
        </xdr:cNvSpPr>
      </xdr:nvSpPr>
      <xdr:spPr bwMode="auto">
        <a:xfrm flipH="1">
          <a:off x="1333500" y="76228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95250</xdr:rowOff>
    </xdr:from>
    <xdr:to>
      <xdr:col>2</xdr:col>
      <xdr:colOff>38100</xdr:colOff>
      <xdr:row>471</xdr:row>
      <xdr:rowOff>104775</xdr:rowOff>
    </xdr:to>
    <xdr:sp macro="" textlink="">
      <xdr:nvSpPr>
        <xdr:cNvPr id="17" name="Line 7">
          <a:extLst>
            <a:ext uri="{FF2B5EF4-FFF2-40B4-BE49-F238E27FC236}">
              <a16:creationId xmlns:a16="http://schemas.microsoft.com/office/drawing/2014/main" id="{8E909714-BA6B-416D-8EDC-0726F68E09F2}"/>
            </a:ext>
          </a:extLst>
        </xdr:cNvPr>
        <xdr:cNvSpPr>
          <a:spLocks noChangeShapeType="1"/>
        </xdr:cNvSpPr>
      </xdr:nvSpPr>
      <xdr:spPr bwMode="auto">
        <a:xfrm flipH="1" flipV="1">
          <a:off x="971550" y="808386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472</xdr:row>
      <xdr:rowOff>114300</xdr:rowOff>
    </xdr:from>
    <xdr:to>
      <xdr:col>2</xdr:col>
      <xdr:colOff>0</xdr:colOff>
      <xdr:row>472</xdr:row>
      <xdr:rowOff>114300</xdr:rowOff>
    </xdr:to>
    <xdr:sp macro="" textlink="">
      <xdr:nvSpPr>
        <xdr:cNvPr id="18" name="Line 8">
          <a:extLst>
            <a:ext uri="{FF2B5EF4-FFF2-40B4-BE49-F238E27FC236}">
              <a16:creationId xmlns:a16="http://schemas.microsoft.com/office/drawing/2014/main" id="{3565130B-8804-4BC6-AE64-7A71B0E731BE}"/>
            </a:ext>
          </a:extLst>
        </xdr:cNvPr>
        <xdr:cNvSpPr>
          <a:spLocks noChangeShapeType="1"/>
        </xdr:cNvSpPr>
      </xdr:nvSpPr>
      <xdr:spPr bwMode="auto">
        <a:xfrm flipH="1">
          <a:off x="971550" y="81029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19" name="Line 7">
          <a:extLst>
            <a:ext uri="{FF2B5EF4-FFF2-40B4-BE49-F238E27FC236}">
              <a16:creationId xmlns:a16="http://schemas.microsoft.com/office/drawing/2014/main" id="{7A07E8DA-6C7E-4B03-80B2-E30D313FBF25}"/>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20" name="Line 8">
          <a:extLst>
            <a:ext uri="{FF2B5EF4-FFF2-40B4-BE49-F238E27FC236}">
              <a16:creationId xmlns:a16="http://schemas.microsoft.com/office/drawing/2014/main" id="{69C531AB-3745-4D20-AC63-EFD85D49B59E}"/>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360</xdr:row>
      <xdr:rowOff>114300</xdr:rowOff>
    </xdr:from>
    <xdr:to>
      <xdr:col>2</xdr:col>
      <xdr:colOff>85725</xdr:colOff>
      <xdr:row>360</xdr:row>
      <xdr:rowOff>114300</xdr:rowOff>
    </xdr:to>
    <xdr:sp macro="" textlink="">
      <xdr:nvSpPr>
        <xdr:cNvPr id="21" name="Line 8">
          <a:extLst>
            <a:ext uri="{FF2B5EF4-FFF2-40B4-BE49-F238E27FC236}">
              <a16:creationId xmlns:a16="http://schemas.microsoft.com/office/drawing/2014/main" id="{9CF26F5F-80C3-425F-9DB4-D9BA2FF5366E}"/>
            </a:ext>
          </a:extLst>
        </xdr:cNvPr>
        <xdr:cNvSpPr>
          <a:spLocks noChangeShapeType="1"/>
        </xdr:cNvSpPr>
      </xdr:nvSpPr>
      <xdr:spPr bwMode="auto">
        <a:xfrm flipH="1">
          <a:off x="1609725" y="6203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95250</xdr:rowOff>
    </xdr:from>
    <xdr:to>
      <xdr:col>2</xdr:col>
      <xdr:colOff>47625</xdr:colOff>
      <xdr:row>375</xdr:row>
      <xdr:rowOff>104775</xdr:rowOff>
    </xdr:to>
    <xdr:sp macro="" textlink="">
      <xdr:nvSpPr>
        <xdr:cNvPr id="22" name="Line 7">
          <a:extLst>
            <a:ext uri="{FF2B5EF4-FFF2-40B4-BE49-F238E27FC236}">
              <a16:creationId xmlns:a16="http://schemas.microsoft.com/office/drawing/2014/main" id="{D5BB8F85-DAD9-4885-BEE2-46E59E7A2B73}"/>
            </a:ext>
          </a:extLst>
        </xdr:cNvPr>
        <xdr:cNvSpPr>
          <a:spLocks noChangeShapeType="1"/>
        </xdr:cNvSpPr>
      </xdr:nvSpPr>
      <xdr:spPr bwMode="auto">
        <a:xfrm flipH="1" flipV="1">
          <a:off x="1066800" y="64569975"/>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114300</xdr:rowOff>
    </xdr:from>
    <xdr:to>
      <xdr:col>2</xdr:col>
      <xdr:colOff>0</xdr:colOff>
      <xdr:row>376</xdr:row>
      <xdr:rowOff>114300</xdr:rowOff>
    </xdr:to>
    <xdr:sp macro="" textlink="">
      <xdr:nvSpPr>
        <xdr:cNvPr id="23" name="Line 8">
          <a:extLst>
            <a:ext uri="{FF2B5EF4-FFF2-40B4-BE49-F238E27FC236}">
              <a16:creationId xmlns:a16="http://schemas.microsoft.com/office/drawing/2014/main" id="{EA1D02D0-9FF8-43A3-98A1-D285EA074ED8}"/>
            </a:ext>
          </a:extLst>
        </xdr:cNvPr>
        <xdr:cNvSpPr>
          <a:spLocks noChangeShapeType="1"/>
        </xdr:cNvSpPr>
      </xdr:nvSpPr>
      <xdr:spPr bwMode="auto">
        <a:xfrm flipH="1">
          <a:off x="1066800" y="64750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147</xdr:row>
      <xdr:rowOff>95250</xdr:rowOff>
    </xdr:from>
    <xdr:to>
      <xdr:col>3</xdr:col>
      <xdr:colOff>28575</xdr:colOff>
      <xdr:row>147</xdr:row>
      <xdr:rowOff>104775</xdr:rowOff>
    </xdr:to>
    <xdr:sp macro="" textlink="">
      <xdr:nvSpPr>
        <xdr:cNvPr id="24" name="Line 7">
          <a:extLst>
            <a:ext uri="{FF2B5EF4-FFF2-40B4-BE49-F238E27FC236}">
              <a16:creationId xmlns:a16="http://schemas.microsoft.com/office/drawing/2014/main" id="{4A9C3128-2323-49E4-954B-7541DFAD72EA}"/>
            </a:ext>
          </a:extLst>
        </xdr:cNvPr>
        <xdr:cNvSpPr>
          <a:spLocks noChangeShapeType="1"/>
        </xdr:cNvSpPr>
      </xdr:nvSpPr>
      <xdr:spPr bwMode="auto">
        <a:xfrm flipH="1" flipV="1">
          <a:off x="1533525" y="25298400"/>
          <a:ext cx="2286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148</xdr:row>
      <xdr:rowOff>114300</xdr:rowOff>
    </xdr:from>
    <xdr:to>
      <xdr:col>3</xdr:col>
      <xdr:colOff>0</xdr:colOff>
      <xdr:row>148</xdr:row>
      <xdr:rowOff>114300</xdr:rowOff>
    </xdr:to>
    <xdr:sp macro="" textlink="">
      <xdr:nvSpPr>
        <xdr:cNvPr id="25" name="Line 8">
          <a:extLst>
            <a:ext uri="{FF2B5EF4-FFF2-40B4-BE49-F238E27FC236}">
              <a16:creationId xmlns:a16="http://schemas.microsoft.com/office/drawing/2014/main" id="{6E862083-8CC6-4896-98A4-76632E688470}"/>
            </a:ext>
          </a:extLst>
        </xdr:cNvPr>
        <xdr:cNvSpPr>
          <a:spLocks noChangeShapeType="1"/>
        </xdr:cNvSpPr>
      </xdr:nvSpPr>
      <xdr:spPr bwMode="auto">
        <a:xfrm flipH="1">
          <a:off x="1609725" y="25488900"/>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405</xdr:row>
      <xdr:rowOff>114300</xdr:rowOff>
    </xdr:from>
    <xdr:to>
      <xdr:col>2</xdr:col>
      <xdr:colOff>76200</xdr:colOff>
      <xdr:row>405</xdr:row>
      <xdr:rowOff>114300</xdr:rowOff>
    </xdr:to>
    <xdr:sp macro="" textlink="">
      <xdr:nvSpPr>
        <xdr:cNvPr id="26" name="Line 8">
          <a:extLst>
            <a:ext uri="{FF2B5EF4-FFF2-40B4-BE49-F238E27FC236}">
              <a16:creationId xmlns:a16="http://schemas.microsoft.com/office/drawing/2014/main" id="{FE44C6C0-FEEC-444A-9104-BC85E364EEAE}"/>
            </a:ext>
          </a:extLst>
        </xdr:cNvPr>
        <xdr:cNvSpPr>
          <a:spLocks noChangeShapeType="1"/>
        </xdr:cNvSpPr>
      </xdr:nvSpPr>
      <xdr:spPr bwMode="auto">
        <a:xfrm flipH="1">
          <a:off x="1143000" y="6948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341</xdr:row>
      <xdr:rowOff>114300</xdr:rowOff>
    </xdr:from>
    <xdr:to>
      <xdr:col>2</xdr:col>
      <xdr:colOff>76200</xdr:colOff>
      <xdr:row>341</xdr:row>
      <xdr:rowOff>114300</xdr:rowOff>
    </xdr:to>
    <xdr:sp macro="" textlink="">
      <xdr:nvSpPr>
        <xdr:cNvPr id="27" name="Line 8">
          <a:extLst>
            <a:ext uri="{FF2B5EF4-FFF2-40B4-BE49-F238E27FC236}">
              <a16:creationId xmlns:a16="http://schemas.microsoft.com/office/drawing/2014/main" id="{DE0A9BBD-52BF-48F4-913C-EE79EF1A6700}"/>
            </a:ext>
          </a:extLst>
        </xdr:cNvPr>
        <xdr:cNvSpPr>
          <a:spLocks noChangeShapeType="1"/>
        </xdr:cNvSpPr>
      </xdr:nvSpPr>
      <xdr:spPr bwMode="auto">
        <a:xfrm flipH="1">
          <a:off x="1143000" y="58683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405</xdr:row>
      <xdr:rowOff>114300</xdr:rowOff>
    </xdr:from>
    <xdr:to>
      <xdr:col>2</xdr:col>
      <xdr:colOff>76200</xdr:colOff>
      <xdr:row>405</xdr:row>
      <xdr:rowOff>114300</xdr:rowOff>
    </xdr:to>
    <xdr:sp macro="" textlink="">
      <xdr:nvSpPr>
        <xdr:cNvPr id="28" name="Line 8">
          <a:extLst>
            <a:ext uri="{FF2B5EF4-FFF2-40B4-BE49-F238E27FC236}">
              <a16:creationId xmlns:a16="http://schemas.microsoft.com/office/drawing/2014/main" id="{A7EF7BCD-86EB-41AE-B4F0-C8292402815D}"/>
            </a:ext>
          </a:extLst>
        </xdr:cNvPr>
        <xdr:cNvSpPr>
          <a:spLocks noChangeShapeType="1"/>
        </xdr:cNvSpPr>
      </xdr:nvSpPr>
      <xdr:spPr bwMode="auto">
        <a:xfrm flipH="1">
          <a:off x="1143000" y="6948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341</xdr:row>
      <xdr:rowOff>114300</xdr:rowOff>
    </xdr:from>
    <xdr:to>
      <xdr:col>2</xdr:col>
      <xdr:colOff>76200</xdr:colOff>
      <xdr:row>341</xdr:row>
      <xdr:rowOff>114300</xdr:rowOff>
    </xdr:to>
    <xdr:sp macro="" textlink="">
      <xdr:nvSpPr>
        <xdr:cNvPr id="29" name="Line 8">
          <a:extLst>
            <a:ext uri="{FF2B5EF4-FFF2-40B4-BE49-F238E27FC236}">
              <a16:creationId xmlns:a16="http://schemas.microsoft.com/office/drawing/2014/main" id="{4028C89B-BB8F-49B2-8913-3772C7661EFC}"/>
            </a:ext>
          </a:extLst>
        </xdr:cNvPr>
        <xdr:cNvSpPr>
          <a:spLocks noChangeShapeType="1"/>
        </xdr:cNvSpPr>
      </xdr:nvSpPr>
      <xdr:spPr bwMode="auto">
        <a:xfrm flipH="1">
          <a:off x="1143000" y="58683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30" name="Line 8">
          <a:extLst>
            <a:ext uri="{FF2B5EF4-FFF2-40B4-BE49-F238E27FC236}">
              <a16:creationId xmlns:a16="http://schemas.microsoft.com/office/drawing/2014/main" id="{2222102E-3E02-48CC-AB1D-1FE19D0573F1}"/>
            </a:ext>
          </a:extLst>
        </xdr:cNvPr>
        <xdr:cNvSpPr>
          <a:spLocks noChangeShapeType="1"/>
        </xdr:cNvSpPr>
      </xdr:nvSpPr>
      <xdr:spPr bwMode="auto">
        <a:xfrm flipH="1">
          <a:off x="1143000" y="57292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95250</xdr:rowOff>
    </xdr:from>
    <xdr:to>
      <xdr:col>2</xdr:col>
      <xdr:colOff>47625</xdr:colOff>
      <xdr:row>361</xdr:row>
      <xdr:rowOff>104775</xdr:rowOff>
    </xdr:to>
    <xdr:sp macro="" textlink="">
      <xdr:nvSpPr>
        <xdr:cNvPr id="31" name="Line 7">
          <a:extLst>
            <a:ext uri="{FF2B5EF4-FFF2-40B4-BE49-F238E27FC236}">
              <a16:creationId xmlns:a16="http://schemas.microsoft.com/office/drawing/2014/main" id="{80CD8F2D-54CB-431A-9888-6515890A8E4E}"/>
            </a:ext>
          </a:extLst>
        </xdr:cNvPr>
        <xdr:cNvSpPr>
          <a:spLocks noChangeShapeType="1"/>
        </xdr:cNvSpPr>
      </xdr:nvSpPr>
      <xdr:spPr bwMode="auto">
        <a:xfrm flipH="1" flipV="1">
          <a:off x="1066800" y="62188725"/>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114300</xdr:rowOff>
    </xdr:from>
    <xdr:to>
      <xdr:col>2</xdr:col>
      <xdr:colOff>0</xdr:colOff>
      <xdr:row>362</xdr:row>
      <xdr:rowOff>114300</xdr:rowOff>
    </xdr:to>
    <xdr:sp macro="" textlink="">
      <xdr:nvSpPr>
        <xdr:cNvPr id="32" name="Line 8">
          <a:extLst>
            <a:ext uri="{FF2B5EF4-FFF2-40B4-BE49-F238E27FC236}">
              <a16:creationId xmlns:a16="http://schemas.microsoft.com/office/drawing/2014/main" id="{E479452C-0177-4D0C-BB6E-66BD1E6AC18B}"/>
            </a:ext>
          </a:extLst>
        </xdr:cNvPr>
        <xdr:cNvSpPr>
          <a:spLocks noChangeShapeType="1"/>
        </xdr:cNvSpPr>
      </xdr:nvSpPr>
      <xdr:spPr bwMode="auto">
        <a:xfrm flipH="1">
          <a:off x="1066800" y="6237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360</xdr:row>
      <xdr:rowOff>114300</xdr:rowOff>
    </xdr:from>
    <xdr:to>
      <xdr:col>2</xdr:col>
      <xdr:colOff>85725</xdr:colOff>
      <xdr:row>360</xdr:row>
      <xdr:rowOff>114300</xdr:rowOff>
    </xdr:to>
    <xdr:sp macro="" textlink="">
      <xdr:nvSpPr>
        <xdr:cNvPr id="33" name="Line 8">
          <a:extLst>
            <a:ext uri="{FF2B5EF4-FFF2-40B4-BE49-F238E27FC236}">
              <a16:creationId xmlns:a16="http://schemas.microsoft.com/office/drawing/2014/main" id="{A7CC70A4-0C97-4B06-828F-0657BCA8B0E8}"/>
            </a:ext>
          </a:extLst>
        </xdr:cNvPr>
        <xdr:cNvSpPr>
          <a:spLocks noChangeShapeType="1"/>
        </xdr:cNvSpPr>
      </xdr:nvSpPr>
      <xdr:spPr bwMode="auto">
        <a:xfrm flipH="1">
          <a:off x="1609725" y="6203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95250</xdr:rowOff>
    </xdr:from>
    <xdr:to>
      <xdr:col>2</xdr:col>
      <xdr:colOff>47625</xdr:colOff>
      <xdr:row>375</xdr:row>
      <xdr:rowOff>104775</xdr:rowOff>
    </xdr:to>
    <xdr:sp macro="" textlink="">
      <xdr:nvSpPr>
        <xdr:cNvPr id="34" name="Line 7">
          <a:extLst>
            <a:ext uri="{FF2B5EF4-FFF2-40B4-BE49-F238E27FC236}">
              <a16:creationId xmlns:a16="http://schemas.microsoft.com/office/drawing/2014/main" id="{5C3D7F43-2E07-4E64-BBBC-ADBFF470B480}"/>
            </a:ext>
          </a:extLst>
        </xdr:cNvPr>
        <xdr:cNvSpPr>
          <a:spLocks noChangeShapeType="1"/>
        </xdr:cNvSpPr>
      </xdr:nvSpPr>
      <xdr:spPr bwMode="auto">
        <a:xfrm flipH="1" flipV="1">
          <a:off x="1066800" y="64569975"/>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114300</xdr:rowOff>
    </xdr:from>
    <xdr:to>
      <xdr:col>2</xdr:col>
      <xdr:colOff>0</xdr:colOff>
      <xdr:row>376</xdr:row>
      <xdr:rowOff>114300</xdr:rowOff>
    </xdr:to>
    <xdr:sp macro="" textlink="">
      <xdr:nvSpPr>
        <xdr:cNvPr id="35" name="Line 8">
          <a:extLst>
            <a:ext uri="{FF2B5EF4-FFF2-40B4-BE49-F238E27FC236}">
              <a16:creationId xmlns:a16="http://schemas.microsoft.com/office/drawing/2014/main" id="{4F7FE839-9AFB-4643-B0A6-AC687FE2B7B9}"/>
            </a:ext>
          </a:extLst>
        </xdr:cNvPr>
        <xdr:cNvSpPr>
          <a:spLocks noChangeShapeType="1"/>
        </xdr:cNvSpPr>
      </xdr:nvSpPr>
      <xdr:spPr bwMode="auto">
        <a:xfrm flipH="1">
          <a:off x="1066800" y="64750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148</xdr:row>
      <xdr:rowOff>114300</xdr:rowOff>
    </xdr:from>
    <xdr:to>
      <xdr:col>3</xdr:col>
      <xdr:colOff>0</xdr:colOff>
      <xdr:row>148</xdr:row>
      <xdr:rowOff>114300</xdr:rowOff>
    </xdr:to>
    <xdr:sp macro="" textlink="">
      <xdr:nvSpPr>
        <xdr:cNvPr id="36" name="Line 8">
          <a:extLst>
            <a:ext uri="{FF2B5EF4-FFF2-40B4-BE49-F238E27FC236}">
              <a16:creationId xmlns:a16="http://schemas.microsoft.com/office/drawing/2014/main" id="{3F959FEC-748F-4ED1-98B0-5460B6BAA3FA}"/>
            </a:ext>
          </a:extLst>
        </xdr:cNvPr>
        <xdr:cNvSpPr>
          <a:spLocks noChangeShapeType="1"/>
        </xdr:cNvSpPr>
      </xdr:nvSpPr>
      <xdr:spPr bwMode="auto">
        <a:xfrm flipH="1">
          <a:off x="1609725" y="25488900"/>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37" name="Line 8">
          <a:extLst>
            <a:ext uri="{FF2B5EF4-FFF2-40B4-BE49-F238E27FC236}">
              <a16:creationId xmlns:a16="http://schemas.microsoft.com/office/drawing/2014/main" id="{7E296DED-2EC2-4B79-9629-EDA8A05591F7}"/>
            </a:ext>
          </a:extLst>
        </xdr:cNvPr>
        <xdr:cNvSpPr>
          <a:spLocks noChangeShapeType="1"/>
        </xdr:cNvSpPr>
      </xdr:nvSpPr>
      <xdr:spPr bwMode="auto">
        <a:xfrm flipH="1">
          <a:off x="1609725"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151</xdr:row>
      <xdr:rowOff>95250</xdr:rowOff>
    </xdr:from>
    <xdr:to>
      <xdr:col>3</xdr:col>
      <xdr:colOff>28575</xdr:colOff>
      <xdr:row>151</xdr:row>
      <xdr:rowOff>104775</xdr:rowOff>
    </xdr:to>
    <xdr:sp macro="" textlink="">
      <xdr:nvSpPr>
        <xdr:cNvPr id="38" name="Line 7">
          <a:extLst>
            <a:ext uri="{FF2B5EF4-FFF2-40B4-BE49-F238E27FC236}">
              <a16:creationId xmlns:a16="http://schemas.microsoft.com/office/drawing/2014/main" id="{8531297C-2F9D-41AD-B3D3-1A6193A4E710}"/>
            </a:ext>
          </a:extLst>
        </xdr:cNvPr>
        <xdr:cNvSpPr>
          <a:spLocks noChangeShapeType="1"/>
        </xdr:cNvSpPr>
      </xdr:nvSpPr>
      <xdr:spPr bwMode="auto">
        <a:xfrm flipH="1" flipV="1">
          <a:off x="1533525" y="25984200"/>
          <a:ext cx="2286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39" name="Line 8">
          <a:extLst>
            <a:ext uri="{FF2B5EF4-FFF2-40B4-BE49-F238E27FC236}">
              <a16:creationId xmlns:a16="http://schemas.microsoft.com/office/drawing/2014/main" id="{F5F60961-1CCE-4920-8970-FADB603557B7}"/>
            </a:ext>
          </a:extLst>
        </xdr:cNvPr>
        <xdr:cNvSpPr>
          <a:spLocks noChangeShapeType="1"/>
        </xdr:cNvSpPr>
      </xdr:nvSpPr>
      <xdr:spPr bwMode="auto">
        <a:xfrm flipH="1">
          <a:off x="1609725" y="26174700"/>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0" name="Line 8">
          <a:extLst>
            <a:ext uri="{FF2B5EF4-FFF2-40B4-BE49-F238E27FC236}">
              <a16:creationId xmlns:a16="http://schemas.microsoft.com/office/drawing/2014/main" id="{B12CBF16-FDDE-4FA4-B802-CF18791E35A2}"/>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1" name="Line 8">
          <a:extLst>
            <a:ext uri="{FF2B5EF4-FFF2-40B4-BE49-F238E27FC236}">
              <a16:creationId xmlns:a16="http://schemas.microsoft.com/office/drawing/2014/main" id="{954008E0-3537-4F61-BD95-B604607A1426}"/>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311</xdr:row>
      <xdr:rowOff>95250</xdr:rowOff>
    </xdr:from>
    <xdr:to>
      <xdr:col>2</xdr:col>
      <xdr:colOff>47625</xdr:colOff>
      <xdr:row>311</xdr:row>
      <xdr:rowOff>104775</xdr:rowOff>
    </xdr:to>
    <xdr:sp macro="" textlink="">
      <xdr:nvSpPr>
        <xdr:cNvPr id="42" name="Line 7">
          <a:extLst>
            <a:ext uri="{FF2B5EF4-FFF2-40B4-BE49-F238E27FC236}">
              <a16:creationId xmlns:a16="http://schemas.microsoft.com/office/drawing/2014/main" id="{75D24629-F87C-47C9-B485-E0AFE3B26067}"/>
            </a:ext>
          </a:extLst>
        </xdr:cNvPr>
        <xdr:cNvSpPr>
          <a:spLocks noChangeShapeType="1"/>
        </xdr:cNvSpPr>
      </xdr:nvSpPr>
      <xdr:spPr bwMode="auto">
        <a:xfrm flipH="1" flipV="1">
          <a:off x="1066800" y="53540025"/>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43" name="Line 8">
          <a:extLst>
            <a:ext uri="{FF2B5EF4-FFF2-40B4-BE49-F238E27FC236}">
              <a16:creationId xmlns:a16="http://schemas.microsoft.com/office/drawing/2014/main" id="{1048C80A-D9FE-4046-9EDB-AC0C9F3A338C}"/>
            </a:ext>
          </a:extLst>
        </xdr:cNvPr>
        <xdr:cNvSpPr>
          <a:spLocks noChangeShapeType="1"/>
        </xdr:cNvSpPr>
      </xdr:nvSpPr>
      <xdr:spPr bwMode="auto">
        <a:xfrm flipH="1">
          <a:off x="1066800" y="5373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44" name="Line 8">
          <a:extLst>
            <a:ext uri="{FF2B5EF4-FFF2-40B4-BE49-F238E27FC236}">
              <a16:creationId xmlns:a16="http://schemas.microsoft.com/office/drawing/2014/main" id="{CD7CB4EC-7DD1-4DAF-917F-2E231C789416}"/>
            </a:ext>
          </a:extLst>
        </xdr:cNvPr>
        <xdr:cNvSpPr>
          <a:spLocks noChangeShapeType="1"/>
        </xdr:cNvSpPr>
      </xdr:nvSpPr>
      <xdr:spPr bwMode="auto">
        <a:xfrm flipH="1">
          <a:off x="1609725"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45" name="Line 8">
          <a:extLst>
            <a:ext uri="{FF2B5EF4-FFF2-40B4-BE49-F238E27FC236}">
              <a16:creationId xmlns:a16="http://schemas.microsoft.com/office/drawing/2014/main" id="{9AC40770-FE6C-451A-B553-E223CA190FA8}"/>
            </a:ext>
          </a:extLst>
        </xdr:cNvPr>
        <xdr:cNvSpPr>
          <a:spLocks noChangeShapeType="1"/>
        </xdr:cNvSpPr>
      </xdr:nvSpPr>
      <xdr:spPr bwMode="auto">
        <a:xfrm flipH="1">
          <a:off x="1609725" y="26174700"/>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293</xdr:row>
      <xdr:rowOff>161925</xdr:rowOff>
    </xdr:from>
    <xdr:to>
      <xdr:col>1</xdr:col>
      <xdr:colOff>28575</xdr:colOff>
      <xdr:row>294</xdr:row>
      <xdr:rowOff>0</xdr:rowOff>
    </xdr:to>
    <xdr:sp macro="" textlink="">
      <xdr:nvSpPr>
        <xdr:cNvPr id="46" name="Line 4">
          <a:extLst>
            <a:ext uri="{FF2B5EF4-FFF2-40B4-BE49-F238E27FC236}">
              <a16:creationId xmlns:a16="http://schemas.microsoft.com/office/drawing/2014/main" id="{E8F380E2-F541-4653-93B5-E99794C76507}"/>
            </a:ext>
          </a:extLst>
        </xdr:cNvPr>
        <xdr:cNvSpPr>
          <a:spLocks noChangeShapeType="1"/>
        </xdr:cNvSpPr>
      </xdr:nvSpPr>
      <xdr:spPr bwMode="auto">
        <a:xfrm>
          <a:off x="609600" y="5040630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298</xdr:row>
      <xdr:rowOff>161925</xdr:rowOff>
    </xdr:from>
    <xdr:to>
      <xdr:col>1</xdr:col>
      <xdr:colOff>28575</xdr:colOff>
      <xdr:row>299</xdr:row>
      <xdr:rowOff>0</xdr:rowOff>
    </xdr:to>
    <xdr:sp macro="" textlink="">
      <xdr:nvSpPr>
        <xdr:cNvPr id="47" name="Line 4">
          <a:extLst>
            <a:ext uri="{FF2B5EF4-FFF2-40B4-BE49-F238E27FC236}">
              <a16:creationId xmlns:a16="http://schemas.microsoft.com/office/drawing/2014/main" id="{FE454A2D-12F0-4A78-B8F8-1769470C4CC6}"/>
            </a:ext>
          </a:extLst>
        </xdr:cNvPr>
        <xdr:cNvSpPr>
          <a:spLocks noChangeShapeType="1"/>
        </xdr:cNvSpPr>
      </xdr:nvSpPr>
      <xdr:spPr bwMode="auto">
        <a:xfrm>
          <a:off x="609600" y="5126355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293</xdr:row>
      <xdr:rowOff>161925</xdr:rowOff>
    </xdr:from>
    <xdr:to>
      <xdr:col>1</xdr:col>
      <xdr:colOff>28575</xdr:colOff>
      <xdr:row>294</xdr:row>
      <xdr:rowOff>0</xdr:rowOff>
    </xdr:to>
    <xdr:sp macro="" textlink="">
      <xdr:nvSpPr>
        <xdr:cNvPr id="48" name="Line 4">
          <a:extLst>
            <a:ext uri="{FF2B5EF4-FFF2-40B4-BE49-F238E27FC236}">
              <a16:creationId xmlns:a16="http://schemas.microsoft.com/office/drawing/2014/main" id="{C5CE3C32-7963-458F-934D-4B968FFD741A}"/>
            </a:ext>
          </a:extLst>
        </xdr:cNvPr>
        <xdr:cNvSpPr>
          <a:spLocks noChangeShapeType="1"/>
        </xdr:cNvSpPr>
      </xdr:nvSpPr>
      <xdr:spPr bwMode="auto">
        <a:xfrm>
          <a:off x="609600" y="5040630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298</xdr:row>
      <xdr:rowOff>161925</xdr:rowOff>
    </xdr:from>
    <xdr:to>
      <xdr:col>1</xdr:col>
      <xdr:colOff>28575</xdr:colOff>
      <xdr:row>299</xdr:row>
      <xdr:rowOff>0</xdr:rowOff>
    </xdr:to>
    <xdr:sp macro="" textlink="">
      <xdr:nvSpPr>
        <xdr:cNvPr id="49" name="Line 4">
          <a:extLst>
            <a:ext uri="{FF2B5EF4-FFF2-40B4-BE49-F238E27FC236}">
              <a16:creationId xmlns:a16="http://schemas.microsoft.com/office/drawing/2014/main" id="{9FE8BCDE-3598-4F36-AC43-A41874B29E67}"/>
            </a:ext>
          </a:extLst>
        </xdr:cNvPr>
        <xdr:cNvSpPr>
          <a:spLocks noChangeShapeType="1"/>
        </xdr:cNvSpPr>
      </xdr:nvSpPr>
      <xdr:spPr bwMode="auto">
        <a:xfrm>
          <a:off x="609600" y="5126355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526</xdr:row>
      <xdr:rowOff>114300</xdr:rowOff>
    </xdr:from>
    <xdr:to>
      <xdr:col>2</xdr:col>
      <xdr:colOff>38100</xdr:colOff>
      <xdr:row>526</xdr:row>
      <xdr:rowOff>114300</xdr:rowOff>
    </xdr:to>
    <xdr:sp macro="" textlink="">
      <xdr:nvSpPr>
        <xdr:cNvPr id="50" name="Line 8">
          <a:extLst>
            <a:ext uri="{FF2B5EF4-FFF2-40B4-BE49-F238E27FC236}">
              <a16:creationId xmlns:a16="http://schemas.microsoft.com/office/drawing/2014/main" id="{3ABDAA4D-67DD-406C-AA12-A32250C1B373}"/>
            </a:ext>
          </a:extLst>
        </xdr:cNvPr>
        <xdr:cNvSpPr>
          <a:spLocks noChangeShapeType="1"/>
        </xdr:cNvSpPr>
      </xdr:nvSpPr>
      <xdr:spPr bwMode="auto">
        <a:xfrm flipH="1">
          <a:off x="1927225" y="863282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423</xdr:row>
      <xdr:rowOff>114300</xdr:rowOff>
    </xdr:from>
    <xdr:to>
      <xdr:col>2</xdr:col>
      <xdr:colOff>38100</xdr:colOff>
      <xdr:row>423</xdr:row>
      <xdr:rowOff>114300</xdr:rowOff>
    </xdr:to>
    <xdr:sp macro="" textlink="">
      <xdr:nvSpPr>
        <xdr:cNvPr id="51" name="Line 8">
          <a:extLst>
            <a:ext uri="{FF2B5EF4-FFF2-40B4-BE49-F238E27FC236}">
              <a16:creationId xmlns:a16="http://schemas.microsoft.com/office/drawing/2014/main" id="{3604FAC0-DE23-41CA-89B4-F67967DBB347}"/>
            </a:ext>
          </a:extLst>
        </xdr:cNvPr>
        <xdr:cNvSpPr>
          <a:spLocks noChangeShapeType="1"/>
        </xdr:cNvSpPr>
      </xdr:nvSpPr>
      <xdr:spPr bwMode="auto">
        <a:xfrm flipH="1">
          <a:off x="1927225" y="693229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514</xdr:row>
      <xdr:rowOff>114300</xdr:rowOff>
    </xdr:from>
    <xdr:to>
      <xdr:col>2</xdr:col>
      <xdr:colOff>57150</xdr:colOff>
      <xdr:row>514</xdr:row>
      <xdr:rowOff>114300</xdr:rowOff>
    </xdr:to>
    <xdr:sp macro="" textlink="">
      <xdr:nvSpPr>
        <xdr:cNvPr id="52" name="Line 8">
          <a:extLst>
            <a:ext uri="{FF2B5EF4-FFF2-40B4-BE49-F238E27FC236}">
              <a16:creationId xmlns:a16="http://schemas.microsoft.com/office/drawing/2014/main" id="{53413124-46E0-479B-8833-E4EEAD6EEFA4}"/>
            </a:ext>
          </a:extLst>
        </xdr:cNvPr>
        <xdr:cNvSpPr>
          <a:spLocks noChangeShapeType="1"/>
        </xdr:cNvSpPr>
      </xdr:nvSpPr>
      <xdr:spPr bwMode="auto">
        <a:xfrm flipH="1">
          <a:off x="1927225" y="84347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409</xdr:row>
      <xdr:rowOff>114300</xdr:rowOff>
    </xdr:from>
    <xdr:to>
      <xdr:col>2</xdr:col>
      <xdr:colOff>57150</xdr:colOff>
      <xdr:row>409</xdr:row>
      <xdr:rowOff>114300</xdr:rowOff>
    </xdr:to>
    <xdr:sp macro="" textlink="">
      <xdr:nvSpPr>
        <xdr:cNvPr id="53" name="Line 8">
          <a:extLst>
            <a:ext uri="{FF2B5EF4-FFF2-40B4-BE49-F238E27FC236}">
              <a16:creationId xmlns:a16="http://schemas.microsoft.com/office/drawing/2014/main" id="{8035219B-CD7E-4F5A-9851-8FF1FE1D3C53}"/>
            </a:ext>
          </a:extLst>
        </xdr:cNvPr>
        <xdr:cNvSpPr>
          <a:spLocks noChangeShapeType="1"/>
        </xdr:cNvSpPr>
      </xdr:nvSpPr>
      <xdr:spPr bwMode="auto">
        <a:xfrm flipH="1">
          <a:off x="1927225" y="670115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524</xdr:row>
      <xdr:rowOff>114300</xdr:rowOff>
    </xdr:from>
    <xdr:to>
      <xdr:col>2</xdr:col>
      <xdr:colOff>57150</xdr:colOff>
      <xdr:row>524</xdr:row>
      <xdr:rowOff>114300</xdr:rowOff>
    </xdr:to>
    <xdr:sp macro="" textlink="">
      <xdr:nvSpPr>
        <xdr:cNvPr id="54" name="Line 8">
          <a:extLst>
            <a:ext uri="{FF2B5EF4-FFF2-40B4-BE49-F238E27FC236}">
              <a16:creationId xmlns:a16="http://schemas.microsoft.com/office/drawing/2014/main" id="{12FA1854-2741-464C-BEBB-D0833ACF0DF1}"/>
            </a:ext>
          </a:extLst>
        </xdr:cNvPr>
        <xdr:cNvSpPr>
          <a:spLocks noChangeShapeType="1"/>
        </xdr:cNvSpPr>
      </xdr:nvSpPr>
      <xdr:spPr bwMode="auto">
        <a:xfrm flipH="1">
          <a:off x="1927225" y="85998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415</xdr:row>
      <xdr:rowOff>114300</xdr:rowOff>
    </xdr:from>
    <xdr:to>
      <xdr:col>2</xdr:col>
      <xdr:colOff>57150</xdr:colOff>
      <xdr:row>415</xdr:row>
      <xdr:rowOff>114300</xdr:rowOff>
    </xdr:to>
    <xdr:sp macro="" textlink="">
      <xdr:nvSpPr>
        <xdr:cNvPr id="55" name="Line 8">
          <a:extLst>
            <a:ext uri="{FF2B5EF4-FFF2-40B4-BE49-F238E27FC236}">
              <a16:creationId xmlns:a16="http://schemas.microsoft.com/office/drawing/2014/main" id="{8A7DAFBF-E425-4709-AA19-4EEE10C184F2}"/>
            </a:ext>
          </a:extLst>
        </xdr:cNvPr>
        <xdr:cNvSpPr>
          <a:spLocks noChangeShapeType="1"/>
        </xdr:cNvSpPr>
      </xdr:nvSpPr>
      <xdr:spPr bwMode="auto">
        <a:xfrm flipH="1">
          <a:off x="1927225" y="680021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599</xdr:row>
      <xdr:rowOff>114300</xdr:rowOff>
    </xdr:from>
    <xdr:to>
      <xdr:col>2</xdr:col>
      <xdr:colOff>57150</xdr:colOff>
      <xdr:row>599</xdr:row>
      <xdr:rowOff>114300</xdr:rowOff>
    </xdr:to>
    <xdr:sp macro="" textlink="">
      <xdr:nvSpPr>
        <xdr:cNvPr id="56" name="Line 8">
          <a:extLst>
            <a:ext uri="{FF2B5EF4-FFF2-40B4-BE49-F238E27FC236}">
              <a16:creationId xmlns:a16="http://schemas.microsoft.com/office/drawing/2014/main" id="{992FEC6D-DB04-4659-80E1-3F83383ECC76}"/>
            </a:ext>
          </a:extLst>
        </xdr:cNvPr>
        <xdr:cNvSpPr>
          <a:spLocks noChangeShapeType="1"/>
        </xdr:cNvSpPr>
      </xdr:nvSpPr>
      <xdr:spPr bwMode="auto">
        <a:xfrm flipH="1">
          <a:off x="1927225" y="983805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464</xdr:row>
      <xdr:rowOff>114300</xdr:rowOff>
    </xdr:from>
    <xdr:to>
      <xdr:col>2</xdr:col>
      <xdr:colOff>57150</xdr:colOff>
      <xdr:row>464</xdr:row>
      <xdr:rowOff>114300</xdr:rowOff>
    </xdr:to>
    <xdr:sp macro="" textlink="">
      <xdr:nvSpPr>
        <xdr:cNvPr id="57" name="Line 8">
          <a:extLst>
            <a:ext uri="{FF2B5EF4-FFF2-40B4-BE49-F238E27FC236}">
              <a16:creationId xmlns:a16="http://schemas.microsoft.com/office/drawing/2014/main" id="{1B3254D4-31CD-4556-97A7-1650C8224658}"/>
            </a:ext>
          </a:extLst>
        </xdr:cNvPr>
        <xdr:cNvSpPr>
          <a:spLocks noChangeShapeType="1"/>
        </xdr:cNvSpPr>
      </xdr:nvSpPr>
      <xdr:spPr bwMode="auto">
        <a:xfrm flipH="1">
          <a:off x="1927225" y="76092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561</xdr:row>
      <xdr:rowOff>114300</xdr:rowOff>
    </xdr:from>
    <xdr:to>
      <xdr:col>2</xdr:col>
      <xdr:colOff>66675</xdr:colOff>
      <xdr:row>561</xdr:row>
      <xdr:rowOff>114300</xdr:rowOff>
    </xdr:to>
    <xdr:sp macro="" textlink="">
      <xdr:nvSpPr>
        <xdr:cNvPr id="58" name="Line 8">
          <a:extLst>
            <a:ext uri="{FF2B5EF4-FFF2-40B4-BE49-F238E27FC236}">
              <a16:creationId xmlns:a16="http://schemas.microsoft.com/office/drawing/2014/main" id="{BDF6D2DE-B7E8-4FFD-97F7-41E1D7A6A1C1}"/>
            </a:ext>
          </a:extLst>
        </xdr:cNvPr>
        <xdr:cNvSpPr>
          <a:spLocks noChangeShapeType="1"/>
        </xdr:cNvSpPr>
      </xdr:nvSpPr>
      <xdr:spPr bwMode="auto">
        <a:xfrm flipH="1">
          <a:off x="1927225" y="921067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448</xdr:row>
      <xdr:rowOff>114300</xdr:rowOff>
    </xdr:from>
    <xdr:to>
      <xdr:col>2</xdr:col>
      <xdr:colOff>66675</xdr:colOff>
      <xdr:row>448</xdr:row>
      <xdr:rowOff>114300</xdr:rowOff>
    </xdr:to>
    <xdr:sp macro="" textlink="">
      <xdr:nvSpPr>
        <xdr:cNvPr id="59" name="Line 8">
          <a:extLst>
            <a:ext uri="{FF2B5EF4-FFF2-40B4-BE49-F238E27FC236}">
              <a16:creationId xmlns:a16="http://schemas.microsoft.com/office/drawing/2014/main" id="{02A5B926-C543-4975-B04A-004C07EE526A}"/>
            </a:ext>
          </a:extLst>
        </xdr:cNvPr>
        <xdr:cNvSpPr>
          <a:spLocks noChangeShapeType="1"/>
        </xdr:cNvSpPr>
      </xdr:nvSpPr>
      <xdr:spPr bwMode="auto">
        <a:xfrm flipH="1">
          <a:off x="1927225" y="734504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455</xdr:row>
      <xdr:rowOff>114300</xdr:rowOff>
    </xdr:from>
    <xdr:to>
      <xdr:col>2</xdr:col>
      <xdr:colOff>76200</xdr:colOff>
      <xdr:row>455</xdr:row>
      <xdr:rowOff>114300</xdr:rowOff>
    </xdr:to>
    <xdr:sp macro="" textlink="">
      <xdr:nvSpPr>
        <xdr:cNvPr id="60" name="Line 8">
          <a:extLst>
            <a:ext uri="{FF2B5EF4-FFF2-40B4-BE49-F238E27FC236}">
              <a16:creationId xmlns:a16="http://schemas.microsoft.com/office/drawing/2014/main" id="{D3D2234F-2D85-4305-8D6D-254D0BF20AD8}"/>
            </a:ext>
          </a:extLst>
        </xdr:cNvPr>
        <xdr:cNvSpPr>
          <a:spLocks noChangeShapeType="1"/>
        </xdr:cNvSpPr>
      </xdr:nvSpPr>
      <xdr:spPr bwMode="auto">
        <a:xfrm flipH="1">
          <a:off x="1927225" y="74606150"/>
          <a:ext cx="0" cy="0"/>
        </a:xfrm>
        <a:prstGeom prst="line">
          <a:avLst/>
        </a:prstGeom>
        <a:noFill/>
        <a:ln w="9525">
          <a:solidFill>
            <a:srgbClr val="000000"/>
          </a:solidFill>
          <a:round/>
          <a:headEnd/>
          <a:tailEnd type="triangle" w="med" len="med"/>
        </a:ln>
      </xdr:spPr>
    </xdr:sp>
    <xdr:clientData/>
  </xdr:twoCellAnchor>
  <xdr:twoCellAnchor>
    <xdr:from>
      <xdr:col>2</xdr:col>
      <xdr:colOff>0</xdr:colOff>
      <xdr:row>483</xdr:row>
      <xdr:rowOff>95250</xdr:rowOff>
    </xdr:from>
    <xdr:to>
      <xdr:col>2</xdr:col>
      <xdr:colOff>38100</xdr:colOff>
      <xdr:row>483</xdr:row>
      <xdr:rowOff>104775</xdr:rowOff>
    </xdr:to>
    <xdr:sp macro="" textlink="">
      <xdr:nvSpPr>
        <xdr:cNvPr id="61" name="Line 7">
          <a:extLst>
            <a:ext uri="{FF2B5EF4-FFF2-40B4-BE49-F238E27FC236}">
              <a16:creationId xmlns:a16="http://schemas.microsoft.com/office/drawing/2014/main" id="{8F86346B-DD38-4613-8982-9450D0FD0A3C}"/>
            </a:ext>
          </a:extLst>
        </xdr:cNvPr>
        <xdr:cNvSpPr>
          <a:spLocks noChangeShapeType="1"/>
        </xdr:cNvSpPr>
      </xdr:nvSpPr>
      <xdr:spPr bwMode="auto">
        <a:xfrm flipH="1" flipV="1">
          <a:off x="1384300" y="79209900"/>
          <a:ext cx="38100" cy="9525"/>
        </a:xfrm>
        <a:prstGeom prst="line">
          <a:avLst/>
        </a:prstGeom>
        <a:noFill/>
        <a:ln w="9525">
          <a:solidFill>
            <a:srgbClr val="000000"/>
          </a:solidFill>
          <a:round/>
          <a:headEnd/>
          <a:tailEnd type="triangle" w="med" len="med"/>
        </a:ln>
      </xdr:spPr>
    </xdr:sp>
    <xdr:clientData/>
  </xdr:twoCellAnchor>
  <xdr:twoCellAnchor>
    <xdr:from>
      <xdr:col>2</xdr:col>
      <xdr:colOff>0</xdr:colOff>
      <xdr:row>484</xdr:row>
      <xdr:rowOff>114300</xdr:rowOff>
    </xdr:from>
    <xdr:to>
      <xdr:col>2</xdr:col>
      <xdr:colOff>0</xdr:colOff>
      <xdr:row>484</xdr:row>
      <xdr:rowOff>114300</xdr:rowOff>
    </xdr:to>
    <xdr:sp macro="" textlink="">
      <xdr:nvSpPr>
        <xdr:cNvPr id="62" name="Line 8">
          <a:extLst>
            <a:ext uri="{FF2B5EF4-FFF2-40B4-BE49-F238E27FC236}">
              <a16:creationId xmlns:a16="http://schemas.microsoft.com/office/drawing/2014/main" id="{C083E799-2C54-4DAE-A12B-6DD973455D89}"/>
            </a:ext>
          </a:extLst>
        </xdr:cNvPr>
        <xdr:cNvSpPr>
          <a:spLocks noChangeShapeType="1"/>
        </xdr:cNvSpPr>
      </xdr:nvSpPr>
      <xdr:spPr bwMode="auto">
        <a:xfrm flipH="1">
          <a:off x="1384300" y="79394050"/>
          <a:ext cx="0" cy="0"/>
        </a:xfrm>
        <a:prstGeom prst="line">
          <a:avLst/>
        </a:prstGeom>
        <a:noFill/>
        <a:ln w="9525">
          <a:solidFill>
            <a:srgbClr val="000000"/>
          </a:solidFill>
          <a:round/>
          <a:headEnd/>
          <a:tailEnd type="triangle" w="med" len="med"/>
        </a:ln>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63" name="Line 7">
          <a:extLst>
            <a:ext uri="{FF2B5EF4-FFF2-40B4-BE49-F238E27FC236}">
              <a16:creationId xmlns:a16="http://schemas.microsoft.com/office/drawing/2014/main" id="{9B5DCCAA-236B-4A30-A6AA-7137C4695FF0}"/>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64" name="Line 8">
          <a:extLst>
            <a:ext uri="{FF2B5EF4-FFF2-40B4-BE49-F238E27FC236}">
              <a16:creationId xmlns:a16="http://schemas.microsoft.com/office/drawing/2014/main" id="{AF6FA20A-6991-417E-BBD2-5146A04D30DF}"/>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xdr:spPr>
    </xdr:sp>
    <xdr:clientData/>
  </xdr:twoCellAnchor>
  <xdr:twoCellAnchor>
    <xdr:from>
      <xdr:col>2</xdr:col>
      <xdr:colOff>542925</xdr:colOff>
      <xdr:row>455</xdr:row>
      <xdr:rowOff>114300</xdr:rowOff>
    </xdr:from>
    <xdr:to>
      <xdr:col>2</xdr:col>
      <xdr:colOff>542925</xdr:colOff>
      <xdr:row>455</xdr:row>
      <xdr:rowOff>114300</xdr:rowOff>
    </xdr:to>
    <xdr:sp macro="" textlink="">
      <xdr:nvSpPr>
        <xdr:cNvPr id="65" name="Line 8">
          <a:extLst>
            <a:ext uri="{FF2B5EF4-FFF2-40B4-BE49-F238E27FC236}">
              <a16:creationId xmlns:a16="http://schemas.microsoft.com/office/drawing/2014/main" id="{A0C700EA-96B4-4838-B1EF-FFDF6EDECEAE}"/>
            </a:ext>
          </a:extLst>
        </xdr:cNvPr>
        <xdr:cNvSpPr>
          <a:spLocks noChangeShapeType="1"/>
        </xdr:cNvSpPr>
      </xdr:nvSpPr>
      <xdr:spPr bwMode="auto">
        <a:xfrm flipH="1">
          <a:off x="1927225" y="7460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95250</xdr:rowOff>
    </xdr:from>
    <xdr:to>
      <xdr:col>2</xdr:col>
      <xdr:colOff>38100</xdr:colOff>
      <xdr:row>483</xdr:row>
      <xdr:rowOff>104775</xdr:rowOff>
    </xdr:to>
    <xdr:sp macro="" textlink="">
      <xdr:nvSpPr>
        <xdr:cNvPr id="66" name="Line 7">
          <a:extLst>
            <a:ext uri="{FF2B5EF4-FFF2-40B4-BE49-F238E27FC236}">
              <a16:creationId xmlns:a16="http://schemas.microsoft.com/office/drawing/2014/main" id="{B381D063-F845-4E35-8441-96AEB2B7809A}"/>
            </a:ext>
          </a:extLst>
        </xdr:cNvPr>
        <xdr:cNvSpPr>
          <a:spLocks noChangeShapeType="1"/>
        </xdr:cNvSpPr>
      </xdr:nvSpPr>
      <xdr:spPr bwMode="auto">
        <a:xfrm flipH="1" flipV="1">
          <a:off x="1384300" y="792099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484</xdr:row>
      <xdr:rowOff>114300</xdr:rowOff>
    </xdr:from>
    <xdr:to>
      <xdr:col>2</xdr:col>
      <xdr:colOff>0</xdr:colOff>
      <xdr:row>484</xdr:row>
      <xdr:rowOff>114300</xdr:rowOff>
    </xdr:to>
    <xdr:sp macro="" textlink="">
      <xdr:nvSpPr>
        <xdr:cNvPr id="67" name="Line 8">
          <a:extLst>
            <a:ext uri="{FF2B5EF4-FFF2-40B4-BE49-F238E27FC236}">
              <a16:creationId xmlns:a16="http://schemas.microsoft.com/office/drawing/2014/main" id="{16AD2F81-A6F5-4DFC-BAA4-27D0BE1C3730}"/>
            </a:ext>
          </a:extLst>
        </xdr:cNvPr>
        <xdr:cNvSpPr>
          <a:spLocks noChangeShapeType="1"/>
        </xdr:cNvSpPr>
      </xdr:nvSpPr>
      <xdr:spPr bwMode="auto">
        <a:xfrm flipH="1">
          <a:off x="1384300" y="79394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68" name="Line 7">
          <a:extLst>
            <a:ext uri="{FF2B5EF4-FFF2-40B4-BE49-F238E27FC236}">
              <a16:creationId xmlns:a16="http://schemas.microsoft.com/office/drawing/2014/main" id="{4C9D32B5-EEF5-4ED1-AF13-27A34630921E}"/>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69" name="Line 8">
          <a:extLst>
            <a:ext uri="{FF2B5EF4-FFF2-40B4-BE49-F238E27FC236}">
              <a16:creationId xmlns:a16="http://schemas.microsoft.com/office/drawing/2014/main" id="{37B1D035-29DC-4CB8-BA65-11B6F349A371}"/>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438</xdr:row>
      <xdr:rowOff>114300</xdr:rowOff>
    </xdr:from>
    <xdr:to>
      <xdr:col>2</xdr:col>
      <xdr:colOff>85725</xdr:colOff>
      <xdr:row>438</xdr:row>
      <xdr:rowOff>114300</xdr:rowOff>
    </xdr:to>
    <xdr:sp macro="" textlink="">
      <xdr:nvSpPr>
        <xdr:cNvPr id="70" name="Line 8">
          <a:extLst>
            <a:ext uri="{FF2B5EF4-FFF2-40B4-BE49-F238E27FC236}">
              <a16:creationId xmlns:a16="http://schemas.microsoft.com/office/drawing/2014/main" id="{149396D5-7E15-4917-BD2B-7CCF79608722}"/>
            </a:ext>
          </a:extLst>
        </xdr:cNvPr>
        <xdr:cNvSpPr>
          <a:spLocks noChangeShapeType="1"/>
        </xdr:cNvSpPr>
      </xdr:nvSpPr>
      <xdr:spPr bwMode="auto">
        <a:xfrm flipH="1">
          <a:off x="1927225" y="7179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465</xdr:row>
      <xdr:rowOff>95250</xdr:rowOff>
    </xdr:from>
    <xdr:to>
      <xdr:col>2</xdr:col>
      <xdr:colOff>38100</xdr:colOff>
      <xdr:row>465</xdr:row>
      <xdr:rowOff>104775</xdr:rowOff>
    </xdr:to>
    <xdr:sp macro="" textlink="">
      <xdr:nvSpPr>
        <xdr:cNvPr id="71" name="Line 7">
          <a:extLst>
            <a:ext uri="{FF2B5EF4-FFF2-40B4-BE49-F238E27FC236}">
              <a16:creationId xmlns:a16="http://schemas.microsoft.com/office/drawing/2014/main" id="{FD65AA2F-66A0-45B9-8A5E-F7083627974A}"/>
            </a:ext>
          </a:extLst>
        </xdr:cNvPr>
        <xdr:cNvSpPr>
          <a:spLocks noChangeShapeType="1"/>
        </xdr:cNvSpPr>
      </xdr:nvSpPr>
      <xdr:spPr bwMode="auto">
        <a:xfrm flipH="1" flipV="1">
          <a:off x="1384300" y="762381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114300</xdr:rowOff>
    </xdr:from>
    <xdr:to>
      <xdr:col>2</xdr:col>
      <xdr:colOff>0</xdr:colOff>
      <xdr:row>466</xdr:row>
      <xdr:rowOff>114300</xdr:rowOff>
    </xdr:to>
    <xdr:sp macro="" textlink="">
      <xdr:nvSpPr>
        <xdr:cNvPr id="72" name="Line 8">
          <a:extLst>
            <a:ext uri="{FF2B5EF4-FFF2-40B4-BE49-F238E27FC236}">
              <a16:creationId xmlns:a16="http://schemas.microsoft.com/office/drawing/2014/main" id="{CF3D3478-8722-4E73-9AEC-505F6CBC8271}"/>
            </a:ext>
          </a:extLst>
        </xdr:cNvPr>
        <xdr:cNvSpPr>
          <a:spLocks noChangeShapeType="1"/>
        </xdr:cNvSpPr>
      </xdr:nvSpPr>
      <xdr:spPr bwMode="auto">
        <a:xfrm flipH="1">
          <a:off x="1384300" y="76422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73" name="Line 7">
          <a:extLst>
            <a:ext uri="{FF2B5EF4-FFF2-40B4-BE49-F238E27FC236}">
              <a16:creationId xmlns:a16="http://schemas.microsoft.com/office/drawing/2014/main" id="{7E4AAD88-112F-428B-AE24-105689816506}"/>
            </a:ext>
          </a:extLst>
        </xdr:cNvPr>
        <xdr:cNvSpPr>
          <a:spLocks noChangeShapeType="1"/>
        </xdr:cNvSpPr>
      </xdr:nvSpPr>
      <xdr:spPr bwMode="auto">
        <a:xfrm flipH="1" flipV="1">
          <a:off x="1851025" y="319595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74" name="Line 8">
          <a:extLst>
            <a:ext uri="{FF2B5EF4-FFF2-40B4-BE49-F238E27FC236}">
              <a16:creationId xmlns:a16="http://schemas.microsoft.com/office/drawing/2014/main" id="{3081A9A6-0806-4F9A-B13C-EFE08CFD5244}"/>
            </a:ext>
          </a:extLst>
        </xdr:cNvPr>
        <xdr:cNvSpPr>
          <a:spLocks noChangeShapeType="1"/>
        </xdr:cNvSpPr>
      </xdr:nvSpPr>
      <xdr:spPr bwMode="auto">
        <a:xfrm flipH="1">
          <a:off x="1927225" y="321564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75" name="Line 8">
          <a:extLst>
            <a:ext uri="{FF2B5EF4-FFF2-40B4-BE49-F238E27FC236}">
              <a16:creationId xmlns:a16="http://schemas.microsoft.com/office/drawing/2014/main" id="{FEFC22C4-E5A9-4A8D-9992-7D8DF5A172E9}"/>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419</xdr:row>
      <xdr:rowOff>114300</xdr:rowOff>
    </xdr:from>
    <xdr:to>
      <xdr:col>2</xdr:col>
      <xdr:colOff>76200</xdr:colOff>
      <xdr:row>419</xdr:row>
      <xdr:rowOff>114300</xdr:rowOff>
    </xdr:to>
    <xdr:sp macro="" textlink="">
      <xdr:nvSpPr>
        <xdr:cNvPr id="76" name="Line 8">
          <a:extLst>
            <a:ext uri="{FF2B5EF4-FFF2-40B4-BE49-F238E27FC236}">
              <a16:creationId xmlns:a16="http://schemas.microsoft.com/office/drawing/2014/main" id="{C4E389CE-A6F8-421D-BB4A-59DD2063F035}"/>
            </a:ext>
          </a:extLst>
        </xdr:cNvPr>
        <xdr:cNvSpPr>
          <a:spLocks noChangeShapeType="1"/>
        </xdr:cNvSpPr>
      </xdr:nvSpPr>
      <xdr:spPr bwMode="auto">
        <a:xfrm flipH="1">
          <a:off x="1460500" y="68662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77" name="Line 8">
          <a:extLst>
            <a:ext uri="{FF2B5EF4-FFF2-40B4-BE49-F238E27FC236}">
              <a16:creationId xmlns:a16="http://schemas.microsoft.com/office/drawing/2014/main" id="{35A3496C-AB4E-496C-89E9-F304332F3CDE}"/>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419</xdr:row>
      <xdr:rowOff>114300</xdr:rowOff>
    </xdr:from>
    <xdr:to>
      <xdr:col>2</xdr:col>
      <xdr:colOff>76200</xdr:colOff>
      <xdr:row>419</xdr:row>
      <xdr:rowOff>114300</xdr:rowOff>
    </xdr:to>
    <xdr:sp macro="" textlink="">
      <xdr:nvSpPr>
        <xdr:cNvPr id="78" name="Line 8">
          <a:extLst>
            <a:ext uri="{FF2B5EF4-FFF2-40B4-BE49-F238E27FC236}">
              <a16:creationId xmlns:a16="http://schemas.microsoft.com/office/drawing/2014/main" id="{A2F1F77E-D921-4189-A636-982A4ABBC9C6}"/>
            </a:ext>
          </a:extLst>
        </xdr:cNvPr>
        <xdr:cNvSpPr>
          <a:spLocks noChangeShapeType="1"/>
        </xdr:cNvSpPr>
      </xdr:nvSpPr>
      <xdr:spPr bwMode="auto">
        <a:xfrm flipH="1">
          <a:off x="1460500" y="68662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411</xdr:row>
      <xdr:rowOff>114300</xdr:rowOff>
    </xdr:from>
    <xdr:to>
      <xdr:col>2</xdr:col>
      <xdr:colOff>76200</xdr:colOff>
      <xdr:row>411</xdr:row>
      <xdr:rowOff>114300</xdr:rowOff>
    </xdr:to>
    <xdr:sp macro="" textlink="">
      <xdr:nvSpPr>
        <xdr:cNvPr id="79" name="Line 8">
          <a:extLst>
            <a:ext uri="{FF2B5EF4-FFF2-40B4-BE49-F238E27FC236}">
              <a16:creationId xmlns:a16="http://schemas.microsoft.com/office/drawing/2014/main" id="{290156FB-3713-40F9-ACD5-AFC94E11841A}"/>
            </a:ext>
          </a:extLst>
        </xdr:cNvPr>
        <xdr:cNvSpPr>
          <a:spLocks noChangeShapeType="1"/>
        </xdr:cNvSpPr>
      </xdr:nvSpPr>
      <xdr:spPr bwMode="auto">
        <a:xfrm flipH="1">
          <a:off x="1460500" y="67341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439</xdr:row>
      <xdr:rowOff>95250</xdr:rowOff>
    </xdr:from>
    <xdr:to>
      <xdr:col>2</xdr:col>
      <xdr:colOff>38100</xdr:colOff>
      <xdr:row>439</xdr:row>
      <xdr:rowOff>104775</xdr:rowOff>
    </xdr:to>
    <xdr:sp macro="" textlink="">
      <xdr:nvSpPr>
        <xdr:cNvPr id="80" name="Line 7">
          <a:extLst>
            <a:ext uri="{FF2B5EF4-FFF2-40B4-BE49-F238E27FC236}">
              <a16:creationId xmlns:a16="http://schemas.microsoft.com/office/drawing/2014/main" id="{FD3AF95F-672C-4154-B613-CE0F0CB8F6F9}"/>
            </a:ext>
          </a:extLst>
        </xdr:cNvPr>
        <xdr:cNvSpPr>
          <a:spLocks noChangeShapeType="1"/>
        </xdr:cNvSpPr>
      </xdr:nvSpPr>
      <xdr:spPr bwMode="auto">
        <a:xfrm flipH="1" flipV="1">
          <a:off x="1384300" y="719455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114300</xdr:rowOff>
    </xdr:from>
    <xdr:to>
      <xdr:col>2</xdr:col>
      <xdr:colOff>0</xdr:colOff>
      <xdr:row>440</xdr:row>
      <xdr:rowOff>114300</xdr:rowOff>
    </xdr:to>
    <xdr:sp macro="" textlink="">
      <xdr:nvSpPr>
        <xdr:cNvPr id="81" name="Line 8">
          <a:extLst>
            <a:ext uri="{FF2B5EF4-FFF2-40B4-BE49-F238E27FC236}">
              <a16:creationId xmlns:a16="http://schemas.microsoft.com/office/drawing/2014/main" id="{3162CE17-EAB1-45BE-92E2-809CCD3B24D5}"/>
            </a:ext>
          </a:extLst>
        </xdr:cNvPr>
        <xdr:cNvSpPr>
          <a:spLocks noChangeShapeType="1"/>
        </xdr:cNvSpPr>
      </xdr:nvSpPr>
      <xdr:spPr bwMode="auto">
        <a:xfrm flipH="1">
          <a:off x="1384300" y="72129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438</xdr:row>
      <xdr:rowOff>114300</xdr:rowOff>
    </xdr:from>
    <xdr:to>
      <xdr:col>2</xdr:col>
      <xdr:colOff>85725</xdr:colOff>
      <xdr:row>438</xdr:row>
      <xdr:rowOff>114300</xdr:rowOff>
    </xdr:to>
    <xdr:sp macro="" textlink="">
      <xdr:nvSpPr>
        <xdr:cNvPr id="82" name="Line 8">
          <a:extLst>
            <a:ext uri="{FF2B5EF4-FFF2-40B4-BE49-F238E27FC236}">
              <a16:creationId xmlns:a16="http://schemas.microsoft.com/office/drawing/2014/main" id="{88E10F2D-2A13-4DE1-93D1-174D08CB9DA0}"/>
            </a:ext>
          </a:extLst>
        </xdr:cNvPr>
        <xdr:cNvSpPr>
          <a:spLocks noChangeShapeType="1"/>
        </xdr:cNvSpPr>
      </xdr:nvSpPr>
      <xdr:spPr bwMode="auto">
        <a:xfrm flipH="1">
          <a:off x="1927225" y="7179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465</xdr:row>
      <xdr:rowOff>95250</xdr:rowOff>
    </xdr:from>
    <xdr:to>
      <xdr:col>2</xdr:col>
      <xdr:colOff>38100</xdr:colOff>
      <xdr:row>465</xdr:row>
      <xdr:rowOff>104775</xdr:rowOff>
    </xdr:to>
    <xdr:sp macro="" textlink="">
      <xdr:nvSpPr>
        <xdr:cNvPr id="83" name="Line 7">
          <a:extLst>
            <a:ext uri="{FF2B5EF4-FFF2-40B4-BE49-F238E27FC236}">
              <a16:creationId xmlns:a16="http://schemas.microsoft.com/office/drawing/2014/main" id="{53BB9FE9-41D5-4774-8090-8FBCB955F3DD}"/>
            </a:ext>
          </a:extLst>
        </xdr:cNvPr>
        <xdr:cNvSpPr>
          <a:spLocks noChangeShapeType="1"/>
        </xdr:cNvSpPr>
      </xdr:nvSpPr>
      <xdr:spPr bwMode="auto">
        <a:xfrm flipH="1" flipV="1">
          <a:off x="1384300" y="762381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114300</xdr:rowOff>
    </xdr:from>
    <xdr:to>
      <xdr:col>2</xdr:col>
      <xdr:colOff>0</xdr:colOff>
      <xdr:row>466</xdr:row>
      <xdr:rowOff>114300</xdr:rowOff>
    </xdr:to>
    <xdr:sp macro="" textlink="">
      <xdr:nvSpPr>
        <xdr:cNvPr id="84" name="Line 8">
          <a:extLst>
            <a:ext uri="{FF2B5EF4-FFF2-40B4-BE49-F238E27FC236}">
              <a16:creationId xmlns:a16="http://schemas.microsoft.com/office/drawing/2014/main" id="{9BCBF382-7C37-49CB-947C-D648FBA9FD1D}"/>
            </a:ext>
          </a:extLst>
        </xdr:cNvPr>
        <xdr:cNvSpPr>
          <a:spLocks noChangeShapeType="1"/>
        </xdr:cNvSpPr>
      </xdr:nvSpPr>
      <xdr:spPr bwMode="auto">
        <a:xfrm flipH="1">
          <a:off x="1384300" y="76422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85" name="Line 7">
          <a:extLst>
            <a:ext uri="{FF2B5EF4-FFF2-40B4-BE49-F238E27FC236}">
              <a16:creationId xmlns:a16="http://schemas.microsoft.com/office/drawing/2014/main" id="{CF10EF22-2D84-46AA-9057-BD66E196F338}"/>
            </a:ext>
          </a:extLst>
        </xdr:cNvPr>
        <xdr:cNvSpPr>
          <a:spLocks noChangeShapeType="1"/>
        </xdr:cNvSpPr>
      </xdr:nvSpPr>
      <xdr:spPr bwMode="auto">
        <a:xfrm flipH="1" flipV="1">
          <a:off x="1851025" y="319595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86" name="Line 8">
          <a:extLst>
            <a:ext uri="{FF2B5EF4-FFF2-40B4-BE49-F238E27FC236}">
              <a16:creationId xmlns:a16="http://schemas.microsoft.com/office/drawing/2014/main" id="{8CC2FCA2-C38E-46C2-A422-839C0BAF12EC}"/>
            </a:ext>
          </a:extLst>
        </xdr:cNvPr>
        <xdr:cNvSpPr>
          <a:spLocks noChangeShapeType="1"/>
        </xdr:cNvSpPr>
      </xdr:nvSpPr>
      <xdr:spPr bwMode="auto">
        <a:xfrm flipH="1">
          <a:off x="1927225" y="321564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383</xdr:row>
      <xdr:rowOff>114300</xdr:rowOff>
    </xdr:from>
    <xdr:to>
      <xdr:col>2</xdr:col>
      <xdr:colOff>85725</xdr:colOff>
      <xdr:row>383</xdr:row>
      <xdr:rowOff>114300</xdr:rowOff>
    </xdr:to>
    <xdr:sp macro="" textlink="">
      <xdr:nvSpPr>
        <xdr:cNvPr id="87" name="Line 8">
          <a:extLst>
            <a:ext uri="{FF2B5EF4-FFF2-40B4-BE49-F238E27FC236}">
              <a16:creationId xmlns:a16="http://schemas.microsoft.com/office/drawing/2014/main" id="{FAF5B0F7-2E8C-440B-9103-2B69A1F657A1}"/>
            </a:ext>
          </a:extLst>
        </xdr:cNvPr>
        <xdr:cNvSpPr>
          <a:spLocks noChangeShapeType="1"/>
        </xdr:cNvSpPr>
      </xdr:nvSpPr>
      <xdr:spPr bwMode="auto">
        <a:xfrm flipH="1">
          <a:off x="1927225" y="6254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409</xdr:row>
      <xdr:rowOff>95250</xdr:rowOff>
    </xdr:from>
    <xdr:to>
      <xdr:col>2</xdr:col>
      <xdr:colOff>38100</xdr:colOff>
      <xdr:row>409</xdr:row>
      <xdr:rowOff>104775</xdr:rowOff>
    </xdr:to>
    <xdr:sp macro="" textlink="">
      <xdr:nvSpPr>
        <xdr:cNvPr id="88" name="Line 7">
          <a:extLst>
            <a:ext uri="{FF2B5EF4-FFF2-40B4-BE49-F238E27FC236}">
              <a16:creationId xmlns:a16="http://schemas.microsoft.com/office/drawing/2014/main" id="{EA171C52-FDD7-46B8-BD93-633FC437A4BD}"/>
            </a:ext>
          </a:extLst>
        </xdr:cNvPr>
        <xdr:cNvSpPr>
          <a:spLocks noChangeShapeType="1"/>
        </xdr:cNvSpPr>
      </xdr:nvSpPr>
      <xdr:spPr bwMode="auto">
        <a:xfrm flipH="1" flipV="1">
          <a:off x="1384300" y="669925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410</xdr:row>
      <xdr:rowOff>114300</xdr:rowOff>
    </xdr:from>
    <xdr:to>
      <xdr:col>2</xdr:col>
      <xdr:colOff>0</xdr:colOff>
      <xdr:row>410</xdr:row>
      <xdr:rowOff>114300</xdr:rowOff>
    </xdr:to>
    <xdr:sp macro="" textlink="">
      <xdr:nvSpPr>
        <xdr:cNvPr id="89" name="Line 8">
          <a:extLst>
            <a:ext uri="{FF2B5EF4-FFF2-40B4-BE49-F238E27FC236}">
              <a16:creationId xmlns:a16="http://schemas.microsoft.com/office/drawing/2014/main" id="{E508CB3A-F1EF-4327-8244-DC7ADC118D25}"/>
            </a:ext>
          </a:extLst>
        </xdr:cNvPr>
        <xdr:cNvSpPr>
          <a:spLocks noChangeShapeType="1"/>
        </xdr:cNvSpPr>
      </xdr:nvSpPr>
      <xdr:spPr bwMode="auto">
        <a:xfrm flipH="1">
          <a:off x="1384300" y="67176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173</xdr:row>
      <xdr:rowOff>95250</xdr:rowOff>
    </xdr:from>
    <xdr:to>
      <xdr:col>3</xdr:col>
      <xdr:colOff>38100</xdr:colOff>
      <xdr:row>173</xdr:row>
      <xdr:rowOff>104775</xdr:rowOff>
    </xdr:to>
    <xdr:sp macro="" textlink="">
      <xdr:nvSpPr>
        <xdr:cNvPr id="90" name="Line 7">
          <a:extLst>
            <a:ext uri="{FF2B5EF4-FFF2-40B4-BE49-F238E27FC236}">
              <a16:creationId xmlns:a16="http://schemas.microsoft.com/office/drawing/2014/main" id="{852757B3-B52F-44FA-8942-2543AFE4F535}"/>
            </a:ext>
          </a:extLst>
        </xdr:cNvPr>
        <xdr:cNvSpPr>
          <a:spLocks noChangeShapeType="1"/>
        </xdr:cNvSpPr>
      </xdr:nvSpPr>
      <xdr:spPr bwMode="auto">
        <a:xfrm flipH="1" flipV="1">
          <a:off x="1851025" y="264477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91" name="Line 8">
          <a:extLst>
            <a:ext uri="{FF2B5EF4-FFF2-40B4-BE49-F238E27FC236}">
              <a16:creationId xmlns:a16="http://schemas.microsoft.com/office/drawing/2014/main" id="{4A28D0DD-3E56-4219-923A-A90F4287FE85}"/>
            </a:ext>
          </a:extLst>
        </xdr:cNvPr>
        <xdr:cNvSpPr>
          <a:spLocks noChangeShapeType="1"/>
        </xdr:cNvSpPr>
      </xdr:nvSpPr>
      <xdr:spPr bwMode="auto">
        <a:xfrm flipH="1">
          <a:off x="1927225" y="266446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434</xdr:row>
      <xdr:rowOff>114300</xdr:rowOff>
    </xdr:from>
    <xdr:to>
      <xdr:col>2</xdr:col>
      <xdr:colOff>76200</xdr:colOff>
      <xdr:row>434</xdr:row>
      <xdr:rowOff>114300</xdr:rowOff>
    </xdr:to>
    <xdr:sp macro="" textlink="">
      <xdr:nvSpPr>
        <xdr:cNvPr id="92" name="Line 8">
          <a:extLst>
            <a:ext uri="{FF2B5EF4-FFF2-40B4-BE49-F238E27FC236}">
              <a16:creationId xmlns:a16="http://schemas.microsoft.com/office/drawing/2014/main" id="{5BE17051-A1FD-4259-A701-34070511EF17}"/>
            </a:ext>
          </a:extLst>
        </xdr:cNvPr>
        <xdr:cNvSpPr>
          <a:spLocks noChangeShapeType="1"/>
        </xdr:cNvSpPr>
      </xdr:nvSpPr>
      <xdr:spPr bwMode="auto">
        <a:xfrm flipH="1">
          <a:off x="1460500" y="71139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361</xdr:row>
      <xdr:rowOff>114300</xdr:rowOff>
    </xdr:from>
    <xdr:to>
      <xdr:col>2</xdr:col>
      <xdr:colOff>76200</xdr:colOff>
      <xdr:row>361</xdr:row>
      <xdr:rowOff>114300</xdr:rowOff>
    </xdr:to>
    <xdr:sp macro="" textlink="">
      <xdr:nvSpPr>
        <xdr:cNvPr id="93" name="Line 8">
          <a:extLst>
            <a:ext uri="{FF2B5EF4-FFF2-40B4-BE49-F238E27FC236}">
              <a16:creationId xmlns:a16="http://schemas.microsoft.com/office/drawing/2014/main" id="{B1A2FE96-F23C-4E42-8F0B-CF08C3D39085}"/>
            </a:ext>
          </a:extLst>
        </xdr:cNvPr>
        <xdr:cNvSpPr>
          <a:spLocks noChangeShapeType="1"/>
        </xdr:cNvSpPr>
      </xdr:nvSpPr>
      <xdr:spPr bwMode="auto">
        <a:xfrm flipH="1">
          <a:off x="1460500" y="58616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434</xdr:row>
      <xdr:rowOff>114300</xdr:rowOff>
    </xdr:from>
    <xdr:to>
      <xdr:col>2</xdr:col>
      <xdr:colOff>76200</xdr:colOff>
      <xdr:row>434</xdr:row>
      <xdr:rowOff>114300</xdr:rowOff>
    </xdr:to>
    <xdr:sp macro="" textlink="">
      <xdr:nvSpPr>
        <xdr:cNvPr id="94" name="Line 8">
          <a:extLst>
            <a:ext uri="{FF2B5EF4-FFF2-40B4-BE49-F238E27FC236}">
              <a16:creationId xmlns:a16="http://schemas.microsoft.com/office/drawing/2014/main" id="{7D0CBE80-765D-46EE-98CE-7CCD0D66D7AC}"/>
            </a:ext>
          </a:extLst>
        </xdr:cNvPr>
        <xdr:cNvSpPr>
          <a:spLocks noChangeShapeType="1"/>
        </xdr:cNvSpPr>
      </xdr:nvSpPr>
      <xdr:spPr bwMode="auto">
        <a:xfrm flipH="1">
          <a:off x="1460500" y="71139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361</xdr:row>
      <xdr:rowOff>114300</xdr:rowOff>
    </xdr:from>
    <xdr:to>
      <xdr:col>2</xdr:col>
      <xdr:colOff>76200</xdr:colOff>
      <xdr:row>361</xdr:row>
      <xdr:rowOff>114300</xdr:rowOff>
    </xdr:to>
    <xdr:sp macro="" textlink="">
      <xdr:nvSpPr>
        <xdr:cNvPr id="95" name="Line 8">
          <a:extLst>
            <a:ext uri="{FF2B5EF4-FFF2-40B4-BE49-F238E27FC236}">
              <a16:creationId xmlns:a16="http://schemas.microsoft.com/office/drawing/2014/main" id="{64F8D4E8-7826-4286-99E1-F405163829CF}"/>
            </a:ext>
          </a:extLst>
        </xdr:cNvPr>
        <xdr:cNvSpPr>
          <a:spLocks noChangeShapeType="1"/>
        </xdr:cNvSpPr>
      </xdr:nvSpPr>
      <xdr:spPr bwMode="auto">
        <a:xfrm flipH="1">
          <a:off x="1460500" y="58616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353</xdr:row>
      <xdr:rowOff>114300</xdr:rowOff>
    </xdr:from>
    <xdr:to>
      <xdr:col>2</xdr:col>
      <xdr:colOff>76200</xdr:colOff>
      <xdr:row>353</xdr:row>
      <xdr:rowOff>114300</xdr:rowOff>
    </xdr:to>
    <xdr:sp macro="" textlink="">
      <xdr:nvSpPr>
        <xdr:cNvPr id="96" name="Line 8">
          <a:extLst>
            <a:ext uri="{FF2B5EF4-FFF2-40B4-BE49-F238E27FC236}">
              <a16:creationId xmlns:a16="http://schemas.microsoft.com/office/drawing/2014/main" id="{F8F749D8-401E-4753-A4D4-992D89AEF3C7}"/>
            </a:ext>
          </a:extLst>
        </xdr:cNvPr>
        <xdr:cNvSpPr>
          <a:spLocks noChangeShapeType="1"/>
        </xdr:cNvSpPr>
      </xdr:nvSpPr>
      <xdr:spPr bwMode="auto">
        <a:xfrm flipH="1">
          <a:off x="1460500" y="57194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384</xdr:row>
      <xdr:rowOff>95250</xdr:rowOff>
    </xdr:from>
    <xdr:to>
      <xdr:col>2</xdr:col>
      <xdr:colOff>38100</xdr:colOff>
      <xdr:row>384</xdr:row>
      <xdr:rowOff>104775</xdr:rowOff>
    </xdr:to>
    <xdr:sp macro="" textlink="">
      <xdr:nvSpPr>
        <xdr:cNvPr id="97" name="Line 7">
          <a:extLst>
            <a:ext uri="{FF2B5EF4-FFF2-40B4-BE49-F238E27FC236}">
              <a16:creationId xmlns:a16="http://schemas.microsoft.com/office/drawing/2014/main" id="{7D63E535-4D47-4329-9698-D1E2E1180899}"/>
            </a:ext>
          </a:extLst>
        </xdr:cNvPr>
        <xdr:cNvSpPr>
          <a:spLocks noChangeShapeType="1"/>
        </xdr:cNvSpPr>
      </xdr:nvSpPr>
      <xdr:spPr bwMode="auto">
        <a:xfrm flipH="1" flipV="1">
          <a:off x="1384300" y="627634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385</xdr:row>
      <xdr:rowOff>114300</xdr:rowOff>
    </xdr:from>
    <xdr:to>
      <xdr:col>2</xdr:col>
      <xdr:colOff>0</xdr:colOff>
      <xdr:row>385</xdr:row>
      <xdr:rowOff>114300</xdr:rowOff>
    </xdr:to>
    <xdr:sp macro="" textlink="">
      <xdr:nvSpPr>
        <xdr:cNvPr id="98" name="Line 8">
          <a:extLst>
            <a:ext uri="{FF2B5EF4-FFF2-40B4-BE49-F238E27FC236}">
              <a16:creationId xmlns:a16="http://schemas.microsoft.com/office/drawing/2014/main" id="{56B4E502-5444-4B76-B1F7-AEC824AA9809}"/>
            </a:ext>
          </a:extLst>
        </xdr:cNvPr>
        <xdr:cNvSpPr>
          <a:spLocks noChangeShapeType="1"/>
        </xdr:cNvSpPr>
      </xdr:nvSpPr>
      <xdr:spPr bwMode="auto">
        <a:xfrm flipH="1">
          <a:off x="1384300" y="6294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383</xdr:row>
      <xdr:rowOff>114300</xdr:rowOff>
    </xdr:from>
    <xdr:to>
      <xdr:col>2</xdr:col>
      <xdr:colOff>85725</xdr:colOff>
      <xdr:row>383</xdr:row>
      <xdr:rowOff>114300</xdr:rowOff>
    </xdr:to>
    <xdr:sp macro="" textlink="">
      <xdr:nvSpPr>
        <xdr:cNvPr id="99" name="Line 8">
          <a:extLst>
            <a:ext uri="{FF2B5EF4-FFF2-40B4-BE49-F238E27FC236}">
              <a16:creationId xmlns:a16="http://schemas.microsoft.com/office/drawing/2014/main" id="{6AA575A1-F07C-4D2B-AA8B-D086B4EBCCF4}"/>
            </a:ext>
          </a:extLst>
        </xdr:cNvPr>
        <xdr:cNvSpPr>
          <a:spLocks noChangeShapeType="1"/>
        </xdr:cNvSpPr>
      </xdr:nvSpPr>
      <xdr:spPr bwMode="auto">
        <a:xfrm flipH="1">
          <a:off x="1927225" y="6254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409</xdr:row>
      <xdr:rowOff>95250</xdr:rowOff>
    </xdr:from>
    <xdr:to>
      <xdr:col>2</xdr:col>
      <xdr:colOff>38100</xdr:colOff>
      <xdr:row>409</xdr:row>
      <xdr:rowOff>104775</xdr:rowOff>
    </xdr:to>
    <xdr:sp macro="" textlink="">
      <xdr:nvSpPr>
        <xdr:cNvPr id="100" name="Line 7">
          <a:extLst>
            <a:ext uri="{FF2B5EF4-FFF2-40B4-BE49-F238E27FC236}">
              <a16:creationId xmlns:a16="http://schemas.microsoft.com/office/drawing/2014/main" id="{8DE3D78E-BABE-41B3-BE34-85C95756B948}"/>
            </a:ext>
          </a:extLst>
        </xdr:cNvPr>
        <xdr:cNvSpPr>
          <a:spLocks noChangeShapeType="1"/>
        </xdr:cNvSpPr>
      </xdr:nvSpPr>
      <xdr:spPr bwMode="auto">
        <a:xfrm flipH="1" flipV="1">
          <a:off x="1384300" y="669925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410</xdr:row>
      <xdr:rowOff>114300</xdr:rowOff>
    </xdr:from>
    <xdr:to>
      <xdr:col>2</xdr:col>
      <xdr:colOff>0</xdr:colOff>
      <xdr:row>410</xdr:row>
      <xdr:rowOff>114300</xdr:rowOff>
    </xdr:to>
    <xdr:sp macro="" textlink="">
      <xdr:nvSpPr>
        <xdr:cNvPr id="101" name="Line 8">
          <a:extLst>
            <a:ext uri="{FF2B5EF4-FFF2-40B4-BE49-F238E27FC236}">
              <a16:creationId xmlns:a16="http://schemas.microsoft.com/office/drawing/2014/main" id="{A13BF0F1-1817-4FE3-8B06-6BFF126643E5}"/>
            </a:ext>
          </a:extLst>
        </xdr:cNvPr>
        <xdr:cNvSpPr>
          <a:spLocks noChangeShapeType="1"/>
        </xdr:cNvSpPr>
      </xdr:nvSpPr>
      <xdr:spPr bwMode="auto">
        <a:xfrm flipH="1">
          <a:off x="1384300" y="67176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102" name="Line 8">
          <a:extLst>
            <a:ext uri="{FF2B5EF4-FFF2-40B4-BE49-F238E27FC236}">
              <a16:creationId xmlns:a16="http://schemas.microsoft.com/office/drawing/2014/main" id="{48EE2598-6AAB-435E-B609-F52BAE81E0E4}"/>
            </a:ext>
          </a:extLst>
        </xdr:cNvPr>
        <xdr:cNvSpPr>
          <a:spLocks noChangeShapeType="1"/>
        </xdr:cNvSpPr>
      </xdr:nvSpPr>
      <xdr:spPr bwMode="auto">
        <a:xfrm flipH="1">
          <a:off x="1927225" y="266446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355</xdr:row>
      <xdr:rowOff>114300</xdr:rowOff>
    </xdr:from>
    <xdr:to>
      <xdr:col>2</xdr:col>
      <xdr:colOff>85725</xdr:colOff>
      <xdr:row>355</xdr:row>
      <xdr:rowOff>114300</xdr:rowOff>
    </xdr:to>
    <xdr:sp macro="" textlink="">
      <xdr:nvSpPr>
        <xdr:cNvPr id="103" name="Line 8">
          <a:extLst>
            <a:ext uri="{FF2B5EF4-FFF2-40B4-BE49-F238E27FC236}">
              <a16:creationId xmlns:a16="http://schemas.microsoft.com/office/drawing/2014/main" id="{DDAE2B22-6724-4643-B7CB-320D253D54C7}"/>
            </a:ext>
          </a:extLst>
        </xdr:cNvPr>
        <xdr:cNvSpPr>
          <a:spLocks noChangeShapeType="1"/>
        </xdr:cNvSpPr>
      </xdr:nvSpPr>
      <xdr:spPr bwMode="auto">
        <a:xfrm flipH="1">
          <a:off x="1927225" y="5755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371</xdr:row>
      <xdr:rowOff>95250</xdr:rowOff>
    </xdr:from>
    <xdr:to>
      <xdr:col>2</xdr:col>
      <xdr:colOff>38100</xdr:colOff>
      <xdr:row>371</xdr:row>
      <xdr:rowOff>104775</xdr:rowOff>
    </xdr:to>
    <xdr:sp macro="" textlink="">
      <xdr:nvSpPr>
        <xdr:cNvPr id="104" name="Line 7">
          <a:extLst>
            <a:ext uri="{FF2B5EF4-FFF2-40B4-BE49-F238E27FC236}">
              <a16:creationId xmlns:a16="http://schemas.microsoft.com/office/drawing/2014/main" id="{9BB0F51A-F009-4538-B9FA-1E315E914E62}"/>
            </a:ext>
          </a:extLst>
        </xdr:cNvPr>
        <xdr:cNvSpPr>
          <a:spLocks noChangeShapeType="1"/>
        </xdr:cNvSpPr>
      </xdr:nvSpPr>
      <xdr:spPr bwMode="auto">
        <a:xfrm flipH="1" flipV="1">
          <a:off x="1384300" y="603250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105" name="Line 8">
          <a:extLst>
            <a:ext uri="{FF2B5EF4-FFF2-40B4-BE49-F238E27FC236}">
              <a16:creationId xmlns:a16="http://schemas.microsoft.com/office/drawing/2014/main" id="{0F94ACCB-4DEC-41F7-A1BE-8F9E808B34D3}"/>
            </a:ext>
          </a:extLst>
        </xdr:cNvPr>
        <xdr:cNvSpPr>
          <a:spLocks noChangeShapeType="1"/>
        </xdr:cNvSpPr>
      </xdr:nvSpPr>
      <xdr:spPr bwMode="auto">
        <a:xfrm flipH="1">
          <a:off x="1384300" y="6050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38100</xdr:colOff>
      <xdr:row>149</xdr:row>
      <xdr:rowOff>104775</xdr:rowOff>
    </xdr:to>
    <xdr:sp macro="" textlink="">
      <xdr:nvSpPr>
        <xdr:cNvPr id="106" name="Line 7">
          <a:extLst>
            <a:ext uri="{FF2B5EF4-FFF2-40B4-BE49-F238E27FC236}">
              <a16:creationId xmlns:a16="http://schemas.microsoft.com/office/drawing/2014/main" id="{D824BF34-27EB-4C85-ABA7-061F82A687DC}"/>
            </a:ext>
          </a:extLst>
        </xdr:cNvPr>
        <xdr:cNvSpPr>
          <a:spLocks noChangeShapeType="1"/>
        </xdr:cNvSpPr>
      </xdr:nvSpPr>
      <xdr:spPr bwMode="auto">
        <a:xfrm flipH="1" flipV="1">
          <a:off x="1851025" y="2471420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07" name="Line 8">
          <a:extLst>
            <a:ext uri="{FF2B5EF4-FFF2-40B4-BE49-F238E27FC236}">
              <a16:creationId xmlns:a16="http://schemas.microsoft.com/office/drawing/2014/main" id="{4EF7EA79-6D00-489D-83FA-E1AA5F171426}"/>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398</xdr:row>
      <xdr:rowOff>114300</xdr:rowOff>
    </xdr:from>
    <xdr:to>
      <xdr:col>2</xdr:col>
      <xdr:colOff>76200</xdr:colOff>
      <xdr:row>398</xdr:row>
      <xdr:rowOff>114300</xdr:rowOff>
    </xdr:to>
    <xdr:sp macro="" textlink="">
      <xdr:nvSpPr>
        <xdr:cNvPr id="108" name="Line 8">
          <a:extLst>
            <a:ext uri="{FF2B5EF4-FFF2-40B4-BE49-F238E27FC236}">
              <a16:creationId xmlns:a16="http://schemas.microsoft.com/office/drawing/2014/main" id="{70D00C42-3201-4C6A-8AAD-69094C4E9025}"/>
            </a:ext>
          </a:extLst>
        </xdr:cNvPr>
        <xdr:cNvSpPr>
          <a:spLocks noChangeShapeType="1"/>
        </xdr:cNvSpPr>
      </xdr:nvSpPr>
      <xdr:spPr bwMode="auto">
        <a:xfrm flipH="1">
          <a:off x="1460500" y="65151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336</xdr:row>
      <xdr:rowOff>114300</xdr:rowOff>
    </xdr:from>
    <xdr:to>
      <xdr:col>2</xdr:col>
      <xdr:colOff>76200</xdr:colOff>
      <xdr:row>336</xdr:row>
      <xdr:rowOff>114300</xdr:rowOff>
    </xdr:to>
    <xdr:sp macro="" textlink="">
      <xdr:nvSpPr>
        <xdr:cNvPr id="109" name="Line 8">
          <a:extLst>
            <a:ext uri="{FF2B5EF4-FFF2-40B4-BE49-F238E27FC236}">
              <a16:creationId xmlns:a16="http://schemas.microsoft.com/office/drawing/2014/main" id="{4176F0FC-5150-465C-8253-1242FD0E1245}"/>
            </a:ext>
          </a:extLst>
        </xdr:cNvPr>
        <xdr:cNvSpPr>
          <a:spLocks noChangeShapeType="1"/>
        </xdr:cNvSpPr>
      </xdr:nvSpPr>
      <xdr:spPr bwMode="auto">
        <a:xfrm flipH="1">
          <a:off x="1460500" y="54229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398</xdr:row>
      <xdr:rowOff>114300</xdr:rowOff>
    </xdr:from>
    <xdr:to>
      <xdr:col>2</xdr:col>
      <xdr:colOff>76200</xdr:colOff>
      <xdr:row>398</xdr:row>
      <xdr:rowOff>114300</xdr:rowOff>
    </xdr:to>
    <xdr:sp macro="" textlink="">
      <xdr:nvSpPr>
        <xdr:cNvPr id="110" name="Line 8">
          <a:extLst>
            <a:ext uri="{FF2B5EF4-FFF2-40B4-BE49-F238E27FC236}">
              <a16:creationId xmlns:a16="http://schemas.microsoft.com/office/drawing/2014/main" id="{A5EB9F95-17BB-4F64-8AC6-7505B84BE8A7}"/>
            </a:ext>
          </a:extLst>
        </xdr:cNvPr>
        <xdr:cNvSpPr>
          <a:spLocks noChangeShapeType="1"/>
        </xdr:cNvSpPr>
      </xdr:nvSpPr>
      <xdr:spPr bwMode="auto">
        <a:xfrm flipH="1">
          <a:off x="1460500" y="65151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336</xdr:row>
      <xdr:rowOff>114300</xdr:rowOff>
    </xdr:from>
    <xdr:to>
      <xdr:col>2</xdr:col>
      <xdr:colOff>76200</xdr:colOff>
      <xdr:row>336</xdr:row>
      <xdr:rowOff>114300</xdr:rowOff>
    </xdr:to>
    <xdr:sp macro="" textlink="">
      <xdr:nvSpPr>
        <xdr:cNvPr id="111" name="Line 8">
          <a:extLst>
            <a:ext uri="{FF2B5EF4-FFF2-40B4-BE49-F238E27FC236}">
              <a16:creationId xmlns:a16="http://schemas.microsoft.com/office/drawing/2014/main" id="{AF874598-78F9-415B-BEAA-6DFD881D7BAE}"/>
            </a:ext>
          </a:extLst>
        </xdr:cNvPr>
        <xdr:cNvSpPr>
          <a:spLocks noChangeShapeType="1"/>
        </xdr:cNvSpPr>
      </xdr:nvSpPr>
      <xdr:spPr bwMode="auto">
        <a:xfrm flipH="1">
          <a:off x="1460500" y="54229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328</xdr:row>
      <xdr:rowOff>114300</xdr:rowOff>
    </xdr:from>
    <xdr:to>
      <xdr:col>2</xdr:col>
      <xdr:colOff>76200</xdr:colOff>
      <xdr:row>328</xdr:row>
      <xdr:rowOff>114300</xdr:rowOff>
    </xdr:to>
    <xdr:sp macro="" textlink="">
      <xdr:nvSpPr>
        <xdr:cNvPr id="112" name="Line 8">
          <a:extLst>
            <a:ext uri="{FF2B5EF4-FFF2-40B4-BE49-F238E27FC236}">
              <a16:creationId xmlns:a16="http://schemas.microsoft.com/office/drawing/2014/main" id="{02C31B55-9E26-4E2D-9D09-6402531C5259}"/>
            </a:ext>
          </a:extLst>
        </xdr:cNvPr>
        <xdr:cNvSpPr>
          <a:spLocks noChangeShapeType="1"/>
        </xdr:cNvSpPr>
      </xdr:nvSpPr>
      <xdr:spPr bwMode="auto">
        <a:xfrm flipH="1">
          <a:off x="1460500" y="5281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356</xdr:row>
      <xdr:rowOff>95250</xdr:rowOff>
    </xdr:from>
    <xdr:to>
      <xdr:col>2</xdr:col>
      <xdr:colOff>38100</xdr:colOff>
      <xdr:row>356</xdr:row>
      <xdr:rowOff>104775</xdr:rowOff>
    </xdr:to>
    <xdr:sp macro="" textlink="">
      <xdr:nvSpPr>
        <xdr:cNvPr id="113" name="Line 7">
          <a:extLst>
            <a:ext uri="{FF2B5EF4-FFF2-40B4-BE49-F238E27FC236}">
              <a16:creationId xmlns:a16="http://schemas.microsoft.com/office/drawing/2014/main" id="{671D9513-AE17-4208-BF89-AC35094E11AF}"/>
            </a:ext>
          </a:extLst>
        </xdr:cNvPr>
        <xdr:cNvSpPr>
          <a:spLocks noChangeShapeType="1"/>
        </xdr:cNvSpPr>
      </xdr:nvSpPr>
      <xdr:spPr bwMode="auto">
        <a:xfrm flipH="1" flipV="1">
          <a:off x="1384300" y="577088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357</xdr:row>
      <xdr:rowOff>114300</xdr:rowOff>
    </xdr:from>
    <xdr:to>
      <xdr:col>2</xdr:col>
      <xdr:colOff>0</xdr:colOff>
      <xdr:row>357</xdr:row>
      <xdr:rowOff>114300</xdr:rowOff>
    </xdr:to>
    <xdr:sp macro="" textlink="">
      <xdr:nvSpPr>
        <xdr:cNvPr id="114" name="Line 8">
          <a:extLst>
            <a:ext uri="{FF2B5EF4-FFF2-40B4-BE49-F238E27FC236}">
              <a16:creationId xmlns:a16="http://schemas.microsoft.com/office/drawing/2014/main" id="{C8131207-BC00-4F77-9AE6-18451DAEAF65}"/>
            </a:ext>
          </a:extLst>
        </xdr:cNvPr>
        <xdr:cNvSpPr>
          <a:spLocks noChangeShapeType="1"/>
        </xdr:cNvSpPr>
      </xdr:nvSpPr>
      <xdr:spPr bwMode="auto">
        <a:xfrm flipH="1">
          <a:off x="1384300" y="57905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355</xdr:row>
      <xdr:rowOff>114300</xdr:rowOff>
    </xdr:from>
    <xdr:to>
      <xdr:col>2</xdr:col>
      <xdr:colOff>85725</xdr:colOff>
      <xdr:row>355</xdr:row>
      <xdr:rowOff>114300</xdr:rowOff>
    </xdr:to>
    <xdr:sp macro="" textlink="">
      <xdr:nvSpPr>
        <xdr:cNvPr id="115" name="Line 8">
          <a:extLst>
            <a:ext uri="{FF2B5EF4-FFF2-40B4-BE49-F238E27FC236}">
              <a16:creationId xmlns:a16="http://schemas.microsoft.com/office/drawing/2014/main" id="{E7BFD4A7-4F79-4E3A-9F14-D18BA36462A0}"/>
            </a:ext>
          </a:extLst>
        </xdr:cNvPr>
        <xdr:cNvSpPr>
          <a:spLocks noChangeShapeType="1"/>
        </xdr:cNvSpPr>
      </xdr:nvSpPr>
      <xdr:spPr bwMode="auto">
        <a:xfrm flipH="1">
          <a:off x="1927225" y="5755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371</xdr:row>
      <xdr:rowOff>95250</xdr:rowOff>
    </xdr:from>
    <xdr:to>
      <xdr:col>2</xdr:col>
      <xdr:colOff>38100</xdr:colOff>
      <xdr:row>371</xdr:row>
      <xdr:rowOff>104775</xdr:rowOff>
    </xdr:to>
    <xdr:sp macro="" textlink="">
      <xdr:nvSpPr>
        <xdr:cNvPr id="116" name="Line 7">
          <a:extLst>
            <a:ext uri="{FF2B5EF4-FFF2-40B4-BE49-F238E27FC236}">
              <a16:creationId xmlns:a16="http://schemas.microsoft.com/office/drawing/2014/main" id="{C6CEDEDA-0032-4463-A5C3-05B12D47AD07}"/>
            </a:ext>
          </a:extLst>
        </xdr:cNvPr>
        <xdr:cNvSpPr>
          <a:spLocks noChangeShapeType="1"/>
        </xdr:cNvSpPr>
      </xdr:nvSpPr>
      <xdr:spPr bwMode="auto">
        <a:xfrm flipH="1" flipV="1">
          <a:off x="1384300" y="603250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117" name="Line 8">
          <a:extLst>
            <a:ext uri="{FF2B5EF4-FFF2-40B4-BE49-F238E27FC236}">
              <a16:creationId xmlns:a16="http://schemas.microsoft.com/office/drawing/2014/main" id="{2433B751-E3FA-4FE6-8AED-B416BBBF33BC}"/>
            </a:ext>
          </a:extLst>
        </xdr:cNvPr>
        <xdr:cNvSpPr>
          <a:spLocks noChangeShapeType="1"/>
        </xdr:cNvSpPr>
      </xdr:nvSpPr>
      <xdr:spPr bwMode="auto">
        <a:xfrm flipH="1">
          <a:off x="1384300" y="6050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8" name="Line 8">
          <a:extLst>
            <a:ext uri="{FF2B5EF4-FFF2-40B4-BE49-F238E27FC236}">
              <a16:creationId xmlns:a16="http://schemas.microsoft.com/office/drawing/2014/main" id="{A0C43C36-E9A6-46EE-9587-D1601B60EA90}"/>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438</xdr:row>
      <xdr:rowOff>114300</xdr:rowOff>
    </xdr:from>
    <xdr:to>
      <xdr:col>2</xdr:col>
      <xdr:colOff>85725</xdr:colOff>
      <xdr:row>438</xdr:row>
      <xdr:rowOff>114300</xdr:rowOff>
    </xdr:to>
    <xdr:sp macro="" textlink="">
      <xdr:nvSpPr>
        <xdr:cNvPr id="119" name="Line 8">
          <a:extLst>
            <a:ext uri="{FF2B5EF4-FFF2-40B4-BE49-F238E27FC236}">
              <a16:creationId xmlns:a16="http://schemas.microsoft.com/office/drawing/2014/main" id="{85E46FE6-0BA8-4A35-B2A2-45538DC6D829}"/>
            </a:ext>
          </a:extLst>
        </xdr:cNvPr>
        <xdr:cNvSpPr>
          <a:spLocks noChangeShapeType="1"/>
        </xdr:cNvSpPr>
      </xdr:nvSpPr>
      <xdr:spPr bwMode="auto">
        <a:xfrm flipH="1">
          <a:off x="1927225" y="7179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465</xdr:row>
      <xdr:rowOff>95250</xdr:rowOff>
    </xdr:from>
    <xdr:to>
      <xdr:col>2</xdr:col>
      <xdr:colOff>38100</xdr:colOff>
      <xdr:row>465</xdr:row>
      <xdr:rowOff>104775</xdr:rowOff>
    </xdr:to>
    <xdr:sp macro="" textlink="">
      <xdr:nvSpPr>
        <xdr:cNvPr id="120" name="Line 7">
          <a:extLst>
            <a:ext uri="{FF2B5EF4-FFF2-40B4-BE49-F238E27FC236}">
              <a16:creationId xmlns:a16="http://schemas.microsoft.com/office/drawing/2014/main" id="{1CCCF7C7-509D-4B91-BB5A-B34214D07BF5}"/>
            </a:ext>
          </a:extLst>
        </xdr:cNvPr>
        <xdr:cNvSpPr>
          <a:spLocks noChangeShapeType="1"/>
        </xdr:cNvSpPr>
      </xdr:nvSpPr>
      <xdr:spPr bwMode="auto">
        <a:xfrm flipH="1" flipV="1">
          <a:off x="1384300" y="762381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114300</xdr:rowOff>
    </xdr:from>
    <xdr:to>
      <xdr:col>2</xdr:col>
      <xdr:colOff>0</xdr:colOff>
      <xdr:row>466</xdr:row>
      <xdr:rowOff>114300</xdr:rowOff>
    </xdr:to>
    <xdr:sp macro="" textlink="">
      <xdr:nvSpPr>
        <xdr:cNvPr id="121" name="Line 8">
          <a:extLst>
            <a:ext uri="{FF2B5EF4-FFF2-40B4-BE49-F238E27FC236}">
              <a16:creationId xmlns:a16="http://schemas.microsoft.com/office/drawing/2014/main" id="{F35C93D0-6549-4BB9-A0E4-CE5C679955DC}"/>
            </a:ext>
          </a:extLst>
        </xdr:cNvPr>
        <xdr:cNvSpPr>
          <a:spLocks noChangeShapeType="1"/>
        </xdr:cNvSpPr>
      </xdr:nvSpPr>
      <xdr:spPr bwMode="auto">
        <a:xfrm flipH="1">
          <a:off x="1384300" y="76422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122" name="Line 7">
          <a:extLst>
            <a:ext uri="{FF2B5EF4-FFF2-40B4-BE49-F238E27FC236}">
              <a16:creationId xmlns:a16="http://schemas.microsoft.com/office/drawing/2014/main" id="{1D54A41B-9AED-4C6D-AD96-9CC397144DF3}"/>
            </a:ext>
          </a:extLst>
        </xdr:cNvPr>
        <xdr:cNvSpPr>
          <a:spLocks noChangeShapeType="1"/>
        </xdr:cNvSpPr>
      </xdr:nvSpPr>
      <xdr:spPr bwMode="auto">
        <a:xfrm flipH="1" flipV="1">
          <a:off x="1851025" y="319595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123" name="Line 8">
          <a:extLst>
            <a:ext uri="{FF2B5EF4-FFF2-40B4-BE49-F238E27FC236}">
              <a16:creationId xmlns:a16="http://schemas.microsoft.com/office/drawing/2014/main" id="{2B4A62A3-FE61-4A74-991D-FCAE344E88DF}"/>
            </a:ext>
          </a:extLst>
        </xdr:cNvPr>
        <xdr:cNvSpPr>
          <a:spLocks noChangeShapeType="1"/>
        </xdr:cNvSpPr>
      </xdr:nvSpPr>
      <xdr:spPr bwMode="auto">
        <a:xfrm flipH="1">
          <a:off x="1927225" y="321564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124" name="Line 8">
          <a:extLst>
            <a:ext uri="{FF2B5EF4-FFF2-40B4-BE49-F238E27FC236}">
              <a16:creationId xmlns:a16="http://schemas.microsoft.com/office/drawing/2014/main" id="{C73C064A-574D-4592-8C73-35E03281B572}"/>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419</xdr:row>
      <xdr:rowOff>114300</xdr:rowOff>
    </xdr:from>
    <xdr:to>
      <xdr:col>2</xdr:col>
      <xdr:colOff>76200</xdr:colOff>
      <xdr:row>419</xdr:row>
      <xdr:rowOff>114300</xdr:rowOff>
    </xdr:to>
    <xdr:sp macro="" textlink="">
      <xdr:nvSpPr>
        <xdr:cNvPr id="125" name="Line 8">
          <a:extLst>
            <a:ext uri="{FF2B5EF4-FFF2-40B4-BE49-F238E27FC236}">
              <a16:creationId xmlns:a16="http://schemas.microsoft.com/office/drawing/2014/main" id="{910BE930-4533-4F70-B4AF-0C343026B9AB}"/>
            </a:ext>
          </a:extLst>
        </xdr:cNvPr>
        <xdr:cNvSpPr>
          <a:spLocks noChangeShapeType="1"/>
        </xdr:cNvSpPr>
      </xdr:nvSpPr>
      <xdr:spPr bwMode="auto">
        <a:xfrm flipH="1">
          <a:off x="1460500" y="68662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126" name="Line 8">
          <a:extLst>
            <a:ext uri="{FF2B5EF4-FFF2-40B4-BE49-F238E27FC236}">
              <a16:creationId xmlns:a16="http://schemas.microsoft.com/office/drawing/2014/main" id="{5E1A4635-F33F-47E9-A14B-1D7DA83316F6}"/>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419</xdr:row>
      <xdr:rowOff>114300</xdr:rowOff>
    </xdr:from>
    <xdr:to>
      <xdr:col>2</xdr:col>
      <xdr:colOff>76200</xdr:colOff>
      <xdr:row>419</xdr:row>
      <xdr:rowOff>114300</xdr:rowOff>
    </xdr:to>
    <xdr:sp macro="" textlink="">
      <xdr:nvSpPr>
        <xdr:cNvPr id="127" name="Line 8">
          <a:extLst>
            <a:ext uri="{FF2B5EF4-FFF2-40B4-BE49-F238E27FC236}">
              <a16:creationId xmlns:a16="http://schemas.microsoft.com/office/drawing/2014/main" id="{DCFB6ACF-B072-4D84-B29B-6357F32D80EB}"/>
            </a:ext>
          </a:extLst>
        </xdr:cNvPr>
        <xdr:cNvSpPr>
          <a:spLocks noChangeShapeType="1"/>
        </xdr:cNvSpPr>
      </xdr:nvSpPr>
      <xdr:spPr bwMode="auto">
        <a:xfrm flipH="1">
          <a:off x="1460500" y="68662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411</xdr:row>
      <xdr:rowOff>114300</xdr:rowOff>
    </xdr:from>
    <xdr:to>
      <xdr:col>2</xdr:col>
      <xdr:colOff>76200</xdr:colOff>
      <xdr:row>411</xdr:row>
      <xdr:rowOff>114300</xdr:rowOff>
    </xdr:to>
    <xdr:sp macro="" textlink="">
      <xdr:nvSpPr>
        <xdr:cNvPr id="128" name="Line 8">
          <a:extLst>
            <a:ext uri="{FF2B5EF4-FFF2-40B4-BE49-F238E27FC236}">
              <a16:creationId xmlns:a16="http://schemas.microsoft.com/office/drawing/2014/main" id="{3436BCAE-EB8F-4333-A3D3-E5D91EF13CC8}"/>
            </a:ext>
          </a:extLst>
        </xdr:cNvPr>
        <xdr:cNvSpPr>
          <a:spLocks noChangeShapeType="1"/>
        </xdr:cNvSpPr>
      </xdr:nvSpPr>
      <xdr:spPr bwMode="auto">
        <a:xfrm flipH="1">
          <a:off x="1460500" y="67341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439</xdr:row>
      <xdr:rowOff>95250</xdr:rowOff>
    </xdr:from>
    <xdr:to>
      <xdr:col>2</xdr:col>
      <xdr:colOff>38100</xdr:colOff>
      <xdr:row>439</xdr:row>
      <xdr:rowOff>104775</xdr:rowOff>
    </xdr:to>
    <xdr:sp macro="" textlink="">
      <xdr:nvSpPr>
        <xdr:cNvPr id="129" name="Line 7">
          <a:extLst>
            <a:ext uri="{FF2B5EF4-FFF2-40B4-BE49-F238E27FC236}">
              <a16:creationId xmlns:a16="http://schemas.microsoft.com/office/drawing/2014/main" id="{BBCB4D26-E8F5-4ABE-AD49-51CBFF82B6C5}"/>
            </a:ext>
          </a:extLst>
        </xdr:cNvPr>
        <xdr:cNvSpPr>
          <a:spLocks noChangeShapeType="1"/>
        </xdr:cNvSpPr>
      </xdr:nvSpPr>
      <xdr:spPr bwMode="auto">
        <a:xfrm flipH="1" flipV="1">
          <a:off x="1384300" y="719455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114300</xdr:rowOff>
    </xdr:from>
    <xdr:to>
      <xdr:col>2</xdr:col>
      <xdr:colOff>0</xdr:colOff>
      <xdr:row>440</xdr:row>
      <xdr:rowOff>114300</xdr:rowOff>
    </xdr:to>
    <xdr:sp macro="" textlink="">
      <xdr:nvSpPr>
        <xdr:cNvPr id="130" name="Line 8">
          <a:extLst>
            <a:ext uri="{FF2B5EF4-FFF2-40B4-BE49-F238E27FC236}">
              <a16:creationId xmlns:a16="http://schemas.microsoft.com/office/drawing/2014/main" id="{639D63EE-9F55-496E-8D0A-4B5EC62CAA66}"/>
            </a:ext>
          </a:extLst>
        </xdr:cNvPr>
        <xdr:cNvSpPr>
          <a:spLocks noChangeShapeType="1"/>
        </xdr:cNvSpPr>
      </xdr:nvSpPr>
      <xdr:spPr bwMode="auto">
        <a:xfrm flipH="1">
          <a:off x="1384300" y="72129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438</xdr:row>
      <xdr:rowOff>114300</xdr:rowOff>
    </xdr:from>
    <xdr:to>
      <xdr:col>2</xdr:col>
      <xdr:colOff>85725</xdr:colOff>
      <xdr:row>438</xdr:row>
      <xdr:rowOff>114300</xdr:rowOff>
    </xdr:to>
    <xdr:sp macro="" textlink="">
      <xdr:nvSpPr>
        <xdr:cNvPr id="131" name="Line 8">
          <a:extLst>
            <a:ext uri="{FF2B5EF4-FFF2-40B4-BE49-F238E27FC236}">
              <a16:creationId xmlns:a16="http://schemas.microsoft.com/office/drawing/2014/main" id="{57F504FD-219E-46AF-B6A6-EA6AEF13BC0E}"/>
            </a:ext>
          </a:extLst>
        </xdr:cNvPr>
        <xdr:cNvSpPr>
          <a:spLocks noChangeShapeType="1"/>
        </xdr:cNvSpPr>
      </xdr:nvSpPr>
      <xdr:spPr bwMode="auto">
        <a:xfrm flipH="1">
          <a:off x="1927225" y="7179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465</xdr:row>
      <xdr:rowOff>95250</xdr:rowOff>
    </xdr:from>
    <xdr:to>
      <xdr:col>2</xdr:col>
      <xdr:colOff>38100</xdr:colOff>
      <xdr:row>465</xdr:row>
      <xdr:rowOff>104775</xdr:rowOff>
    </xdr:to>
    <xdr:sp macro="" textlink="">
      <xdr:nvSpPr>
        <xdr:cNvPr id="132" name="Line 7">
          <a:extLst>
            <a:ext uri="{FF2B5EF4-FFF2-40B4-BE49-F238E27FC236}">
              <a16:creationId xmlns:a16="http://schemas.microsoft.com/office/drawing/2014/main" id="{043381B6-EF26-4C70-890B-712343D43397}"/>
            </a:ext>
          </a:extLst>
        </xdr:cNvPr>
        <xdr:cNvSpPr>
          <a:spLocks noChangeShapeType="1"/>
        </xdr:cNvSpPr>
      </xdr:nvSpPr>
      <xdr:spPr bwMode="auto">
        <a:xfrm flipH="1" flipV="1">
          <a:off x="1384300" y="762381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114300</xdr:rowOff>
    </xdr:from>
    <xdr:to>
      <xdr:col>2</xdr:col>
      <xdr:colOff>0</xdr:colOff>
      <xdr:row>466</xdr:row>
      <xdr:rowOff>114300</xdr:rowOff>
    </xdr:to>
    <xdr:sp macro="" textlink="">
      <xdr:nvSpPr>
        <xdr:cNvPr id="133" name="Line 8">
          <a:extLst>
            <a:ext uri="{FF2B5EF4-FFF2-40B4-BE49-F238E27FC236}">
              <a16:creationId xmlns:a16="http://schemas.microsoft.com/office/drawing/2014/main" id="{A1184BBC-1808-463E-AA35-21344A167D75}"/>
            </a:ext>
          </a:extLst>
        </xdr:cNvPr>
        <xdr:cNvSpPr>
          <a:spLocks noChangeShapeType="1"/>
        </xdr:cNvSpPr>
      </xdr:nvSpPr>
      <xdr:spPr bwMode="auto">
        <a:xfrm flipH="1">
          <a:off x="1384300" y="76422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134" name="Line 7">
          <a:extLst>
            <a:ext uri="{FF2B5EF4-FFF2-40B4-BE49-F238E27FC236}">
              <a16:creationId xmlns:a16="http://schemas.microsoft.com/office/drawing/2014/main" id="{4F9451C8-2AA1-4756-AEFE-6A7F4EB7FF01}"/>
            </a:ext>
          </a:extLst>
        </xdr:cNvPr>
        <xdr:cNvSpPr>
          <a:spLocks noChangeShapeType="1"/>
        </xdr:cNvSpPr>
      </xdr:nvSpPr>
      <xdr:spPr bwMode="auto">
        <a:xfrm flipH="1" flipV="1">
          <a:off x="1851025" y="319595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135" name="Line 8">
          <a:extLst>
            <a:ext uri="{FF2B5EF4-FFF2-40B4-BE49-F238E27FC236}">
              <a16:creationId xmlns:a16="http://schemas.microsoft.com/office/drawing/2014/main" id="{0DC9516C-B983-4330-B52B-970D589D3BB3}"/>
            </a:ext>
          </a:extLst>
        </xdr:cNvPr>
        <xdr:cNvSpPr>
          <a:spLocks noChangeShapeType="1"/>
        </xdr:cNvSpPr>
      </xdr:nvSpPr>
      <xdr:spPr bwMode="auto">
        <a:xfrm flipH="1">
          <a:off x="1927225" y="321564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520</xdr:row>
      <xdr:rowOff>114300</xdr:rowOff>
    </xdr:from>
    <xdr:to>
      <xdr:col>2</xdr:col>
      <xdr:colOff>57150</xdr:colOff>
      <xdr:row>520</xdr:row>
      <xdr:rowOff>114300</xdr:rowOff>
    </xdr:to>
    <xdr:sp macro="" textlink="">
      <xdr:nvSpPr>
        <xdr:cNvPr id="136" name="Line 8">
          <a:extLst>
            <a:ext uri="{FF2B5EF4-FFF2-40B4-BE49-F238E27FC236}">
              <a16:creationId xmlns:a16="http://schemas.microsoft.com/office/drawing/2014/main" id="{7F9A071C-F01B-4B9B-A629-1B328FC61348}"/>
            </a:ext>
          </a:extLst>
        </xdr:cNvPr>
        <xdr:cNvSpPr>
          <a:spLocks noChangeShapeType="1"/>
        </xdr:cNvSpPr>
      </xdr:nvSpPr>
      <xdr:spPr bwMode="auto">
        <a:xfrm flipH="1">
          <a:off x="1470025" y="85337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417</xdr:row>
      <xdr:rowOff>114300</xdr:rowOff>
    </xdr:from>
    <xdr:to>
      <xdr:col>2</xdr:col>
      <xdr:colOff>57150</xdr:colOff>
      <xdr:row>417</xdr:row>
      <xdr:rowOff>114300</xdr:rowOff>
    </xdr:to>
    <xdr:sp macro="" textlink="">
      <xdr:nvSpPr>
        <xdr:cNvPr id="137" name="Line 8">
          <a:extLst>
            <a:ext uri="{FF2B5EF4-FFF2-40B4-BE49-F238E27FC236}">
              <a16:creationId xmlns:a16="http://schemas.microsoft.com/office/drawing/2014/main" id="{1EE29AAA-86F4-4B38-A9F3-F44DCEC8E4B4}"/>
            </a:ext>
          </a:extLst>
        </xdr:cNvPr>
        <xdr:cNvSpPr>
          <a:spLocks noChangeShapeType="1"/>
        </xdr:cNvSpPr>
      </xdr:nvSpPr>
      <xdr:spPr bwMode="auto">
        <a:xfrm flipH="1">
          <a:off x="1470025" y="68332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591</xdr:row>
      <xdr:rowOff>114300</xdr:rowOff>
    </xdr:from>
    <xdr:to>
      <xdr:col>2</xdr:col>
      <xdr:colOff>57150</xdr:colOff>
      <xdr:row>591</xdr:row>
      <xdr:rowOff>114300</xdr:rowOff>
    </xdr:to>
    <xdr:sp macro="" textlink="">
      <xdr:nvSpPr>
        <xdr:cNvPr id="138" name="Line 8">
          <a:extLst>
            <a:ext uri="{FF2B5EF4-FFF2-40B4-BE49-F238E27FC236}">
              <a16:creationId xmlns:a16="http://schemas.microsoft.com/office/drawing/2014/main" id="{BC272864-ADBB-49EF-9386-3568E1C6E4B1}"/>
            </a:ext>
          </a:extLst>
        </xdr:cNvPr>
        <xdr:cNvSpPr>
          <a:spLocks noChangeShapeType="1"/>
        </xdr:cNvSpPr>
      </xdr:nvSpPr>
      <xdr:spPr bwMode="auto">
        <a:xfrm flipH="1">
          <a:off x="1470025" y="9705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456</xdr:row>
      <xdr:rowOff>114300</xdr:rowOff>
    </xdr:from>
    <xdr:to>
      <xdr:col>2</xdr:col>
      <xdr:colOff>57150</xdr:colOff>
      <xdr:row>456</xdr:row>
      <xdr:rowOff>114300</xdr:rowOff>
    </xdr:to>
    <xdr:sp macro="" textlink="">
      <xdr:nvSpPr>
        <xdr:cNvPr id="139" name="Line 8">
          <a:extLst>
            <a:ext uri="{FF2B5EF4-FFF2-40B4-BE49-F238E27FC236}">
              <a16:creationId xmlns:a16="http://schemas.microsoft.com/office/drawing/2014/main" id="{A1A6DBDA-F064-4D99-BBB0-E73681F2AFE8}"/>
            </a:ext>
          </a:extLst>
        </xdr:cNvPr>
        <xdr:cNvSpPr>
          <a:spLocks noChangeShapeType="1"/>
        </xdr:cNvSpPr>
      </xdr:nvSpPr>
      <xdr:spPr bwMode="auto">
        <a:xfrm flipH="1">
          <a:off x="1470025"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561</xdr:row>
      <xdr:rowOff>114300</xdr:rowOff>
    </xdr:from>
    <xdr:to>
      <xdr:col>2</xdr:col>
      <xdr:colOff>57150</xdr:colOff>
      <xdr:row>561</xdr:row>
      <xdr:rowOff>114300</xdr:rowOff>
    </xdr:to>
    <xdr:sp macro="" textlink="">
      <xdr:nvSpPr>
        <xdr:cNvPr id="140" name="Line 8">
          <a:extLst>
            <a:ext uri="{FF2B5EF4-FFF2-40B4-BE49-F238E27FC236}">
              <a16:creationId xmlns:a16="http://schemas.microsoft.com/office/drawing/2014/main" id="{09F73320-F01A-427E-827C-45780F519528}"/>
            </a:ext>
          </a:extLst>
        </xdr:cNvPr>
        <xdr:cNvSpPr>
          <a:spLocks noChangeShapeType="1"/>
        </xdr:cNvSpPr>
      </xdr:nvSpPr>
      <xdr:spPr bwMode="auto">
        <a:xfrm flipH="1">
          <a:off x="1470025" y="92106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448</xdr:row>
      <xdr:rowOff>114300</xdr:rowOff>
    </xdr:from>
    <xdr:to>
      <xdr:col>2</xdr:col>
      <xdr:colOff>57150</xdr:colOff>
      <xdr:row>448</xdr:row>
      <xdr:rowOff>114300</xdr:rowOff>
    </xdr:to>
    <xdr:sp macro="" textlink="">
      <xdr:nvSpPr>
        <xdr:cNvPr id="141" name="Line 8">
          <a:extLst>
            <a:ext uri="{FF2B5EF4-FFF2-40B4-BE49-F238E27FC236}">
              <a16:creationId xmlns:a16="http://schemas.microsoft.com/office/drawing/2014/main" id="{6E92C87B-DCEB-464B-AAE9-F20DC6FDEFFA}"/>
            </a:ext>
          </a:extLst>
        </xdr:cNvPr>
        <xdr:cNvSpPr>
          <a:spLocks noChangeShapeType="1"/>
        </xdr:cNvSpPr>
      </xdr:nvSpPr>
      <xdr:spPr bwMode="auto">
        <a:xfrm flipH="1">
          <a:off x="1470025" y="7345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449</xdr:row>
      <xdr:rowOff>114300</xdr:rowOff>
    </xdr:from>
    <xdr:to>
      <xdr:col>2</xdr:col>
      <xdr:colOff>57150</xdr:colOff>
      <xdr:row>449</xdr:row>
      <xdr:rowOff>114300</xdr:rowOff>
    </xdr:to>
    <xdr:sp macro="" textlink="">
      <xdr:nvSpPr>
        <xdr:cNvPr id="142" name="Line 8">
          <a:extLst>
            <a:ext uri="{FF2B5EF4-FFF2-40B4-BE49-F238E27FC236}">
              <a16:creationId xmlns:a16="http://schemas.microsoft.com/office/drawing/2014/main" id="{D3F5C137-33AD-4A60-838B-D9BB5E8BB23E}"/>
            </a:ext>
          </a:extLst>
        </xdr:cNvPr>
        <xdr:cNvSpPr>
          <a:spLocks noChangeShapeType="1"/>
        </xdr:cNvSpPr>
      </xdr:nvSpPr>
      <xdr:spPr bwMode="auto">
        <a:xfrm flipH="1">
          <a:off x="1927225" y="73615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477</xdr:row>
      <xdr:rowOff>95250</xdr:rowOff>
    </xdr:from>
    <xdr:to>
      <xdr:col>2</xdr:col>
      <xdr:colOff>38100</xdr:colOff>
      <xdr:row>477</xdr:row>
      <xdr:rowOff>104775</xdr:rowOff>
    </xdr:to>
    <xdr:sp macro="" textlink="">
      <xdr:nvSpPr>
        <xdr:cNvPr id="143" name="Line 7">
          <a:extLst>
            <a:ext uri="{FF2B5EF4-FFF2-40B4-BE49-F238E27FC236}">
              <a16:creationId xmlns:a16="http://schemas.microsoft.com/office/drawing/2014/main" id="{0DC7FB05-2CE8-436D-9560-4FB6587FC342}"/>
            </a:ext>
          </a:extLst>
        </xdr:cNvPr>
        <xdr:cNvSpPr>
          <a:spLocks noChangeShapeType="1"/>
        </xdr:cNvSpPr>
      </xdr:nvSpPr>
      <xdr:spPr bwMode="auto">
        <a:xfrm flipH="1" flipV="1">
          <a:off x="1384300" y="782193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478</xdr:row>
      <xdr:rowOff>114300</xdr:rowOff>
    </xdr:from>
    <xdr:to>
      <xdr:col>2</xdr:col>
      <xdr:colOff>0</xdr:colOff>
      <xdr:row>478</xdr:row>
      <xdr:rowOff>114300</xdr:rowOff>
    </xdr:to>
    <xdr:sp macro="" textlink="">
      <xdr:nvSpPr>
        <xdr:cNvPr id="144" name="Line 8">
          <a:extLst>
            <a:ext uri="{FF2B5EF4-FFF2-40B4-BE49-F238E27FC236}">
              <a16:creationId xmlns:a16="http://schemas.microsoft.com/office/drawing/2014/main" id="{68776AE8-EDAD-4EA0-BDA0-83C6160B4AC0}"/>
            </a:ext>
          </a:extLst>
        </xdr:cNvPr>
        <xdr:cNvSpPr>
          <a:spLocks noChangeShapeType="1"/>
        </xdr:cNvSpPr>
      </xdr:nvSpPr>
      <xdr:spPr bwMode="auto">
        <a:xfrm flipH="1">
          <a:off x="1384300" y="7840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145" name="Line 7">
          <a:extLst>
            <a:ext uri="{FF2B5EF4-FFF2-40B4-BE49-F238E27FC236}">
              <a16:creationId xmlns:a16="http://schemas.microsoft.com/office/drawing/2014/main" id="{97A935DA-75D3-4AED-A9DF-648417A2F140}"/>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146" name="Line 8">
          <a:extLst>
            <a:ext uri="{FF2B5EF4-FFF2-40B4-BE49-F238E27FC236}">
              <a16:creationId xmlns:a16="http://schemas.microsoft.com/office/drawing/2014/main" id="{28CDDEAB-52EB-4A4C-925C-04C164B06E9B}"/>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556</xdr:row>
      <xdr:rowOff>114300</xdr:rowOff>
    </xdr:from>
    <xdr:to>
      <xdr:col>2</xdr:col>
      <xdr:colOff>57150</xdr:colOff>
      <xdr:row>556</xdr:row>
      <xdr:rowOff>114300</xdr:rowOff>
    </xdr:to>
    <xdr:sp macro="" textlink="">
      <xdr:nvSpPr>
        <xdr:cNvPr id="147" name="Line 8">
          <a:extLst>
            <a:ext uri="{FF2B5EF4-FFF2-40B4-BE49-F238E27FC236}">
              <a16:creationId xmlns:a16="http://schemas.microsoft.com/office/drawing/2014/main" id="{13933CA5-CAFF-4BA0-AED8-97C0A051F15A}"/>
            </a:ext>
          </a:extLst>
        </xdr:cNvPr>
        <xdr:cNvSpPr>
          <a:spLocks noChangeShapeType="1"/>
        </xdr:cNvSpPr>
      </xdr:nvSpPr>
      <xdr:spPr bwMode="auto">
        <a:xfrm flipH="1">
          <a:off x="1927225" y="9128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443</xdr:row>
      <xdr:rowOff>114300</xdr:rowOff>
    </xdr:from>
    <xdr:to>
      <xdr:col>2</xdr:col>
      <xdr:colOff>57150</xdr:colOff>
      <xdr:row>443</xdr:row>
      <xdr:rowOff>114300</xdr:rowOff>
    </xdr:to>
    <xdr:sp macro="" textlink="">
      <xdr:nvSpPr>
        <xdr:cNvPr id="148" name="Line 8">
          <a:extLst>
            <a:ext uri="{FF2B5EF4-FFF2-40B4-BE49-F238E27FC236}">
              <a16:creationId xmlns:a16="http://schemas.microsoft.com/office/drawing/2014/main" id="{5E977268-B669-472C-882D-15F98090E919}"/>
            </a:ext>
          </a:extLst>
        </xdr:cNvPr>
        <xdr:cNvSpPr>
          <a:spLocks noChangeShapeType="1"/>
        </xdr:cNvSpPr>
      </xdr:nvSpPr>
      <xdr:spPr bwMode="auto">
        <a:xfrm flipH="1">
          <a:off x="1927225" y="72624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450</xdr:row>
      <xdr:rowOff>114300</xdr:rowOff>
    </xdr:from>
    <xdr:to>
      <xdr:col>2</xdr:col>
      <xdr:colOff>57150</xdr:colOff>
      <xdr:row>450</xdr:row>
      <xdr:rowOff>114300</xdr:rowOff>
    </xdr:to>
    <xdr:sp macro="" textlink="">
      <xdr:nvSpPr>
        <xdr:cNvPr id="149" name="Line 8">
          <a:extLst>
            <a:ext uri="{FF2B5EF4-FFF2-40B4-BE49-F238E27FC236}">
              <a16:creationId xmlns:a16="http://schemas.microsoft.com/office/drawing/2014/main" id="{1218335F-AD35-4453-901E-4793115B8D5F}"/>
            </a:ext>
          </a:extLst>
        </xdr:cNvPr>
        <xdr:cNvSpPr>
          <a:spLocks noChangeShapeType="1"/>
        </xdr:cNvSpPr>
      </xdr:nvSpPr>
      <xdr:spPr bwMode="auto">
        <a:xfrm flipH="1">
          <a:off x="1927225" y="73780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478</xdr:row>
      <xdr:rowOff>95250</xdr:rowOff>
    </xdr:from>
    <xdr:to>
      <xdr:col>2</xdr:col>
      <xdr:colOff>38100</xdr:colOff>
      <xdr:row>478</xdr:row>
      <xdr:rowOff>104775</xdr:rowOff>
    </xdr:to>
    <xdr:sp macro="" textlink="">
      <xdr:nvSpPr>
        <xdr:cNvPr id="150" name="Line 7">
          <a:extLst>
            <a:ext uri="{FF2B5EF4-FFF2-40B4-BE49-F238E27FC236}">
              <a16:creationId xmlns:a16="http://schemas.microsoft.com/office/drawing/2014/main" id="{C16182DC-761A-4016-A18D-F0755146E8CA}"/>
            </a:ext>
          </a:extLst>
        </xdr:cNvPr>
        <xdr:cNvSpPr>
          <a:spLocks noChangeShapeType="1"/>
        </xdr:cNvSpPr>
      </xdr:nvSpPr>
      <xdr:spPr bwMode="auto">
        <a:xfrm flipH="1" flipV="1">
          <a:off x="1384300" y="783844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479</xdr:row>
      <xdr:rowOff>114300</xdr:rowOff>
    </xdr:from>
    <xdr:to>
      <xdr:col>2</xdr:col>
      <xdr:colOff>0</xdr:colOff>
      <xdr:row>479</xdr:row>
      <xdr:rowOff>114300</xdr:rowOff>
    </xdr:to>
    <xdr:sp macro="" textlink="">
      <xdr:nvSpPr>
        <xdr:cNvPr id="151" name="Line 8">
          <a:extLst>
            <a:ext uri="{FF2B5EF4-FFF2-40B4-BE49-F238E27FC236}">
              <a16:creationId xmlns:a16="http://schemas.microsoft.com/office/drawing/2014/main" id="{677C948D-7631-4003-AB5C-F2618FFE56EF}"/>
            </a:ext>
          </a:extLst>
        </xdr:cNvPr>
        <xdr:cNvSpPr>
          <a:spLocks noChangeShapeType="1"/>
        </xdr:cNvSpPr>
      </xdr:nvSpPr>
      <xdr:spPr bwMode="auto">
        <a:xfrm flipH="1">
          <a:off x="1384300" y="78568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152" name="Line 7">
          <a:extLst>
            <a:ext uri="{FF2B5EF4-FFF2-40B4-BE49-F238E27FC236}">
              <a16:creationId xmlns:a16="http://schemas.microsoft.com/office/drawing/2014/main" id="{17EBEF51-82E1-4C72-85BB-D970B654B2F4}"/>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153" name="Line 8">
          <a:extLst>
            <a:ext uri="{FF2B5EF4-FFF2-40B4-BE49-F238E27FC236}">
              <a16:creationId xmlns:a16="http://schemas.microsoft.com/office/drawing/2014/main" id="{BFCAD674-A5F1-4A96-9A6F-45B6978080F8}"/>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54" name="Line 8">
          <a:extLst>
            <a:ext uri="{FF2B5EF4-FFF2-40B4-BE49-F238E27FC236}">
              <a16:creationId xmlns:a16="http://schemas.microsoft.com/office/drawing/2014/main" id="{A3B7EA25-D147-4B81-8720-C3C00A91B398}"/>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55" name="Line 7">
          <a:extLst>
            <a:ext uri="{FF2B5EF4-FFF2-40B4-BE49-F238E27FC236}">
              <a16:creationId xmlns:a16="http://schemas.microsoft.com/office/drawing/2014/main" id="{D16ABA0E-94FF-402C-9F53-A3F67BC37A59}"/>
            </a:ext>
          </a:extLst>
        </xdr:cNvPr>
        <xdr:cNvSpPr>
          <a:spLocks noChangeShapeType="1"/>
        </xdr:cNvSpPr>
      </xdr:nvSpPr>
      <xdr:spPr bwMode="auto">
        <a:xfrm flipH="1" flipV="1">
          <a:off x="1851025" y="247142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56" name="Line 8">
          <a:extLst>
            <a:ext uri="{FF2B5EF4-FFF2-40B4-BE49-F238E27FC236}">
              <a16:creationId xmlns:a16="http://schemas.microsoft.com/office/drawing/2014/main" id="{6246AF58-4EBC-4AAB-A01D-F79733DAD0E2}"/>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57" name="Line 8">
          <a:extLst>
            <a:ext uri="{FF2B5EF4-FFF2-40B4-BE49-F238E27FC236}">
              <a16:creationId xmlns:a16="http://schemas.microsoft.com/office/drawing/2014/main" id="{5085C337-DA8B-4DC9-B346-CF49E471415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58" name="Line 8">
          <a:extLst>
            <a:ext uri="{FF2B5EF4-FFF2-40B4-BE49-F238E27FC236}">
              <a16:creationId xmlns:a16="http://schemas.microsoft.com/office/drawing/2014/main" id="{C27DD6F5-DD43-498D-B10E-8A5CADC804B2}"/>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59" name="Line 8">
          <a:extLst>
            <a:ext uri="{FF2B5EF4-FFF2-40B4-BE49-F238E27FC236}">
              <a16:creationId xmlns:a16="http://schemas.microsoft.com/office/drawing/2014/main" id="{23C62520-1B68-4143-9179-34884C53101F}"/>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60" name="Line 8">
          <a:extLst>
            <a:ext uri="{FF2B5EF4-FFF2-40B4-BE49-F238E27FC236}">
              <a16:creationId xmlns:a16="http://schemas.microsoft.com/office/drawing/2014/main" id="{5F0FD768-70D7-4E8D-AE23-BB79E70B11DA}"/>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61" name="Line 8">
          <a:extLst>
            <a:ext uri="{FF2B5EF4-FFF2-40B4-BE49-F238E27FC236}">
              <a16:creationId xmlns:a16="http://schemas.microsoft.com/office/drawing/2014/main" id="{3A278B78-ADA2-4FFB-A4F3-2F9674BDA68A}"/>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520</xdr:row>
      <xdr:rowOff>114300</xdr:rowOff>
    </xdr:from>
    <xdr:to>
      <xdr:col>2</xdr:col>
      <xdr:colOff>57150</xdr:colOff>
      <xdr:row>520</xdr:row>
      <xdr:rowOff>114300</xdr:rowOff>
    </xdr:to>
    <xdr:sp macro="" textlink="">
      <xdr:nvSpPr>
        <xdr:cNvPr id="162" name="Line 8">
          <a:extLst>
            <a:ext uri="{FF2B5EF4-FFF2-40B4-BE49-F238E27FC236}">
              <a16:creationId xmlns:a16="http://schemas.microsoft.com/office/drawing/2014/main" id="{0541D486-0F3C-447F-BCCA-20F3440AB4C7}"/>
            </a:ext>
          </a:extLst>
        </xdr:cNvPr>
        <xdr:cNvSpPr>
          <a:spLocks noChangeShapeType="1"/>
        </xdr:cNvSpPr>
      </xdr:nvSpPr>
      <xdr:spPr bwMode="auto">
        <a:xfrm flipH="1">
          <a:off x="1470025" y="85337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417</xdr:row>
      <xdr:rowOff>114300</xdr:rowOff>
    </xdr:from>
    <xdr:to>
      <xdr:col>2</xdr:col>
      <xdr:colOff>57150</xdr:colOff>
      <xdr:row>417</xdr:row>
      <xdr:rowOff>114300</xdr:rowOff>
    </xdr:to>
    <xdr:sp macro="" textlink="">
      <xdr:nvSpPr>
        <xdr:cNvPr id="163" name="Line 8">
          <a:extLst>
            <a:ext uri="{FF2B5EF4-FFF2-40B4-BE49-F238E27FC236}">
              <a16:creationId xmlns:a16="http://schemas.microsoft.com/office/drawing/2014/main" id="{4F649220-C015-4C50-9CEA-4A20D8766A4C}"/>
            </a:ext>
          </a:extLst>
        </xdr:cNvPr>
        <xdr:cNvSpPr>
          <a:spLocks noChangeShapeType="1"/>
        </xdr:cNvSpPr>
      </xdr:nvSpPr>
      <xdr:spPr bwMode="auto">
        <a:xfrm flipH="1">
          <a:off x="1470025" y="68332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591</xdr:row>
      <xdr:rowOff>114300</xdr:rowOff>
    </xdr:from>
    <xdr:to>
      <xdr:col>2</xdr:col>
      <xdr:colOff>57150</xdr:colOff>
      <xdr:row>591</xdr:row>
      <xdr:rowOff>114300</xdr:rowOff>
    </xdr:to>
    <xdr:sp macro="" textlink="">
      <xdr:nvSpPr>
        <xdr:cNvPr id="164" name="Line 8">
          <a:extLst>
            <a:ext uri="{FF2B5EF4-FFF2-40B4-BE49-F238E27FC236}">
              <a16:creationId xmlns:a16="http://schemas.microsoft.com/office/drawing/2014/main" id="{4208A1C2-9FA4-4A53-B01A-CC424154B500}"/>
            </a:ext>
          </a:extLst>
        </xdr:cNvPr>
        <xdr:cNvSpPr>
          <a:spLocks noChangeShapeType="1"/>
        </xdr:cNvSpPr>
      </xdr:nvSpPr>
      <xdr:spPr bwMode="auto">
        <a:xfrm flipH="1">
          <a:off x="1470025" y="9705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456</xdr:row>
      <xdr:rowOff>114300</xdr:rowOff>
    </xdr:from>
    <xdr:to>
      <xdr:col>2</xdr:col>
      <xdr:colOff>57150</xdr:colOff>
      <xdr:row>456</xdr:row>
      <xdr:rowOff>114300</xdr:rowOff>
    </xdr:to>
    <xdr:sp macro="" textlink="">
      <xdr:nvSpPr>
        <xdr:cNvPr id="165" name="Line 8">
          <a:extLst>
            <a:ext uri="{FF2B5EF4-FFF2-40B4-BE49-F238E27FC236}">
              <a16:creationId xmlns:a16="http://schemas.microsoft.com/office/drawing/2014/main" id="{27EC0957-2A95-4B3B-88F8-7CAAA7AA49D4}"/>
            </a:ext>
          </a:extLst>
        </xdr:cNvPr>
        <xdr:cNvSpPr>
          <a:spLocks noChangeShapeType="1"/>
        </xdr:cNvSpPr>
      </xdr:nvSpPr>
      <xdr:spPr bwMode="auto">
        <a:xfrm flipH="1">
          <a:off x="1470025"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561</xdr:row>
      <xdr:rowOff>114300</xdr:rowOff>
    </xdr:from>
    <xdr:to>
      <xdr:col>2</xdr:col>
      <xdr:colOff>57150</xdr:colOff>
      <xdr:row>561</xdr:row>
      <xdr:rowOff>114300</xdr:rowOff>
    </xdr:to>
    <xdr:sp macro="" textlink="">
      <xdr:nvSpPr>
        <xdr:cNvPr id="166" name="Line 8">
          <a:extLst>
            <a:ext uri="{FF2B5EF4-FFF2-40B4-BE49-F238E27FC236}">
              <a16:creationId xmlns:a16="http://schemas.microsoft.com/office/drawing/2014/main" id="{B6F13234-F235-4B9A-95C0-70D286555D15}"/>
            </a:ext>
          </a:extLst>
        </xdr:cNvPr>
        <xdr:cNvSpPr>
          <a:spLocks noChangeShapeType="1"/>
        </xdr:cNvSpPr>
      </xdr:nvSpPr>
      <xdr:spPr bwMode="auto">
        <a:xfrm flipH="1">
          <a:off x="1470025" y="92106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448</xdr:row>
      <xdr:rowOff>114300</xdr:rowOff>
    </xdr:from>
    <xdr:to>
      <xdr:col>2</xdr:col>
      <xdr:colOff>57150</xdr:colOff>
      <xdr:row>448</xdr:row>
      <xdr:rowOff>114300</xdr:rowOff>
    </xdr:to>
    <xdr:sp macro="" textlink="">
      <xdr:nvSpPr>
        <xdr:cNvPr id="167" name="Line 8">
          <a:extLst>
            <a:ext uri="{FF2B5EF4-FFF2-40B4-BE49-F238E27FC236}">
              <a16:creationId xmlns:a16="http://schemas.microsoft.com/office/drawing/2014/main" id="{36951186-CA35-4852-AFF5-65C10FE1155F}"/>
            </a:ext>
          </a:extLst>
        </xdr:cNvPr>
        <xdr:cNvSpPr>
          <a:spLocks noChangeShapeType="1"/>
        </xdr:cNvSpPr>
      </xdr:nvSpPr>
      <xdr:spPr bwMode="auto">
        <a:xfrm flipH="1">
          <a:off x="1470025" y="7345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449</xdr:row>
      <xdr:rowOff>114300</xdr:rowOff>
    </xdr:from>
    <xdr:to>
      <xdr:col>2</xdr:col>
      <xdr:colOff>57150</xdr:colOff>
      <xdr:row>449</xdr:row>
      <xdr:rowOff>114300</xdr:rowOff>
    </xdr:to>
    <xdr:sp macro="" textlink="">
      <xdr:nvSpPr>
        <xdr:cNvPr id="168" name="Line 8">
          <a:extLst>
            <a:ext uri="{FF2B5EF4-FFF2-40B4-BE49-F238E27FC236}">
              <a16:creationId xmlns:a16="http://schemas.microsoft.com/office/drawing/2014/main" id="{508BA5AD-3ED2-45B3-9D0D-A56CC7EF6059}"/>
            </a:ext>
          </a:extLst>
        </xdr:cNvPr>
        <xdr:cNvSpPr>
          <a:spLocks noChangeShapeType="1"/>
        </xdr:cNvSpPr>
      </xdr:nvSpPr>
      <xdr:spPr bwMode="auto">
        <a:xfrm flipH="1">
          <a:off x="1927225" y="73615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477</xdr:row>
      <xdr:rowOff>95250</xdr:rowOff>
    </xdr:from>
    <xdr:to>
      <xdr:col>2</xdr:col>
      <xdr:colOff>38100</xdr:colOff>
      <xdr:row>477</xdr:row>
      <xdr:rowOff>104775</xdr:rowOff>
    </xdr:to>
    <xdr:sp macro="" textlink="">
      <xdr:nvSpPr>
        <xdr:cNvPr id="169" name="Line 7">
          <a:extLst>
            <a:ext uri="{FF2B5EF4-FFF2-40B4-BE49-F238E27FC236}">
              <a16:creationId xmlns:a16="http://schemas.microsoft.com/office/drawing/2014/main" id="{88710BA7-9B21-484E-904B-363C98B329E1}"/>
            </a:ext>
          </a:extLst>
        </xdr:cNvPr>
        <xdr:cNvSpPr>
          <a:spLocks noChangeShapeType="1"/>
        </xdr:cNvSpPr>
      </xdr:nvSpPr>
      <xdr:spPr bwMode="auto">
        <a:xfrm flipH="1" flipV="1">
          <a:off x="1384300" y="782193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478</xdr:row>
      <xdr:rowOff>114300</xdr:rowOff>
    </xdr:from>
    <xdr:to>
      <xdr:col>2</xdr:col>
      <xdr:colOff>0</xdr:colOff>
      <xdr:row>478</xdr:row>
      <xdr:rowOff>114300</xdr:rowOff>
    </xdr:to>
    <xdr:sp macro="" textlink="">
      <xdr:nvSpPr>
        <xdr:cNvPr id="170" name="Line 8">
          <a:extLst>
            <a:ext uri="{FF2B5EF4-FFF2-40B4-BE49-F238E27FC236}">
              <a16:creationId xmlns:a16="http://schemas.microsoft.com/office/drawing/2014/main" id="{3ACC1421-A671-4191-B8E6-95A444E73911}"/>
            </a:ext>
          </a:extLst>
        </xdr:cNvPr>
        <xdr:cNvSpPr>
          <a:spLocks noChangeShapeType="1"/>
        </xdr:cNvSpPr>
      </xdr:nvSpPr>
      <xdr:spPr bwMode="auto">
        <a:xfrm flipH="1">
          <a:off x="1384300" y="7840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171" name="Line 7">
          <a:extLst>
            <a:ext uri="{FF2B5EF4-FFF2-40B4-BE49-F238E27FC236}">
              <a16:creationId xmlns:a16="http://schemas.microsoft.com/office/drawing/2014/main" id="{ED6AE989-8152-4A34-9A34-A65455F1A3B2}"/>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172" name="Line 8">
          <a:extLst>
            <a:ext uri="{FF2B5EF4-FFF2-40B4-BE49-F238E27FC236}">
              <a16:creationId xmlns:a16="http://schemas.microsoft.com/office/drawing/2014/main" id="{34EA5575-40CE-4508-BE22-41551D673722}"/>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556</xdr:row>
      <xdr:rowOff>114300</xdr:rowOff>
    </xdr:from>
    <xdr:to>
      <xdr:col>2</xdr:col>
      <xdr:colOff>57150</xdr:colOff>
      <xdr:row>556</xdr:row>
      <xdr:rowOff>114300</xdr:rowOff>
    </xdr:to>
    <xdr:sp macro="" textlink="">
      <xdr:nvSpPr>
        <xdr:cNvPr id="173" name="Line 8">
          <a:extLst>
            <a:ext uri="{FF2B5EF4-FFF2-40B4-BE49-F238E27FC236}">
              <a16:creationId xmlns:a16="http://schemas.microsoft.com/office/drawing/2014/main" id="{4BC16189-B5C9-4626-84F4-924055C736C9}"/>
            </a:ext>
          </a:extLst>
        </xdr:cNvPr>
        <xdr:cNvSpPr>
          <a:spLocks noChangeShapeType="1"/>
        </xdr:cNvSpPr>
      </xdr:nvSpPr>
      <xdr:spPr bwMode="auto">
        <a:xfrm flipH="1">
          <a:off x="1927225" y="9128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443</xdr:row>
      <xdr:rowOff>114300</xdr:rowOff>
    </xdr:from>
    <xdr:to>
      <xdr:col>2</xdr:col>
      <xdr:colOff>57150</xdr:colOff>
      <xdr:row>443</xdr:row>
      <xdr:rowOff>114300</xdr:rowOff>
    </xdr:to>
    <xdr:sp macro="" textlink="">
      <xdr:nvSpPr>
        <xdr:cNvPr id="174" name="Line 8">
          <a:extLst>
            <a:ext uri="{FF2B5EF4-FFF2-40B4-BE49-F238E27FC236}">
              <a16:creationId xmlns:a16="http://schemas.microsoft.com/office/drawing/2014/main" id="{9A14258F-DDAC-4E3D-9ABF-12D6052FB527}"/>
            </a:ext>
          </a:extLst>
        </xdr:cNvPr>
        <xdr:cNvSpPr>
          <a:spLocks noChangeShapeType="1"/>
        </xdr:cNvSpPr>
      </xdr:nvSpPr>
      <xdr:spPr bwMode="auto">
        <a:xfrm flipH="1">
          <a:off x="1927225" y="72624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450</xdr:row>
      <xdr:rowOff>114300</xdr:rowOff>
    </xdr:from>
    <xdr:to>
      <xdr:col>2</xdr:col>
      <xdr:colOff>57150</xdr:colOff>
      <xdr:row>450</xdr:row>
      <xdr:rowOff>114300</xdr:rowOff>
    </xdr:to>
    <xdr:sp macro="" textlink="">
      <xdr:nvSpPr>
        <xdr:cNvPr id="175" name="Line 8">
          <a:extLst>
            <a:ext uri="{FF2B5EF4-FFF2-40B4-BE49-F238E27FC236}">
              <a16:creationId xmlns:a16="http://schemas.microsoft.com/office/drawing/2014/main" id="{618F9131-E9F2-4279-9290-D45A8EF7DDD5}"/>
            </a:ext>
          </a:extLst>
        </xdr:cNvPr>
        <xdr:cNvSpPr>
          <a:spLocks noChangeShapeType="1"/>
        </xdr:cNvSpPr>
      </xdr:nvSpPr>
      <xdr:spPr bwMode="auto">
        <a:xfrm flipH="1">
          <a:off x="1927225" y="73780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478</xdr:row>
      <xdr:rowOff>95250</xdr:rowOff>
    </xdr:from>
    <xdr:to>
      <xdr:col>2</xdr:col>
      <xdr:colOff>38100</xdr:colOff>
      <xdr:row>478</xdr:row>
      <xdr:rowOff>104775</xdr:rowOff>
    </xdr:to>
    <xdr:sp macro="" textlink="">
      <xdr:nvSpPr>
        <xdr:cNvPr id="176" name="Line 7">
          <a:extLst>
            <a:ext uri="{FF2B5EF4-FFF2-40B4-BE49-F238E27FC236}">
              <a16:creationId xmlns:a16="http://schemas.microsoft.com/office/drawing/2014/main" id="{E02810F0-0AC9-4EAD-9EFB-14D9D518E96C}"/>
            </a:ext>
          </a:extLst>
        </xdr:cNvPr>
        <xdr:cNvSpPr>
          <a:spLocks noChangeShapeType="1"/>
        </xdr:cNvSpPr>
      </xdr:nvSpPr>
      <xdr:spPr bwMode="auto">
        <a:xfrm flipH="1" flipV="1">
          <a:off x="1384300" y="783844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479</xdr:row>
      <xdr:rowOff>114300</xdr:rowOff>
    </xdr:from>
    <xdr:to>
      <xdr:col>2</xdr:col>
      <xdr:colOff>0</xdr:colOff>
      <xdr:row>479</xdr:row>
      <xdr:rowOff>114300</xdr:rowOff>
    </xdr:to>
    <xdr:sp macro="" textlink="">
      <xdr:nvSpPr>
        <xdr:cNvPr id="177" name="Line 8">
          <a:extLst>
            <a:ext uri="{FF2B5EF4-FFF2-40B4-BE49-F238E27FC236}">
              <a16:creationId xmlns:a16="http://schemas.microsoft.com/office/drawing/2014/main" id="{27531B7D-BC9D-4E33-8712-528FABF6B46A}"/>
            </a:ext>
          </a:extLst>
        </xdr:cNvPr>
        <xdr:cNvSpPr>
          <a:spLocks noChangeShapeType="1"/>
        </xdr:cNvSpPr>
      </xdr:nvSpPr>
      <xdr:spPr bwMode="auto">
        <a:xfrm flipH="1">
          <a:off x="1384300" y="78568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218</xdr:row>
      <xdr:rowOff>95250</xdr:rowOff>
    </xdr:from>
    <xdr:to>
      <xdr:col>3</xdr:col>
      <xdr:colOff>38100</xdr:colOff>
      <xdr:row>218</xdr:row>
      <xdr:rowOff>104775</xdr:rowOff>
    </xdr:to>
    <xdr:sp macro="" textlink="">
      <xdr:nvSpPr>
        <xdr:cNvPr id="178" name="Line 7">
          <a:extLst>
            <a:ext uri="{FF2B5EF4-FFF2-40B4-BE49-F238E27FC236}">
              <a16:creationId xmlns:a16="http://schemas.microsoft.com/office/drawing/2014/main" id="{FCD8B2FB-B2DA-4A96-BCB1-0131CF5CA483}"/>
            </a:ext>
          </a:extLst>
        </xdr:cNvPr>
        <xdr:cNvSpPr>
          <a:spLocks noChangeShapeType="1"/>
        </xdr:cNvSpPr>
      </xdr:nvSpPr>
      <xdr:spPr bwMode="auto">
        <a:xfrm flipH="1" flipV="1">
          <a:off x="1851025" y="34397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219</xdr:row>
      <xdr:rowOff>114300</xdr:rowOff>
    </xdr:from>
    <xdr:to>
      <xdr:col>3</xdr:col>
      <xdr:colOff>0</xdr:colOff>
      <xdr:row>219</xdr:row>
      <xdr:rowOff>114300</xdr:rowOff>
    </xdr:to>
    <xdr:sp macro="" textlink="">
      <xdr:nvSpPr>
        <xdr:cNvPr id="179" name="Line 8">
          <a:extLst>
            <a:ext uri="{FF2B5EF4-FFF2-40B4-BE49-F238E27FC236}">
              <a16:creationId xmlns:a16="http://schemas.microsoft.com/office/drawing/2014/main" id="{379D8FFC-1A53-4842-A805-53E8162B974C}"/>
            </a:ext>
          </a:extLst>
        </xdr:cNvPr>
        <xdr:cNvSpPr>
          <a:spLocks noChangeShapeType="1"/>
        </xdr:cNvSpPr>
      </xdr:nvSpPr>
      <xdr:spPr bwMode="auto">
        <a:xfrm flipH="1">
          <a:off x="1927225" y="3458210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0" name="Line 8">
          <a:extLst>
            <a:ext uri="{FF2B5EF4-FFF2-40B4-BE49-F238E27FC236}">
              <a16:creationId xmlns:a16="http://schemas.microsoft.com/office/drawing/2014/main" id="{7AE1EA58-ABFC-4B50-B3E6-040AC0060AD9}"/>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81" name="Line 7">
          <a:extLst>
            <a:ext uri="{FF2B5EF4-FFF2-40B4-BE49-F238E27FC236}">
              <a16:creationId xmlns:a16="http://schemas.microsoft.com/office/drawing/2014/main" id="{FA0C0574-5827-44DD-89DB-5F7C3974AEBA}"/>
            </a:ext>
          </a:extLst>
        </xdr:cNvPr>
        <xdr:cNvSpPr>
          <a:spLocks noChangeShapeType="1"/>
        </xdr:cNvSpPr>
      </xdr:nvSpPr>
      <xdr:spPr bwMode="auto">
        <a:xfrm flipH="1" flipV="1">
          <a:off x="1851025" y="247142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82" name="Line 8">
          <a:extLst>
            <a:ext uri="{FF2B5EF4-FFF2-40B4-BE49-F238E27FC236}">
              <a16:creationId xmlns:a16="http://schemas.microsoft.com/office/drawing/2014/main" id="{25A94C8A-433D-49B6-A8CA-AC51C7312CFE}"/>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83" name="Line 8">
          <a:extLst>
            <a:ext uri="{FF2B5EF4-FFF2-40B4-BE49-F238E27FC236}">
              <a16:creationId xmlns:a16="http://schemas.microsoft.com/office/drawing/2014/main" id="{25177BDA-382F-4448-AEDE-B942DA5892A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84" name="Line 8">
          <a:extLst>
            <a:ext uri="{FF2B5EF4-FFF2-40B4-BE49-F238E27FC236}">
              <a16:creationId xmlns:a16="http://schemas.microsoft.com/office/drawing/2014/main" id="{31AAED48-81BA-4125-BF6F-400E1C53459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85" name="Line 8">
          <a:extLst>
            <a:ext uri="{FF2B5EF4-FFF2-40B4-BE49-F238E27FC236}">
              <a16:creationId xmlns:a16="http://schemas.microsoft.com/office/drawing/2014/main" id="{D060A7AD-28FA-4D48-9080-A8398E69C444}"/>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6" name="Line 8">
          <a:extLst>
            <a:ext uri="{FF2B5EF4-FFF2-40B4-BE49-F238E27FC236}">
              <a16:creationId xmlns:a16="http://schemas.microsoft.com/office/drawing/2014/main" id="{86B5A96C-B975-4FCD-86D9-FAADC02FE07F}"/>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87" name="Line 8">
          <a:extLst>
            <a:ext uri="{FF2B5EF4-FFF2-40B4-BE49-F238E27FC236}">
              <a16:creationId xmlns:a16="http://schemas.microsoft.com/office/drawing/2014/main" id="{79DC6482-3287-4B58-B847-9C4A017D2C4D}"/>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8" name="Line 8">
          <a:extLst>
            <a:ext uri="{FF2B5EF4-FFF2-40B4-BE49-F238E27FC236}">
              <a16:creationId xmlns:a16="http://schemas.microsoft.com/office/drawing/2014/main" id="{F1ECFB7C-BB76-4419-B7DB-FB731C3E60FF}"/>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89" name="Line 7">
          <a:extLst>
            <a:ext uri="{FF2B5EF4-FFF2-40B4-BE49-F238E27FC236}">
              <a16:creationId xmlns:a16="http://schemas.microsoft.com/office/drawing/2014/main" id="{2D7957D4-EA42-4E7C-B457-0B2A4ABD9BED}"/>
            </a:ext>
          </a:extLst>
        </xdr:cNvPr>
        <xdr:cNvSpPr>
          <a:spLocks noChangeShapeType="1"/>
        </xdr:cNvSpPr>
      </xdr:nvSpPr>
      <xdr:spPr bwMode="auto">
        <a:xfrm flipH="1" flipV="1">
          <a:off x="1851025" y="247142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90" name="Line 8">
          <a:extLst>
            <a:ext uri="{FF2B5EF4-FFF2-40B4-BE49-F238E27FC236}">
              <a16:creationId xmlns:a16="http://schemas.microsoft.com/office/drawing/2014/main" id="{2BC3FA76-2933-4120-9C06-57A1740A2F2B}"/>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91" name="Line 8">
          <a:extLst>
            <a:ext uri="{FF2B5EF4-FFF2-40B4-BE49-F238E27FC236}">
              <a16:creationId xmlns:a16="http://schemas.microsoft.com/office/drawing/2014/main" id="{3DF8FA7F-7ED7-4A43-BFCE-67622DFEF981}"/>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92" name="Line 8">
          <a:extLst>
            <a:ext uri="{FF2B5EF4-FFF2-40B4-BE49-F238E27FC236}">
              <a16:creationId xmlns:a16="http://schemas.microsoft.com/office/drawing/2014/main" id="{CEC063C0-F881-49EA-BED5-C55FA6AB7B95}"/>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93" name="Line 8">
          <a:extLst>
            <a:ext uri="{FF2B5EF4-FFF2-40B4-BE49-F238E27FC236}">
              <a16:creationId xmlns:a16="http://schemas.microsoft.com/office/drawing/2014/main" id="{1FE8D46D-CD6A-4D83-91B5-B3CDC1366369}"/>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94" name="Line 8">
          <a:extLst>
            <a:ext uri="{FF2B5EF4-FFF2-40B4-BE49-F238E27FC236}">
              <a16:creationId xmlns:a16="http://schemas.microsoft.com/office/drawing/2014/main" id="{C5E1A2FA-E039-4DC0-AF3D-1BEA5430BD09}"/>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95" name="Line 8">
          <a:extLst>
            <a:ext uri="{FF2B5EF4-FFF2-40B4-BE49-F238E27FC236}">
              <a16:creationId xmlns:a16="http://schemas.microsoft.com/office/drawing/2014/main" id="{55D17FD9-1842-48EE-923C-F98039DB639A}"/>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47625</xdr:colOff>
      <xdr:row>309</xdr:row>
      <xdr:rowOff>114300</xdr:rowOff>
    </xdr:to>
    <xdr:sp macro="" textlink="">
      <xdr:nvSpPr>
        <xdr:cNvPr id="196" name="Line 8">
          <a:extLst>
            <a:ext uri="{FF2B5EF4-FFF2-40B4-BE49-F238E27FC236}">
              <a16:creationId xmlns:a16="http://schemas.microsoft.com/office/drawing/2014/main" id="{52D59365-7CEA-4E6C-91FD-057136B7E1ED}"/>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97" name="Line 7">
          <a:extLst>
            <a:ext uri="{FF2B5EF4-FFF2-40B4-BE49-F238E27FC236}">
              <a16:creationId xmlns:a16="http://schemas.microsoft.com/office/drawing/2014/main" id="{937D4D26-2B94-47A6-AB83-3E683A6BBD5E}"/>
            </a:ext>
          </a:extLst>
        </xdr:cNvPr>
        <xdr:cNvSpPr>
          <a:spLocks noChangeShapeType="1"/>
        </xdr:cNvSpPr>
      </xdr:nvSpPr>
      <xdr:spPr bwMode="auto">
        <a:xfrm flipH="1" flipV="1">
          <a:off x="1851025" y="247142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98" name="Line 8">
          <a:extLst>
            <a:ext uri="{FF2B5EF4-FFF2-40B4-BE49-F238E27FC236}">
              <a16:creationId xmlns:a16="http://schemas.microsoft.com/office/drawing/2014/main" id="{BF116D73-2480-4867-B1CC-080A540A138C}"/>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199" name="Line 8">
          <a:extLst>
            <a:ext uri="{FF2B5EF4-FFF2-40B4-BE49-F238E27FC236}">
              <a16:creationId xmlns:a16="http://schemas.microsoft.com/office/drawing/2014/main" id="{6548E073-CA74-446D-B0E0-6B9ADB5EDAFF}"/>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200" name="Line 8">
          <a:extLst>
            <a:ext uri="{FF2B5EF4-FFF2-40B4-BE49-F238E27FC236}">
              <a16:creationId xmlns:a16="http://schemas.microsoft.com/office/drawing/2014/main" id="{19812085-F006-43C1-9C12-749D5F7FB3E4}"/>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201" name="Line 8">
          <a:extLst>
            <a:ext uri="{FF2B5EF4-FFF2-40B4-BE49-F238E27FC236}">
              <a16:creationId xmlns:a16="http://schemas.microsoft.com/office/drawing/2014/main" id="{2CB128DF-65F7-405C-A969-A4E79F0A02E4}"/>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47625</xdr:colOff>
      <xdr:row>309</xdr:row>
      <xdr:rowOff>114300</xdr:rowOff>
    </xdr:to>
    <xdr:sp macro="" textlink="">
      <xdr:nvSpPr>
        <xdr:cNvPr id="202" name="Line 8">
          <a:extLst>
            <a:ext uri="{FF2B5EF4-FFF2-40B4-BE49-F238E27FC236}">
              <a16:creationId xmlns:a16="http://schemas.microsoft.com/office/drawing/2014/main" id="{E491092A-4A32-401E-B439-87707568C6FC}"/>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203" name="Line 8">
          <a:extLst>
            <a:ext uri="{FF2B5EF4-FFF2-40B4-BE49-F238E27FC236}">
              <a16:creationId xmlns:a16="http://schemas.microsoft.com/office/drawing/2014/main" id="{EB41640C-B14F-4CBF-B2B3-175E7EBB0C6B}"/>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204" name="Line 8">
          <a:extLst>
            <a:ext uri="{FF2B5EF4-FFF2-40B4-BE49-F238E27FC236}">
              <a16:creationId xmlns:a16="http://schemas.microsoft.com/office/drawing/2014/main" id="{5985390F-1E5B-41D6-A881-9D2FF51E2CF6}"/>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205" name="Line 7">
          <a:extLst>
            <a:ext uri="{FF2B5EF4-FFF2-40B4-BE49-F238E27FC236}">
              <a16:creationId xmlns:a16="http://schemas.microsoft.com/office/drawing/2014/main" id="{68C799F2-4563-470B-ADCD-436F000CABD6}"/>
            </a:ext>
          </a:extLst>
        </xdr:cNvPr>
        <xdr:cNvSpPr>
          <a:spLocks noChangeShapeType="1"/>
        </xdr:cNvSpPr>
      </xdr:nvSpPr>
      <xdr:spPr bwMode="auto">
        <a:xfrm flipH="1" flipV="1">
          <a:off x="1851025" y="247142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206" name="Line 8">
          <a:extLst>
            <a:ext uri="{FF2B5EF4-FFF2-40B4-BE49-F238E27FC236}">
              <a16:creationId xmlns:a16="http://schemas.microsoft.com/office/drawing/2014/main" id="{7B0362E8-C62B-459C-B02D-F0B625C764CC}"/>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207" name="Line 8">
          <a:extLst>
            <a:ext uri="{FF2B5EF4-FFF2-40B4-BE49-F238E27FC236}">
              <a16:creationId xmlns:a16="http://schemas.microsoft.com/office/drawing/2014/main" id="{99BFD7DC-F046-44F7-94CE-C9928D4E81CA}"/>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208" name="Line 8">
          <a:extLst>
            <a:ext uri="{FF2B5EF4-FFF2-40B4-BE49-F238E27FC236}">
              <a16:creationId xmlns:a16="http://schemas.microsoft.com/office/drawing/2014/main" id="{D41E7BB5-DD75-48B0-A02A-EF39E4C6FDD5}"/>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209" name="Line 8">
          <a:extLst>
            <a:ext uri="{FF2B5EF4-FFF2-40B4-BE49-F238E27FC236}">
              <a16:creationId xmlns:a16="http://schemas.microsoft.com/office/drawing/2014/main" id="{6D87E7A5-00B3-4D52-BB8F-7E1359737F93}"/>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210" name="Line 8">
          <a:extLst>
            <a:ext uri="{FF2B5EF4-FFF2-40B4-BE49-F238E27FC236}">
              <a16:creationId xmlns:a16="http://schemas.microsoft.com/office/drawing/2014/main" id="{37B7B731-E88B-4C41-B6ED-5355697E10B0}"/>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211" name="Line 8">
          <a:extLst>
            <a:ext uri="{FF2B5EF4-FFF2-40B4-BE49-F238E27FC236}">
              <a16:creationId xmlns:a16="http://schemas.microsoft.com/office/drawing/2014/main" id="{C53486E3-BD56-428D-B256-2099E66395B9}"/>
            </a:ext>
          </a:extLst>
        </xdr:cNvPr>
        <xdr:cNvSpPr>
          <a:spLocks noChangeShapeType="1"/>
        </xdr:cNvSpPr>
      </xdr:nvSpPr>
      <xdr:spPr bwMode="auto">
        <a:xfrm flipH="1">
          <a:off x="1927225" y="248983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212" name="Line 8">
          <a:extLst>
            <a:ext uri="{FF2B5EF4-FFF2-40B4-BE49-F238E27FC236}">
              <a16:creationId xmlns:a16="http://schemas.microsoft.com/office/drawing/2014/main" id="{FFD47F67-C3E1-42F7-B5A2-FB9BA6CBED8F}"/>
            </a:ext>
          </a:extLst>
        </xdr:cNvPr>
        <xdr:cNvSpPr>
          <a:spLocks noChangeShapeType="1"/>
        </xdr:cNvSpPr>
      </xdr:nvSpPr>
      <xdr:spPr bwMode="auto">
        <a:xfrm flipH="1">
          <a:off x="1927225" y="48755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151</xdr:row>
      <xdr:rowOff>95250</xdr:rowOff>
    </xdr:from>
    <xdr:to>
      <xdr:col>3</xdr:col>
      <xdr:colOff>28575</xdr:colOff>
      <xdr:row>151</xdr:row>
      <xdr:rowOff>104775</xdr:rowOff>
    </xdr:to>
    <xdr:sp macro="" textlink="">
      <xdr:nvSpPr>
        <xdr:cNvPr id="213" name="Line 7">
          <a:extLst>
            <a:ext uri="{FF2B5EF4-FFF2-40B4-BE49-F238E27FC236}">
              <a16:creationId xmlns:a16="http://schemas.microsoft.com/office/drawing/2014/main" id="{3D753CD2-0650-4EFC-A4AD-E2F8D742D5AA}"/>
            </a:ext>
          </a:extLst>
        </xdr:cNvPr>
        <xdr:cNvSpPr>
          <a:spLocks noChangeShapeType="1"/>
        </xdr:cNvSpPr>
      </xdr:nvSpPr>
      <xdr:spPr bwMode="auto">
        <a:xfrm flipH="1" flipV="1">
          <a:off x="1851025" y="25044400"/>
          <a:ext cx="254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214" name="Line 8">
          <a:extLst>
            <a:ext uri="{FF2B5EF4-FFF2-40B4-BE49-F238E27FC236}">
              <a16:creationId xmlns:a16="http://schemas.microsoft.com/office/drawing/2014/main" id="{FE6F1C81-4114-49F9-A4C4-C0917C7D7604}"/>
            </a:ext>
          </a:extLst>
        </xdr:cNvPr>
        <xdr:cNvSpPr>
          <a:spLocks noChangeShapeType="1"/>
        </xdr:cNvSpPr>
      </xdr:nvSpPr>
      <xdr:spPr bwMode="auto">
        <a:xfrm flipH="1">
          <a:off x="1927225" y="252285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318</xdr:row>
      <xdr:rowOff>114300</xdr:rowOff>
    </xdr:from>
    <xdr:to>
      <xdr:col>2</xdr:col>
      <xdr:colOff>76200</xdr:colOff>
      <xdr:row>318</xdr:row>
      <xdr:rowOff>114300</xdr:rowOff>
    </xdr:to>
    <xdr:sp macro="" textlink="">
      <xdr:nvSpPr>
        <xdr:cNvPr id="215" name="Line 8">
          <a:extLst>
            <a:ext uri="{FF2B5EF4-FFF2-40B4-BE49-F238E27FC236}">
              <a16:creationId xmlns:a16="http://schemas.microsoft.com/office/drawing/2014/main" id="{5EE8F619-F21E-43AF-9374-0F20706F9C53}"/>
            </a:ext>
          </a:extLst>
        </xdr:cNvPr>
        <xdr:cNvSpPr>
          <a:spLocks noChangeShapeType="1"/>
        </xdr:cNvSpPr>
      </xdr:nvSpPr>
      <xdr:spPr bwMode="auto">
        <a:xfrm flipH="1">
          <a:off x="1460500" y="51066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318</xdr:row>
      <xdr:rowOff>114300</xdr:rowOff>
    </xdr:from>
    <xdr:to>
      <xdr:col>2</xdr:col>
      <xdr:colOff>76200</xdr:colOff>
      <xdr:row>318</xdr:row>
      <xdr:rowOff>114300</xdr:rowOff>
    </xdr:to>
    <xdr:sp macro="" textlink="">
      <xdr:nvSpPr>
        <xdr:cNvPr id="216" name="Line 8">
          <a:extLst>
            <a:ext uri="{FF2B5EF4-FFF2-40B4-BE49-F238E27FC236}">
              <a16:creationId xmlns:a16="http://schemas.microsoft.com/office/drawing/2014/main" id="{4783F4A3-724F-445C-9426-0249B22B925C}"/>
            </a:ext>
          </a:extLst>
        </xdr:cNvPr>
        <xdr:cNvSpPr>
          <a:spLocks noChangeShapeType="1"/>
        </xdr:cNvSpPr>
      </xdr:nvSpPr>
      <xdr:spPr bwMode="auto">
        <a:xfrm flipH="1">
          <a:off x="1460500" y="51066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305</xdr:row>
      <xdr:rowOff>95250</xdr:rowOff>
    </xdr:from>
    <xdr:to>
      <xdr:col>2</xdr:col>
      <xdr:colOff>47625</xdr:colOff>
      <xdr:row>305</xdr:row>
      <xdr:rowOff>104775</xdr:rowOff>
    </xdr:to>
    <xdr:sp macro="" textlink="">
      <xdr:nvSpPr>
        <xdr:cNvPr id="217" name="Line 7">
          <a:extLst>
            <a:ext uri="{FF2B5EF4-FFF2-40B4-BE49-F238E27FC236}">
              <a16:creationId xmlns:a16="http://schemas.microsoft.com/office/drawing/2014/main" id="{B0E66D76-5E0C-4F3B-982D-D5B1172D3790}"/>
            </a:ext>
          </a:extLst>
        </xdr:cNvPr>
        <xdr:cNvSpPr>
          <a:spLocks noChangeShapeType="1"/>
        </xdr:cNvSpPr>
      </xdr:nvSpPr>
      <xdr:spPr bwMode="auto">
        <a:xfrm flipH="1" flipV="1">
          <a:off x="1384300" y="4890135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306</xdr:row>
      <xdr:rowOff>114300</xdr:rowOff>
    </xdr:from>
    <xdr:to>
      <xdr:col>2</xdr:col>
      <xdr:colOff>0</xdr:colOff>
      <xdr:row>306</xdr:row>
      <xdr:rowOff>114300</xdr:rowOff>
    </xdr:to>
    <xdr:sp macro="" textlink="">
      <xdr:nvSpPr>
        <xdr:cNvPr id="218" name="Line 8">
          <a:extLst>
            <a:ext uri="{FF2B5EF4-FFF2-40B4-BE49-F238E27FC236}">
              <a16:creationId xmlns:a16="http://schemas.microsoft.com/office/drawing/2014/main" id="{7897BB25-E833-40AD-A6CF-96F0141FFC40}"/>
            </a:ext>
          </a:extLst>
        </xdr:cNvPr>
        <xdr:cNvSpPr>
          <a:spLocks noChangeShapeType="1"/>
        </xdr:cNvSpPr>
      </xdr:nvSpPr>
      <xdr:spPr bwMode="auto">
        <a:xfrm flipH="1">
          <a:off x="1384300" y="49085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219" name="Line 8">
          <a:extLst>
            <a:ext uri="{FF2B5EF4-FFF2-40B4-BE49-F238E27FC236}">
              <a16:creationId xmlns:a16="http://schemas.microsoft.com/office/drawing/2014/main" id="{20477B19-ABCF-47AB-B8FF-1B424A8591FE}"/>
            </a:ext>
          </a:extLst>
        </xdr:cNvPr>
        <xdr:cNvSpPr>
          <a:spLocks noChangeShapeType="1"/>
        </xdr:cNvSpPr>
      </xdr:nvSpPr>
      <xdr:spPr bwMode="auto">
        <a:xfrm flipH="1">
          <a:off x="1927225" y="48755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220" name="Line 8">
          <a:extLst>
            <a:ext uri="{FF2B5EF4-FFF2-40B4-BE49-F238E27FC236}">
              <a16:creationId xmlns:a16="http://schemas.microsoft.com/office/drawing/2014/main" id="{EAC581A1-14D4-47CB-9363-F8657ECD5422}"/>
            </a:ext>
          </a:extLst>
        </xdr:cNvPr>
        <xdr:cNvSpPr>
          <a:spLocks noChangeShapeType="1"/>
        </xdr:cNvSpPr>
      </xdr:nvSpPr>
      <xdr:spPr bwMode="auto">
        <a:xfrm flipH="1">
          <a:off x="1927225" y="25228550"/>
          <a:ext cx="149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466725</xdr:colOff>
      <xdr:row>309</xdr:row>
      <xdr:rowOff>161925</xdr:rowOff>
    </xdr:from>
    <xdr:to>
      <xdr:col>1</xdr:col>
      <xdr:colOff>28575</xdr:colOff>
      <xdr:row>310</xdr:row>
      <xdr:rowOff>0</xdr:rowOff>
    </xdr:to>
    <xdr:sp macro="" textlink="">
      <xdr:nvSpPr>
        <xdr:cNvPr id="221" name="Line 4">
          <a:extLst>
            <a:ext uri="{FF2B5EF4-FFF2-40B4-BE49-F238E27FC236}">
              <a16:creationId xmlns:a16="http://schemas.microsoft.com/office/drawing/2014/main" id="{0B5A448B-9710-4AF2-BF72-290E6C5B67E9}"/>
            </a:ext>
          </a:extLst>
        </xdr:cNvPr>
        <xdr:cNvSpPr>
          <a:spLocks noChangeShapeType="1"/>
        </xdr:cNvSpPr>
      </xdr:nvSpPr>
      <xdr:spPr bwMode="auto">
        <a:xfrm>
          <a:off x="466725" y="49628425"/>
          <a:ext cx="254000" cy="3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301</xdr:row>
      <xdr:rowOff>95250</xdr:rowOff>
    </xdr:from>
    <xdr:to>
      <xdr:col>3</xdr:col>
      <xdr:colOff>38100</xdr:colOff>
      <xdr:row>301</xdr:row>
      <xdr:rowOff>104775</xdr:rowOff>
    </xdr:to>
    <xdr:sp macro="" textlink="">
      <xdr:nvSpPr>
        <xdr:cNvPr id="222" name="Line 7">
          <a:extLst>
            <a:ext uri="{FF2B5EF4-FFF2-40B4-BE49-F238E27FC236}">
              <a16:creationId xmlns:a16="http://schemas.microsoft.com/office/drawing/2014/main" id="{1E5BA30F-2195-4BD1-B7B8-CBF03B10624E}"/>
            </a:ext>
          </a:extLst>
        </xdr:cNvPr>
        <xdr:cNvSpPr>
          <a:spLocks noChangeShapeType="1"/>
        </xdr:cNvSpPr>
      </xdr:nvSpPr>
      <xdr:spPr bwMode="auto">
        <a:xfrm flipH="1" flipV="1">
          <a:off x="1851025" y="48240950"/>
          <a:ext cx="263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302</xdr:row>
      <xdr:rowOff>114300</xdr:rowOff>
    </xdr:from>
    <xdr:to>
      <xdr:col>2</xdr:col>
      <xdr:colOff>676275</xdr:colOff>
      <xdr:row>302</xdr:row>
      <xdr:rowOff>114300</xdr:rowOff>
    </xdr:to>
    <xdr:sp macro="" textlink="">
      <xdr:nvSpPr>
        <xdr:cNvPr id="223" name="Line 8">
          <a:extLst>
            <a:ext uri="{FF2B5EF4-FFF2-40B4-BE49-F238E27FC236}">
              <a16:creationId xmlns:a16="http://schemas.microsoft.com/office/drawing/2014/main" id="{55D1ABC2-BFBA-45AC-B444-FB4304C2834D}"/>
            </a:ext>
          </a:extLst>
        </xdr:cNvPr>
        <xdr:cNvSpPr>
          <a:spLocks noChangeShapeType="1"/>
        </xdr:cNvSpPr>
      </xdr:nvSpPr>
      <xdr:spPr bwMode="auto">
        <a:xfrm flipH="1">
          <a:off x="1927225" y="48425100"/>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xdr:colOff>
      <xdr:row>72</xdr:row>
      <xdr:rowOff>114300</xdr:rowOff>
    </xdr:from>
    <xdr:to>
      <xdr:col>2</xdr:col>
      <xdr:colOff>609600</xdr:colOff>
      <xdr:row>72</xdr:row>
      <xdr:rowOff>114300</xdr:rowOff>
    </xdr:to>
    <xdr:sp macro="" textlink="">
      <xdr:nvSpPr>
        <xdr:cNvPr id="225" name="Line 8">
          <a:extLst>
            <a:ext uri="{FF2B5EF4-FFF2-40B4-BE49-F238E27FC236}">
              <a16:creationId xmlns:a16="http://schemas.microsoft.com/office/drawing/2014/main" id="{4A2DDB1B-A9E5-41DE-B13B-ED2B47EEBC3F}"/>
            </a:ext>
          </a:extLst>
        </xdr:cNvPr>
        <xdr:cNvSpPr>
          <a:spLocks noChangeShapeType="1"/>
        </xdr:cNvSpPr>
      </xdr:nvSpPr>
      <xdr:spPr bwMode="auto">
        <a:xfrm flipH="1">
          <a:off x="1871980" y="12001500"/>
          <a:ext cx="1219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360</xdr:row>
      <xdr:rowOff>114300</xdr:rowOff>
    </xdr:from>
    <xdr:to>
      <xdr:col>2</xdr:col>
      <xdr:colOff>76200</xdr:colOff>
      <xdr:row>360</xdr:row>
      <xdr:rowOff>114300</xdr:rowOff>
    </xdr:to>
    <xdr:sp macro="" textlink="">
      <xdr:nvSpPr>
        <xdr:cNvPr id="226" name="Line 8">
          <a:extLst>
            <a:ext uri="{FF2B5EF4-FFF2-40B4-BE49-F238E27FC236}">
              <a16:creationId xmlns:a16="http://schemas.microsoft.com/office/drawing/2014/main" id="{5634E736-5129-4D79-93FC-5D810E4B37DD}"/>
            </a:ext>
          </a:extLst>
        </xdr:cNvPr>
        <xdr:cNvSpPr>
          <a:spLocks noChangeShapeType="1"/>
        </xdr:cNvSpPr>
      </xdr:nvSpPr>
      <xdr:spPr bwMode="auto">
        <a:xfrm flipH="1">
          <a:off x="1460500" y="58439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364</xdr:row>
      <xdr:rowOff>114300</xdr:rowOff>
    </xdr:from>
    <xdr:to>
      <xdr:col>2</xdr:col>
      <xdr:colOff>85725</xdr:colOff>
      <xdr:row>364</xdr:row>
      <xdr:rowOff>114300</xdr:rowOff>
    </xdr:to>
    <xdr:sp macro="" textlink="">
      <xdr:nvSpPr>
        <xdr:cNvPr id="227" name="Line 8">
          <a:extLst>
            <a:ext uri="{FF2B5EF4-FFF2-40B4-BE49-F238E27FC236}">
              <a16:creationId xmlns:a16="http://schemas.microsoft.com/office/drawing/2014/main" id="{B6BD438F-F940-4744-9C07-6D08C5A42AF8}"/>
            </a:ext>
          </a:extLst>
        </xdr:cNvPr>
        <xdr:cNvSpPr>
          <a:spLocks noChangeShapeType="1"/>
        </xdr:cNvSpPr>
      </xdr:nvSpPr>
      <xdr:spPr bwMode="auto">
        <a:xfrm flipH="1">
          <a:off x="1927225" y="5915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339</xdr:row>
      <xdr:rowOff>114300</xdr:rowOff>
    </xdr:from>
    <xdr:to>
      <xdr:col>2</xdr:col>
      <xdr:colOff>76200</xdr:colOff>
      <xdr:row>339</xdr:row>
      <xdr:rowOff>114300</xdr:rowOff>
    </xdr:to>
    <xdr:sp macro="" textlink="">
      <xdr:nvSpPr>
        <xdr:cNvPr id="228" name="Line 8">
          <a:extLst>
            <a:ext uri="{FF2B5EF4-FFF2-40B4-BE49-F238E27FC236}">
              <a16:creationId xmlns:a16="http://schemas.microsoft.com/office/drawing/2014/main" id="{5AC06C42-430F-4D36-ADB4-3BBF0E09B9EA}"/>
            </a:ext>
          </a:extLst>
        </xdr:cNvPr>
        <xdr:cNvSpPr>
          <a:spLocks noChangeShapeType="1"/>
        </xdr:cNvSpPr>
      </xdr:nvSpPr>
      <xdr:spPr bwMode="auto">
        <a:xfrm flipH="1">
          <a:off x="1460500" y="54762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339</xdr:row>
      <xdr:rowOff>114300</xdr:rowOff>
    </xdr:from>
    <xdr:to>
      <xdr:col>2</xdr:col>
      <xdr:colOff>76200</xdr:colOff>
      <xdr:row>339</xdr:row>
      <xdr:rowOff>114300</xdr:rowOff>
    </xdr:to>
    <xdr:sp macro="" textlink="">
      <xdr:nvSpPr>
        <xdr:cNvPr id="229" name="Line 8">
          <a:extLst>
            <a:ext uri="{FF2B5EF4-FFF2-40B4-BE49-F238E27FC236}">
              <a16:creationId xmlns:a16="http://schemas.microsoft.com/office/drawing/2014/main" id="{D4BDA650-70F9-46B6-B0CD-F510FE015693}"/>
            </a:ext>
          </a:extLst>
        </xdr:cNvPr>
        <xdr:cNvSpPr>
          <a:spLocks noChangeShapeType="1"/>
        </xdr:cNvSpPr>
      </xdr:nvSpPr>
      <xdr:spPr bwMode="auto">
        <a:xfrm flipH="1">
          <a:off x="1460500" y="54762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332</xdr:row>
      <xdr:rowOff>114300</xdr:rowOff>
    </xdr:from>
    <xdr:to>
      <xdr:col>2</xdr:col>
      <xdr:colOff>76200</xdr:colOff>
      <xdr:row>332</xdr:row>
      <xdr:rowOff>114300</xdr:rowOff>
    </xdr:to>
    <xdr:sp macro="" textlink="">
      <xdr:nvSpPr>
        <xdr:cNvPr id="230" name="Line 8">
          <a:extLst>
            <a:ext uri="{FF2B5EF4-FFF2-40B4-BE49-F238E27FC236}">
              <a16:creationId xmlns:a16="http://schemas.microsoft.com/office/drawing/2014/main" id="{213160DE-73C6-4FC7-BAF2-7AF773A2F037}"/>
            </a:ext>
          </a:extLst>
        </xdr:cNvPr>
        <xdr:cNvSpPr>
          <a:spLocks noChangeShapeType="1"/>
        </xdr:cNvSpPr>
      </xdr:nvSpPr>
      <xdr:spPr bwMode="auto">
        <a:xfrm flipH="1">
          <a:off x="1460500" y="53517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356</xdr:row>
      <xdr:rowOff>114300</xdr:rowOff>
    </xdr:from>
    <xdr:to>
      <xdr:col>2</xdr:col>
      <xdr:colOff>0</xdr:colOff>
      <xdr:row>356</xdr:row>
      <xdr:rowOff>114300</xdr:rowOff>
    </xdr:to>
    <xdr:sp macro="" textlink="">
      <xdr:nvSpPr>
        <xdr:cNvPr id="231" name="Line 8">
          <a:extLst>
            <a:ext uri="{FF2B5EF4-FFF2-40B4-BE49-F238E27FC236}">
              <a16:creationId xmlns:a16="http://schemas.microsoft.com/office/drawing/2014/main" id="{07683234-9CE6-461B-8611-F10810618DAC}"/>
            </a:ext>
          </a:extLst>
        </xdr:cNvPr>
        <xdr:cNvSpPr>
          <a:spLocks noChangeShapeType="1"/>
        </xdr:cNvSpPr>
      </xdr:nvSpPr>
      <xdr:spPr bwMode="auto">
        <a:xfrm flipH="1">
          <a:off x="1384300" y="5772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364</xdr:row>
      <xdr:rowOff>114300</xdr:rowOff>
    </xdr:from>
    <xdr:to>
      <xdr:col>2</xdr:col>
      <xdr:colOff>85725</xdr:colOff>
      <xdr:row>364</xdr:row>
      <xdr:rowOff>114300</xdr:rowOff>
    </xdr:to>
    <xdr:sp macro="" textlink="">
      <xdr:nvSpPr>
        <xdr:cNvPr id="232" name="Line 8">
          <a:extLst>
            <a:ext uri="{FF2B5EF4-FFF2-40B4-BE49-F238E27FC236}">
              <a16:creationId xmlns:a16="http://schemas.microsoft.com/office/drawing/2014/main" id="{C6695AB4-5729-451A-A739-AD9B208469DC}"/>
            </a:ext>
          </a:extLst>
        </xdr:cNvPr>
        <xdr:cNvSpPr>
          <a:spLocks noChangeShapeType="1"/>
        </xdr:cNvSpPr>
      </xdr:nvSpPr>
      <xdr:spPr bwMode="auto">
        <a:xfrm flipH="1">
          <a:off x="1927225" y="5915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3" name="Line 8">
          <a:extLst>
            <a:ext uri="{FF2B5EF4-FFF2-40B4-BE49-F238E27FC236}">
              <a16:creationId xmlns:a16="http://schemas.microsoft.com/office/drawing/2014/main" id="{E1A9537A-A98C-423B-81B3-8037B1C6C805}"/>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4" name="Line 8">
          <a:extLst>
            <a:ext uri="{FF2B5EF4-FFF2-40B4-BE49-F238E27FC236}">
              <a16:creationId xmlns:a16="http://schemas.microsoft.com/office/drawing/2014/main" id="{9B70CFDE-5034-4956-8217-E1AAA9D40F8A}"/>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5" name="Line 8">
          <a:extLst>
            <a:ext uri="{FF2B5EF4-FFF2-40B4-BE49-F238E27FC236}">
              <a16:creationId xmlns:a16="http://schemas.microsoft.com/office/drawing/2014/main" id="{5BB52A51-105C-4E60-8A9E-DB200C7A6DB7}"/>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6" name="Line 8">
          <a:extLst>
            <a:ext uri="{FF2B5EF4-FFF2-40B4-BE49-F238E27FC236}">
              <a16:creationId xmlns:a16="http://schemas.microsoft.com/office/drawing/2014/main" id="{E4624F90-7758-4605-BC0E-895F33F29427}"/>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7" name="Line 8">
          <a:extLst>
            <a:ext uri="{FF2B5EF4-FFF2-40B4-BE49-F238E27FC236}">
              <a16:creationId xmlns:a16="http://schemas.microsoft.com/office/drawing/2014/main" id="{DE6CC41F-F72E-4D46-BCD6-491F9446F91E}"/>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8" name="Line 8">
          <a:extLst>
            <a:ext uri="{FF2B5EF4-FFF2-40B4-BE49-F238E27FC236}">
              <a16:creationId xmlns:a16="http://schemas.microsoft.com/office/drawing/2014/main" id="{746853B8-F8FC-4F89-886F-CFB334D43B19}"/>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239" name="Line 8">
          <a:extLst>
            <a:ext uri="{FF2B5EF4-FFF2-40B4-BE49-F238E27FC236}">
              <a16:creationId xmlns:a16="http://schemas.microsoft.com/office/drawing/2014/main" id="{9CDEA213-69B7-486E-8AD5-964BD4569754}"/>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240" name="Line 8">
          <a:extLst>
            <a:ext uri="{FF2B5EF4-FFF2-40B4-BE49-F238E27FC236}">
              <a16:creationId xmlns:a16="http://schemas.microsoft.com/office/drawing/2014/main" id="{BA656575-3EC6-4504-96C9-B3C10D030335}"/>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41" name="Line 8">
          <a:extLst>
            <a:ext uri="{FF2B5EF4-FFF2-40B4-BE49-F238E27FC236}">
              <a16:creationId xmlns:a16="http://schemas.microsoft.com/office/drawing/2014/main" id="{C122923A-5881-4359-AF7F-3CD62EED898D}"/>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42" name="Line 8">
          <a:extLst>
            <a:ext uri="{FF2B5EF4-FFF2-40B4-BE49-F238E27FC236}">
              <a16:creationId xmlns:a16="http://schemas.microsoft.com/office/drawing/2014/main" id="{D555C827-F872-472C-BB21-FEEB89239748}"/>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365</xdr:row>
      <xdr:rowOff>114300</xdr:rowOff>
    </xdr:from>
    <xdr:to>
      <xdr:col>2</xdr:col>
      <xdr:colOff>85725</xdr:colOff>
      <xdr:row>365</xdr:row>
      <xdr:rowOff>114300</xdr:rowOff>
    </xdr:to>
    <xdr:sp macro="" textlink="">
      <xdr:nvSpPr>
        <xdr:cNvPr id="243" name="Line 8">
          <a:extLst>
            <a:ext uri="{FF2B5EF4-FFF2-40B4-BE49-F238E27FC236}">
              <a16:creationId xmlns:a16="http://schemas.microsoft.com/office/drawing/2014/main" id="{9B5B0569-4CAA-4154-A773-9EF64FC1D264}"/>
            </a:ext>
          </a:extLst>
        </xdr:cNvPr>
        <xdr:cNvSpPr>
          <a:spLocks noChangeShapeType="1"/>
        </xdr:cNvSpPr>
      </xdr:nvSpPr>
      <xdr:spPr bwMode="auto">
        <a:xfrm flipH="1">
          <a:off x="1927225" y="5932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365</xdr:row>
      <xdr:rowOff>114300</xdr:rowOff>
    </xdr:from>
    <xdr:to>
      <xdr:col>2</xdr:col>
      <xdr:colOff>85725</xdr:colOff>
      <xdr:row>365</xdr:row>
      <xdr:rowOff>114300</xdr:rowOff>
    </xdr:to>
    <xdr:sp macro="" textlink="">
      <xdr:nvSpPr>
        <xdr:cNvPr id="244" name="Line 8">
          <a:extLst>
            <a:ext uri="{FF2B5EF4-FFF2-40B4-BE49-F238E27FC236}">
              <a16:creationId xmlns:a16="http://schemas.microsoft.com/office/drawing/2014/main" id="{A435405E-2D15-4079-9051-8FBD9691C7DB}"/>
            </a:ext>
          </a:extLst>
        </xdr:cNvPr>
        <xdr:cNvSpPr>
          <a:spLocks noChangeShapeType="1"/>
        </xdr:cNvSpPr>
      </xdr:nvSpPr>
      <xdr:spPr bwMode="auto">
        <a:xfrm flipH="1">
          <a:off x="1927225" y="5932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45" name="Line 8">
          <a:extLst>
            <a:ext uri="{FF2B5EF4-FFF2-40B4-BE49-F238E27FC236}">
              <a16:creationId xmlns:a16="http://schemas.microsoft.com/office/drawing/2014/main" id="{CF3D573D-BE72-4D80-A8EC-68C2445D41CB}"/>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46" name="Line 8">
          <a:extLst>
            <a:ext uri="{FF2B5EF4-FFF2-40B4-BE49-F238E27FC236}">
              <a16:creationId xmlns:a16="http://schemas.microsoft.com/office/drawing/2014/main" id="{82F392E6-17F0-4E7D-94E2-4CEDB0804CAA}"/>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47" name="Line 8">
          <a:extLst>
            <a:ext uri="{FF2B5EF4-FFF2-40B4-BE49-F238E27FC236}">
              <a16:creationId xmlns:a16="http://schemas.microsoft.com/office/drawing/2014/main" id="{F8AA7A32-11E8-4104-98DF-D388A6C10B4E}"/>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48" name="Line 8">
          <a:extLst>
            <a:ext uri="{FF2B5EF4-FFF2-40B4-BE49-F238E27FC236}">
              <a16:creationId xmlns:a16="http://schemas.microsoft.com/office/drawing/2014/main" id="{44E3DF76-0973-4C13-80CC-0EE9DB281F9C}"/>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49" name="Line 8">
          <a:extLst>
            <a:ext uri="{FF2B5EF4-FFF2-40B4-BE49-F238E27FC236}">
              <a16:creationId xmlns:a16="http://schemas.microsoft.com/office/drawing/2014/main" id="{27DFA873-52AE-40CE-9AF5-80291F53802B}"/>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50" name="Line 8">
          <a:extLst>
            <a:ext uri="{FF2B5EF4-FFF2-40B4-BE49-F238E27FC236}">
              <a16:creationId xmlns:a16="http://schemas.microsoft.com/office/drawing/2014/main" id="{956DE467-E608-47A6-9CE7-A16A6AFC0EDF}"/>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47625</xdr:colOff>
      <xdr:row>222</xdr:row>
      <xdr:rowOff>114300</xdr:rowOff>
    </xdr:to>
    <xdr:sp macro="" textlink="">
      <xdr:nvSpPr>
        <xdr:cNvPr id="251" name="Line 8">
          <a:extLst>
            <a:ext uri="{FF2B5EF4-FFF2-40B4-BE49-F238E27FC236}">
              <a16:creationId xmlns:a16="http://schemas.microsoft.com/office/drawing/2014/main" id="{B311DFF2-F1C2-4AA5-895A-0574AA3E522B}"/>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47625</xdr:colOff>
      <xdr:row>222</xdr:row>
      <xdr:rowOff>114300</xdr:rowOff>
    </xdr:to>
    <xdr:sp macro="" textlink="">
      <xdr:nvSpPr>
        <xdr:cNvPr id="252" name="Line 8">
          <a:extLst>
            <a:ext uri="{FF2B5EF4-FFF2-40B4-BE49-F238E27FC236}">
              <a16:creationId xmlns:a16="http://schemas.microsoft.com/office/drawing/2014/main" id="{48352849-DC0E-45B0-8EEF-16785B510594}"/>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53" name="Line 8">
          <a:extLst>
            <a:ext uri="{FF2B5EF4-FFF2-40B4-BE49-F238E27FC236}">
              <a16:creationId xmlns:a16="http://schemas.microsoft.com/office/drawing/2014/main" id="{CAD5F7B4-4855-446D-9C7F-3DE32D76308D}"/>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222</xdr:row>
      <xdr:rowOff>114300</xdr:rowOff>
    </xdr:from>
    <xdr:to>
      <xdr:col>2</xdr:col>
      <xdr:colOff>76200</xdr:colOff>
      <xdr:row>222</xdr:row>
      <xdr:rowOff>114300</xdr:rowOff>
    </xdr:to>
    <xdr:sp macro="" textlink="">
      <xdr:nvSpPr>
        <xdr:cNvPr id="254" name="Line 8">
          <a:extLst>
            <a:ext uri="{FF2B5EF4-FFF2-40B4-BE49-F238E27FC236}">
              <a16:creationId xmlns:a16="http://schemas.microsoft.com/office/drawing/2014/main" id="{F2DD35E7-B963-4CC8-8942-A656C5DC4078}"/>
            </a:ext>
          </a:extLst>
        </xdr:cNvPr>
        <xdr:cNvSpPr>
          <a:spLocks noChangeShapeType="1"/>
        </xdr:cNvSpPr>
      </xdr:nvSpPr>
      <xdr:spPr bwMode="auto">
        <a:xfrm flipH="1">
          <a:off x="1343025" y="3613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55" name="Line 8">
          <a:extLst>
            <a:ext uri="{FF2B5EF4-FFF2-40B4-BE49-F238E27FC236}">
              <a16:creationId xmlns:a16="http://schemas.microsoft.com/office/drawing/2014/main" id="{48E2B0BE-6DCC-4D61-9B84-ECA280EA3CF5}"/>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56" name="Line 8">
          <a:extLst>
            <a:ext uri="{FF2B5EF4-FFF2-40B4-BE49-F238E27FC236}">
              <a16:creationId xmlns:a16="http://schemas.microsoft.com/office/drawing/2014/main" id="{CA1D4A93-CE30-4230-A845-47CE55147A7E}"/>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57" name="Line 8">
          <a:extLst>
            <a:ext uri="{FF2B5EF4-FFF2-40B4-BE49-F238E27FC236}">
              <a16:creationId xmlns:a16="http://schemas.microsoft.com/office/drawing/2014/main" id="{1E1FD984-0509-4DCA-8D0C-DE52B01EE3F9}"/>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58" name="Line 8">
          <a:extLst>
            <a:ext uri="{FF2B5EF4-FFF2-40B4-BE49-F238E27FC236}">
              <a16:creationId xmlns:a16="http://schemas.microsoft.com/office/drawing/2014/main" id="{67CE6FD8-A8F7-448E-A069-82091E3C08C9}"/>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59" name="Line 8">
          <a:extLst>
            <a:ext uri="{FF2B5EF4-FFF2-40B4-BE49-F238E27FC236}">
              <a16:creationId xmlns:a16="http://schemas.microsoft.com/office/drawing/2014/main" id="{E15A94E4-24C4-464A-AA3A-BE81B32C0142}"/>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60" name="Line 8">
          <a:extLst>
            <a:ext uri="{FF2B5EF4-FFF2-40B4-BE49-F238E27FC236}">
              <a16:creationId xmlns:a16="http://schemas.microsoft.com/office/drawing/2014/main" id="{900AED24-4FB1-49E4-89EB-3742BA71C11E}"/>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47625</xdr:colOff>
      <xdr:row>223</xdr:row>
      <xdr:rowOff>114300</xdr:rowOff>
    </xdr:to>
    <xdr:sp macro="" textlink="">
      <xdr:nvSpPr>
        <xdr:cNvPr id="261" name="Line 8">
          <a:extLst>
            <a:ext uri="{FF2B5EF4-FFF2-40B4-BE49-F238E27FC236}">
              <a16:creationId xmlns:a16="http://schemas.microsoft.com/office/drawing/2014/main" id="{5FB304D2-2FA8-4871-915B-8A806882E204}"/>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47625</xdr:colOff>
      <xdr:row>223</xdr:row>
      <xdr:rowOff>114300</xdr:rowOff>
    </xdr:to>
    <xdr:sp macro="" textlink="">
      <xdr:nvSpPr>
        <xdr:cNvPr id="262" name="Line 8">
          <a:extLst>
            <a:ext uri="{FF2B5EF4-FFF2-40B4-BE49-F238E27FC236}">
              <a16:creationId xmlns:a16="http://schemas.microsoft.com/office/drawing/2014/main" id="{17DD0AC3-533D-4CEE-8030-ED91E4D2A5C5}"/>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63" name="Line 8">
          <a:extLst>
            <a:ext uri="{FF2B5EF4-FFF2-40B4-BE49-F238E27FC236}">
              <a16:creationId xmlns:a16="http://schemas.microsoft.com/office/drawing/2014/main" id="{4A12C7D7-3150-4E37-9803-E203E22EA432}"/>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223</xdr:row>
      <xdr:rowOff>114300</xdr:rowOff>
    </xdr:from>
    <xdr:to>
      <xdr:col>2</xdr:col>
      <xdr:colOff>76200</xdr:colOff>
      <xdr:row>223</xdr:row>
      <xdr:rowOff>114300</xdr:rowOff>
    </xdr:to>
    <xdr:sp macro="" textlink="">
      <xdr:nvSpPr>
        <xdr:cNvPr id="264" name="Line 8">
          <a:extLst>
            <a:ext uri="{FF2B5EF4-FFF2-40B4-BE49-F238E27FC236}">
              <a16:creationId xmlns:a16="http://schemas.microsoft.com/office/drawing/2014/main" id="{8AD07A03-59D8-46B9-8369-34ABD6A0C9A9}"/>
            </a:ext>
          </a:extLst>
        </xdr:cNvPr>
        <xdr:cNvSpPr>
          <a:spLocks noChangeShapeType="1"/>
        </xdr:cNvSpPr>
      </xdr:nvSpPr>
      <xdr:spPr bwMode="auto">
        <a:xfrm flipH="1">
          <a:off x="1238250" y="3629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ta2026.stars.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1B139-DD3D-4567-9654-F58D1BD18D2D}">
  <sheetPr>
    <tabColor rgb="FFFF0000"/>
    <pageSetUpPr fitToPage="1"/>
  </sheetPr>
  <dimension ref="A1:L160"/>
  <sheetViews>
    <sheetView showGridLines="0" tabSelected="1" view="pageBreakPreview" topLeftCell="A10" zoomScaleNormal="100" zoomScaleSheetLayoutView="100" workbookViewId="0">
      <selection activeCell="C16" sqref="C16:K16"/>
    </sheetView>
  </sheetViews>
  <sheetFormatPr defaultColWidth="8.90625" defaultRowHeight="15"/>
  <cols>
    <col min="1" max="1" width="7.453125" style="6" customWidth="1"/>
    <col min="2" max="2" width="6.08984375" style="6" customWidth="1"/>
    <col min="3" max="3" width="5.453125" style="6" customWidth="1"/>
    <col min="4" max="4" width="9.6328125" style="6" customWidth="1"/>
    <col min="5" max="8" width="7.08984375" style="6" customWidth="1"/>
    <col min="9" max="9" width="14.08984375" style="6" customWidth="1"/>
    <col min="10" max="10" width="19" style="6" customWidth="1"/>
    <col min="11" max="16384" width="8.90625" style="6"/>
  </cols>
  <sheetData>
    <row r="1" spans="1:12" ht="61.5" customHeight="1" thickBot="1">
      <c r="A1" s="264" t="s">
        <v>1122</v>
      </c>
      <c r="B1" s="264"/>
      <c r="C1" s="264"/>
      <c r="D1" s="264"/>
      <c r="E1" s="264"/>
      <c r="F1" s="264"/>
      <c r="G1" s="264"/>
      <c r="H1" s="264"/>
      <c r="I1" s="264"/>
      <c r="J1" s="264"/>
      <c r="K1" s="264"/>
    </row>
    <row r="2" spans="1:12" ht="16.149999999999999" customHeight="1">
      <c r="A2" s="175"/>
    </row>
    <row r="3" spans="1:12" s="9" customFormat="1" ht="18" customHeight="1">
      <c r="A3" s="262" t="s">
        <v>281</v>
      </c>
      <c r="B3" s="262"/>
      <c r="C3" s="10" t="s">
        <v>1123</v>
      </c>
      <c r="D3" s="11"/>
      <c r="E3" s="11"/>
      <c r="F3" s="11"/>
      <c r="G3" s="11"/>
      <c r="H3" s="11"/>
    </row>
    <row r="4" spans="1:12" s="9" customFormat="1" ht="18" customHeight="1"/>
    <row r="5" spans="1:12" s="9" customFormat="1" ht="18" customHeight="1">
      <c r="A5" s="262" t="s">
        <v>282</v>
      </c>
      <c r="B5" s="262"/>
      <c r="C5" s="10" t="s">
        <v>1124</v>
      </c>
      <c r="D5" s="11"/>
      <c r="E5" s="11"/>
      <c r="F5" s="11"/>
      <c r="G5" s="11"/>
      <c r="H5" s="11"/>
    </row>
    <row r="6" spans="1:12" s="9" customFormat="1" ht="18" customHeight="1">
      <c r="C6" s="10" t="s">
        <v>1125</v>
      </c>
      <c r="D6" s="11"/>
      <c r="E6" s="11"/>
      <c r="F6" s="11"/>
      <c r="G6" s="11"/>
      <c r="H6" s="11"/>
    </row>
    <row r="7" spans="1:12" s="9" customFormat="1" ht="18" customHeight="1">
      <c r="C7" s="10"/>
      <c r="D7" s="11"/>
      <c r="E7" s="11"/>
      <c r="F7" s="11"/>
      <c r="G7" s="11"/>
      <c r="H7" s="11"/>
    </row>
    <row r="8" spans="1:12" s="9" customFormat="1" ht="18" customHeight="1">
      <c r="A8" s="262" t="s">
        <v>283</v>
      </c>
      <c r="B8" s="262"/>
      <c r="C8" s="10" t="s">
        <v>1126</v>
      </c>
      <c r="D8" s="11"/>
      <c r="E8" s="11"/>
      <c r="F8" s="11"/>
      <c r="G8" s="11"/>
      <c r="H8" s="11"/>
    </row>
    <row r="9" spans="1:12" s="9" customFormat="1" ht="18" customHeight="1">
      <c r="C9" s="10" t="s">
        <v>294</v>
      </c>
      <c r="D9" s="11"/>
      <c r="E9" s="11"/>
      <c r="F9" s="11"/>
      <c r="G9" s="11"/>
      <c r="H9" s="11"/>
    </row>
    <row r="10" spans="1:12" s="9" customFormat="1" ht="18" customHeight="1"/>
    <row r="11" spans="1:12" s="9" customFormat="1" ht="18" customHeight="1">
      <c r="A11" s="262" t="s">
        <v>284</v>
      </c>
      <c r="B11" s="262"/>
      <c r="C11" s="11" t="s">
        <v>1127</v>
      </c>
      <c r="D11" s="8"/>
      <c r="E11" s="8"/>
      <c r="F11" s="8"/>
      <c r="G11" s="8"/>
      <c r="H11" s="8"/>
      <c r="I11" s="8"/>
      <c r="J11" s="8"/>
      <c r="K11" s="176"/>
      <c r="L11" s="11"/>
    </row>
    <row r="12" spans="1:12" s="9" customFormat="1" ht="18" customHeight="1">
      <c r="A12" s="12"/>
      <c r="B12" s="12"/>
      <c r="C12" s="11" t="s">
        <v>1128</v>
      </c>
      <c r="D12" s="8"/>
      <c r="E12" s="8"/>
      <c r="F12" s="8"/>
      <c r="G12" s="8"/>
      <c r="H12" s="8"/>
      <c r="I12" s="8"/>
      <c r="J12" s="8"/>
      <c r="K12" s="176"/>
      <c r="L12" s="11"/>
    </row>
    <row r="13" spans="1:12" s="9" customFormat="1" ht="18" customHeight="1">
      <c r="C13" s="11" t="s">
        <v>1129</v>
      </c>
      <c r="D13" s="8"/>
      <c r="E13" s="8"/>
      <c r="F13" s="8"/>
      <c r="G13" s="8"/>
      <c r="H13" s="8"/>
      <c r="I13" s="8"/>
      <c r="J13" s="8"/>
      <c r="L13" s="10"/>
    </row>
    <row r="14" spans="1:12" s="9" customFormat="1" ht="18" customHeight="1">
      <c r="C14" s="11" t="s">
        <v>1130</v>
      </c>
      <c r="D14" s="8"/>
      <c r="E14" s="8"/>
      <c r="F14" s="8"/>
      <c r="G14" s="8"/>
      <c r="H14" s="8"/>
      <c r="I14" s="8"/>
      <c r="J14" s="8"/>
      <c r="L14" s="10"/>
    </row>
    <row r="15" spans="1:12" s="9" customFormat="1" ht="18" customHeight="1">
      <c r="C15" s="11" t="s">
        <v>1391</v>
      </c>
      <c r="D15" s="8"/>
      <c r="E15" s="8"/>
      <c r="F15" s="8"/>
      <c r="G15" s="8"/>
      <c r="H15" s="8"/>
      <c r="I15" s="8"/>
      <c r="J15" s="8"/>
      <c r="L15" s="10"/>
    </row>
    <row r="16" spans="1:12" s="9" customFormat="1" ht="18" customHeight="1">
      <c r="C16" s="265" t="s">
        <v>1131</v>
      </c>
      <c r="D16" s="265"/>
      <c r="E16" s="265"/>
      <c r="F16" s="265"/>
      <c r="G16" s="265"/>
      <c r="H16" s="265"/>
      <c r="I16" s="265"/>
      <c r="J16" s="265"/>
      <c r="K16" s="265"/>
      <c r="L16" s="10"/>
    </row>
    <row r="17" spans="1:12" s="9" customFormat="1" ht="18" customHeight="1">
      <c r="I17" s="178"/>
      <c r="J17" s="178"/>
    </row>
    <row r="18" spans="1:12" s="9" customFormat="1" ht="18" customHeight="1">
      <c r="A18" s="262" t="s">
        <v>285</v>
      </c>
      <c r="B18" s="262"/>
      <c r="C18" s="11" t="s">
        <v>1132</v>
      </c>
      <c r="D18" s="11"/>
      <c r="E18" s="11"/>
      <c r="F18" s="11"/>
      <c r="G18" s="11"/>
      <c r="H18" s="11"/>
      <c r="I18" s="13"/>
      <c r="J18" s="12"/>
      <c r="K18" s="176"/>
      <c r="L18" s="11"/>
    </row>
    <row r="19" spans="1:12" s="9" customFormat="1" ht="18" customHeight="1">
      <c r="A19" s="12"/>
      <c r="B19" s="12"/>
      <c r="C19" s="11" t="s">
        <v>1133</v>
      </c>
      <c r="D19" s="11"/>
      <c r="E19" s="11"/>
      <c r="F19" s="11"/>
      <c r="G19" s="11"/>
      <c r="H19" s="11"/>
      <c r="I19" s="13"/>
      <c r="J19" s="12"/>
      <c r="K19" s="176"/>
      <c r="L19" s="11"/>
    </row>
    <row r="20" spans="1:12" s="9" customFormat="1" ht="18" customHeight="1">
      <c r="A20" s="12"/>
      <c r="B20" s="12"/>
      <c r="C20" s="11" t="s">
        <v>1134</v>
      </c>
      <c r="D20" s="11"/>
      <c r="E20" s="11"/>
      <c r="F20" s="11"/>
      <c r="G20" s="11"/>
      <c r="H20" s="11"/>
      <c r="I20" s="13"/>
      <c r="J20" s="12"/>
      <c r="K20" s="176"/>
      <c r="L20" s="11"/>
    </row>
    <row r="21" spans="1:12" s="9" customFormat="1" ht="18" customHeight="1">
      <c r="A21" s="12"/>
      <c r="B21" s="12"/>
      <c r="C21" s="11" t="s">
        <v>1133</v>
      </c>
      <c r="D21" s="11"/>
      <c r="E21" s="11"/>
      <c r="F21" s="11"/>
      <c r="G21" s="11"/>
      <c r="H21" s="11"/>
      <c r="I21" s="13"/>
      <c r="J21" s="12"/>
      <c r="K21" s="176"/>
      <c r="L21" s="11"/>
    </row>
    <row r="22" spans="1:12" s="9" customFormat="1" ht="18" customHeight="1">
      <c r="C22" s="50" t="s">
        <v>1135</v>
      </c>
    </row>
    <row r="23" spans="1:12" s="9" customFormat="1" ht="18" customHeight="1">
      <c r="C23" s="50" t="s">
        <v>1136</v>
      </c>
      <c r="D23" s="179"/>
      <c r="E23" s="180"/>
      <c r="F23" s="180"/>
      <c r="G23" s="180"/>
      <c r="H23" s="180"/>
      <c r="I23" s="178"/>
      <c r="J23" s="12"/>
      <c r="L23" s="11"/>
    </row>
    <row r="24" spans="1:12" s="9" customFormat="1" ht="18" customHeight="1">
      <c r="C24" s="50" t="s">
        <v>1137</v>
      </c>
      <c r="D24" s="179"/>
      <c r="E24" s="180"/>
      <c r="F24" s="180"/>
      <c r="G24" s="180"/>
      <c r="H24" s="180"/>
      <c r="I24" s="178"/>
      <c r="J24" s="12"/>
      <c r="L24" s="11"/>
    </row>
    <row r="25" spans="1:12" s="9" customFormat="1" ht="18" customHeight="1">
      <c r="C25" s="50" t="s">
        <v>1138</v>
      </c>
      <c r="D25" s="179"/>
      <c r="E25" s="180"/>
      <c r="F25" s="180"/>
      <c r="G25" s="180"/>
      <c r="H25" s="180"/>
      <c r="I25" s="178"/>
      <c r="J25" s="12"/>
      <c r="L25" s="11"/>
    </row>
    <row r="26" spans="1:12" s="9" customFormat="1" ht="18" customHeight="1">
      <c r="C26" s="6" t="s">
        <v>1139</v>
      </c>
    </row>
    <row r="27" spans="1:12" s="9" customFormat="1" ht="18" customHeight="1">
      <c r="C27" s="11"/>
      <c r="D27" s="11"/>
      <c r="E27" s="11"/>
      <c r="F27" s="11"/>
      <c r="G27" s="11"/>
      <c r="H27" s="11"/>
      <c r="I27" s="11"/>
      <c r="J27" s="12"/>
      <c r="K27" s="176"/>
      <c r="L27" s="11"/>
    </row>
    <row r="28" spans="1:12" s="9" customFormat="1" ht="18" customHeight="1">
      <c r="A28" s="262" t="s">
        <v>286</v>
      </c>
      <c r="B28" s="262"/>
      <c r="C28" s="11" t="s">
        <v>287</v>
      </c>
      <c r="L28" s="11"/>
    </row>
    <row r="29" spans="1:12" s="9" customFormat="1" ht="18" customHeight="1">
      <c r="C29" s="9" t="s">
        <v>288</v>
      </c>
    </row>
    <row r="30" spans="1:12" s="9" customFormat="1" ht="18" customHeight="1">
      <c r="C30" s="14" t="s">
        <v>289</v>
      </c>
    </row>
    <row r="31" spans="1:12" s="9" customFormat="1" ht="18" customHeight="1"/>
    <row r="32" spans="1:12" s="9" customFormat="1" ht="18" customHeight="1">
      <c r="A32" s="12" t="s">
        <v>293</v>
      </c>
      <c r="C32" s="11" t="s">
        <v>1140</v>
      </c>
    </row>
    <row r="33" spans="1:12" s="9" customFormat="1" ht="18" customHeight="1">
      <c r="B33" s="12"/>
      <c r="C33" s="11" t="s">
        <v>1141</v>
      </c>
      <c r="D33" s="11"/>
      <c r="E33" s="11"/>
      <c r="F33" s="11"/>
      <c r="G33" s="11"/>
      <c r="H33" s="11"/>
      <c r="I33" s="11"/>
      <c r="J33" s="12"/>
      <c r="K33" s="176"/>
      <c r="L33" s="11"/>
    </row>
    <row r="34" spans="1:12" s="9" customFormat="1" ht="18" customHeight="1"/>
    <row r="35" spans="1:12" s="9" customFormat="1" ht="18" customHeight="1">
      <c r="A35" s="12" t="s">
        <v>290</v>
      </c>
      <c r="B35" s="12"/>
      <c r="C35" s="11" t="s">
        <v>1142</v>
      </c>
      <c r="D35" s="11"/>
      <c r="E35" s="11"/>
      <c r="F35" s="11"/>
      <c r="G35" s="11"/>
      <c r="H35" s="11"/>
      <c r="I35" s="11"/>
      <c r="J35" s="12"/>
    </row>
    <row r="36" spans="1:12" s="9" customFormat="1" ht="18" customHeight="1">
      <c r="C36" s="11"/>
    </row>
    <row r="37" spans="1:12" s="9" customFormat="1" ht="18" customHeight="1">
      <c r="A37" s="12" t="s">
        <v>291</v>
      </c>
      <c r="B37" s="12"/>
      <c r="C37" s="15" t="s">
        <v>1143</v>
      </c>
      <c r="D37" s="11"/>
      <c r="E37" s="11"/>
      <c r="F37" s="11"/>
      <c r="G37" s="11"/>
      <c r="H37" s="11"/>
      <c r="I37" s="11"/>
      <c r="J37" s="12"/>
    </row>
    <row r="38" spans="1:12" s="9" customFormat="1" ht="18" customHeight="1">
      <c r="D38" s="9" t="s">
        <v>292</v>
      </c>
      <c r="E38" s="11"/>
    </row>
    <row r="39" spans="1:12" s="9" customFormat="1" ht="18" customHeight="1">
      <c r="C39" s="15" t="s">
        <v>1144</v>
      </c>
    </row>
    <row r="40" spans="1:12" s="9" customFormat="1" ht="18" customHeight="1">
      <c r="D40" s="50" t="s">
        <v>1145</v>
      </c>
    </row>
    <row r="41" spans="1:12" s="9" customFormat="1" ht="18" customHeight="1">
      <c r="D41" s="50" t="s">
        <v>1146</v>
      </c>
      <c r="E41" s="11"/>
      <c r="F41" s="11"/>
      <c r="G41" s="11"/>
      <c r="H41" s="11"/>
    </row>
    <row r="42" spans="1:12" s="9" customFormat="1" ht="18" customHeight="1">
      <c r="D42" s="9" t="s">
        <v>1147</v>
      </c>
    </row>
    <row r="43" spans="1:12" s="9" customFormat="1" ht="18" customHeight="1">
      <c r="D43" s="9" t="s">
        <v>1148</v>
      </c>
    </row>
    <row r="44" spans="1:12" s="9" customFormat="1" ht="18" customHeight="1">
      <c r="F44" s="9" t="s">
        <v>1149</v>
      </c>
    </row>
    <row r="45" spans="1:12" s="9" customFormat="1" ht="18" customHeight="1"/>
    <row r="46" spans="1:12" s="9" customFormat="1" ht="18" customHeight="1">
      <c r="A46" s="177" t="s">
        <v>295</v>
      </c>
      <c r="B46" s="12"/>
      <c r="C46" s="50" t="s">
        <v>1150</v>
      </c>
      <c r="D46" s="11"/>
      <c r="E46" s="11"/>
      <c r="F46" s="11"/>
      <c r="G46" s="11"/>
      <c r="H46" s="11"/>
      <c r="I46" s="11"/>
      <c r="J46" s="12"/>
    </row>
    <row r="47" spans="1:12" s="9" customFormat="1" ht="18" customHeight="1">
      <c r="C47" s="9" t="s">
        <v>1390</v>
      </c>
    </row>
    <row r="48" spans="1:12" s="9" customFormat="1" ht="18" customHeight="1">
      <c r="C48" s="181" t="s">
        <v>1389</v>
      </c>
    </row>
    <row r="49" spans="1:10" s="9" customFormat="1" ht="16"/>
    <row r="50" spans="1:10" s="9" customFormat="1" ht="16">
      <c r="A50" s="263" t="s">
        <v>388</v>
      </c>
      <c r="B50" s="263"/>
      <c r="C50" s="6" t="s">
        <v>1151</v>
      </c>
    </row>
    <row r="51" spans="1:10" s="9" customFormat="1" ht="16">
      <c r="C51" s="6" t="s">
        <v>1152</v>
      </c>
    </row>
    <row r="52" spans="1:10" s="9" customFormat="1" ht="16">
      <c r="C52" s="6" t="s">
        <v>1153</v>
      </c>
    </row>
    <row r="53" spans="1:10" s="9" customFormat="1" ht="16">
      <c r="C53" s="6" t="s">
        <v>1154</v>
      </c>
    </row>
    <row r="54" spans="1:10" s="9" customFormat="1" ht="16">
      <c r="C54" s="6" t="s">
        <v>1155</v>
      </c>
    </row>
    <row r="55" spans="1:10" s="9" customFormat="1" ht="16">
      <c r="C55" s="6" t="s">
        <v>1156</v>
      </c>
    </row>
    <row r="56" spans="1:10" s="9" customFormat="1" ht="16">
      <c r="C56" s="6" t="s">
        <v>1157</v>
      </c>
    </row>
    <row r="57" spans="1:10" s="9" customFormat="1" ht="9.75" customHeight="1">
      <c r="C57" s="175" t="s">
        <v>1158</v>
      </c>
      <c r="D57" s="182"/>
      <c r="E57" s="182"/>
      <c r="F57" s="182"/>
      <c r="G57" s="182"/>
      <c r="H57" s="182"/>
      <c r="I57" s="182"/>
      <c r="J57" s="182"/>
    </row>
    <row r="58" spans="1:10" s="9" customFormat="1" ht="17.25" customHeight="1">
      <c r="C58" s="175" t="s">
        <v>1159</v>
      </c>
      <c r="D58" s="182"/>
      <c r="E58" s="182"/>
      <c r="F58" s="182"/>
      <c r="G58" s="182"/>
      <c r="H58" s="182"/>
      <c r="I58" s="182"/>
      <c r="J58" s="182"/>
    </row>
    <row r="59" spans="1:10" s="9" customFormat="1" ht="14.25" customHeight="1">
      <c r="C59" s="6" t="s">
        <v>1160</v>
      </c>
    </row>
    <row r="60" spans="1:10" s="9" customFormat="1" ht="16"/>
    <row r="61" spans="1:10" s="9" customFormat="1" ht="16"/>
    <row r="62" spans="1:10" s="9" customFormat="1" ht="16"/>
    <row r="63" spans="1:10" s="9" customFormat="1" ht="16"/>
    <row r="64" spans="1:10" s="9" customFormat="1" ht="16"/>
    <row r="65" s="9" customFormat="1" ht="16"/>
    <row r="66" s="9" customFormat="1" ht="16"/>
    <row r="67" s="9" customFormat="1" ht="16"/>
    <row r="68" s="9" customFormat="1" ht="44.25" customHeight="1"/>
    <row r="69" s="9" customFormat="1" ht="16"/>
    <row r="70" s="9" customFormat="1" ht="16"/>
    <row r="71" s="9" customFormat="1" ht="16"/>
    <row r="72" s="9" customFormat="1" ht="16"/>
    <row r="73" s="9" customFormat="1" ht="16"/>
    <row r="74" s="9" customFormat="1" ht="16"/>
    <row r="75" s="9" customFormat="1" ht="16"/>
    <row r="76" s="9" customFormat="1" ht="16"/>
    <row r="77" s="9" customFormat="1" ht="16"/>
    <row r="78" s="9" customFormat="1" ht="16"/>
    <row r="79" s="9" customFormat="1" ht="16"/>
    <row r="80" s="9" customFormat="1" ht="16"/>
    <row r="81" s="9" customFormat="1" ht="16"/>
    <row r="82" s="9" customFormat="1" ht="16"/>
    <row r="83" s="9" customFormat="1" ht="16"/>
    <row r="84" s="9" customFormat="1" ht="16"/>
    <row r="85" s="9" customFormat="1" ht="16"/>
    <row r="86" s="7" customFormat="1" ht="19.5"/>
    <row r="87" s="7" customFormat="1" ht="19.5"/>
    <row r="88" s="7" customFormat="1" ht="19.5"/>
    <row r="89" s="7" customFormat="1" ht="19.5"/>
    <row r="90" s="7" customFormat="1" ht="19.5"/>
    <row r="91" s="7" customFormat="1" ht="19.5"/>
    <row r="92" s="7" customFormat="1" ht="19.5"/>
    <row r="93" s="7" customFormat="1" ht="19.5"/>
    <row r="94" s="7" customFormat="1" ht="19.5"/>
    <row r="95" s="7" customFormat="1" ht="19.5"/>
    <row r="96" s="7" customFormat="1" ht="19.5"/>
    <row r="97" s="7" customFormat="1" ht="19.5"/>
    <row r="98" s="7" customFormat="1" ht="19.5"/>
    <row r="99" s="7" customFormat="1" ht="19.5"/>
    <row r="100" s="7" customFormat="1" ht="19.5"/>
    <row r="101" s="7" customFormat="1" ht="19.5"/>
    <row r="102" s="7" customFormat="1" ht="19.5"/>
    <row r="103" s="7" customFormat="1" ht="19.5"/>
    <row r="104" s="7" customFormat="1" ht="19.5"/>
    <row r="105" s="7" customFormat="1" ht="19.5"/>
    <row r="106" s="7" customFormat="1" ht="19.5"/>
    <row r="107" s="7" customFormat="1" ht="19.5"/>
    <row r="108" s="7" customFormat="1" ht="19.5"/>
    <row r="109" s="7" customFormat="1" ht="19.5"/>
    <row r="110" s="7" customFormat="1" ht="19.5"/>
    <row r="111" s="7" customFormat="1" ht="19.5"/>
    <row r="112" s="7" customFormat="1" ht="19.5"/>
    <row r="113" s="7" customFormat="1" ht="19.5"/>
    <row r="114" s="7" customFormat="1" ht="19.5"/>
    <row r="115" s="7" customFormat="1" ht="19.5"/>
    <row r="116" s="7" customFormat="1" ht="19.5"/>
    <row r="117" s="7" customFormat="1" ht="19.5"/>
    <row r="118" s="7" customFormat="1" ht="19.5"/>
    <row r="119" s="7" customFormat="1" ht="19.5"/>
    <row r="120" s="7" customFormat="1" ht="19.5"/>
    <row r="121" s="7" customFormat="1" ht="19.5"/>
    <row r="122" s="7" customFormat="1" ht="19.5"/>
    <row r="123" s="7" customFormat="1" ht="19.5"/>
    <row r="124" s="7" customFormat="1" ht="19.5"/>
    <row r="125" s="7" customFormat="1" ht="19.5"/>
    <row r="126" s="7" customFormat="1" ht="19.5"/>
    <row r="127" s="7" customFormat="1" ht="19.5"/>
    <row r="128" s="7" customFormat="1" ht="19.5"/>
    <row r="129" s="7" customFormat="1" ht="19.5"/>
    <row r="130" s="7" customFormat="1" ht="19.5"/>
    <row r="131" s="7" customFormat="1" ht="19.5"/>
    <row r="132" s="7" customFormat="1" ht="19.5"/>
    <row r="133" s="7" customFormat="1" ht="19.5"/>
    <row r="134" s="7" customFormat="1" ht="19.5"/>
    <row r="135" s="7" customFormat="1" ht="19.5"/>
    <row r="136" s="7" customFormat="1" ht="19.5"/>
    <row r="137" s="7" customFormat="1" ht="19.5"/>
    <row r="138" s="7" customFormat="1" ht="19.5"/>
    <row r="139" s="7" customFormat="1" ht="19.5"/>
    <row r="140" s="7" customFormat="1" ht="19.5"/>
    <row r="141" s="7" customFormat="1" ht="19.5"/>
    <row r="142" s="7" customFormat="1" ht="19.5"/>
    <row r="143" s="7" customFormat="1" ht="19.5"/>
    <row r="144" s="7" customFormat="1" ht="19.5"/>
    <row r="145" s="7" customFormat="1" ht="19.5"/>
    <row r="146" s="7" customFormat="1" ht="19.5"/>
    <row r="147" s="7" customFormat="1" ht="19.5"/>
    <row r="148" s="7" customFormat="1" ht="19.5"/>
    <row r="149" s="7" customFormat="1" ht="19.5"/>
    <row r="150" s="7" customFormat="1" ht="19.5"/>
    <row r="151" s="7" customFormat="1" ht="19.5"/>
    <row r="152" s="7" customFormat="1" ht="19.5"/>
    <row r="153" s="7" customFormat="1" ht="19.5"/>
    <row r="154" s="7" customFormat="1" ht="19.5"/>
    <row r="155" s="7" customFormat="1" ht="19.5"/>
    <row r="156" s="7" customFormat="1" ht="19.5"/>
    <row r="157" s="7" customFormat="1" ht="19.5"/>
    <row r="158" s="7" customFormat="1" ht="19.5"/>
    <row r="159" s="7" customFormat="1" ht="19.5"/>
    <row r="160" s="7" customFormat="1" ht="19.5"/>
  </sheetData>
  <mergeCells count="9">
    <mergeCell ref="A18:B18"/>
    <mergeCell ref="A28:B28"/>
    <mergeCell ref="A50:B50"/>
    <mergeCell ref="A1:K1"/>
    <mergeCell ref="A3:B3"/>
    <mergeCell ref="A5:B5"/>
    <mergeCell ref="A8:B8"/>
    <mergeCell ref="A11:B11"/>
    <mergeCell ref="C16:K16"/>
  </mergeCells>
  <phoneticPr fontId="3"/>
  <hyperlinks>
    <hyperlink ref="C48" r:id="rId1" xr:uid="{D53F4D00-0BEF-4D42-A45C-A6CC3D9EC28D}"/>
  </hyperlinks>
  <printOptions horizontalCentered="1" verticalCentered="1"/>
  <pageMargins left="0.70866141732283472" right="0.70866141732283472" top="0.74803149606299213" bottom="0.74803149606299213" header="0.31496062992125984" footer="0.31496062992125984"/>
  <pageSetup paperSize="9" scale="64" orientation="portrait" horizontalDpi="4294967293"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4045-6934-400B-BDCF-3994958A54F5}">
  <sheetPr>
    <tabColor rgb="FF92D050"/>
  </sheetPr>
  <dimension ref="A1:J39"/>
  <sheetViews>
    <sheetView showGridLines="0" view="pageBreakPreview" zoomScale="90" zoomScaleNormal="115" zoomScaleSheetLayoutView="90" workbookViewId="0">
      <selection activeCell="H40" sqref="H40"/>
    </sheetView>
  </sheetViews>
  <sheetFormatPr defaultColWidth="8.90625" defaultRowHeight="15"/>
  <cols>
    <col min="1" max="1" width="6.1796875" style="6" customWidth="1"/>
    <col min="2" max="2" width="12.90625" style="6" customWidth="1"/>
    <col min="3" max="3" width="20.7265625" style="6" customWidth="1"/>
    <col min="4" max="4" width="8.08984375" style="6" customWidth="1"/>
    <col min="5" max="5" width="12.90625" style="6" customWidth="1"/>
    <col min="6" max="8" width="8.1796875" style="6" customWidth="1"/>
    <col min="9" max="9" width="8.1796875" style="17" customWidth="1"/>
    <col min="10" max="10" width="8.1796875" style="6" customWidth="1"/>
    <col min="11" max="16384" width="8.90625" style="6"/>
  </cols>
  <sheetData>
    <row r="1" spans="1:10" s="16" customFormat="1" ht="29" customHeight="1">
      <c r="B1" s="174" t="s">
        <v>1121</v>
      </c>
      <c r="C1" s="174"/>
      <c r="D1" s="174"/>
      <c r="E1" s="174"/>
      <c r="F1" s="174"/>
      <c r="G1" s="30"/>
      <c r="I1" s="18"/>
    </row>
    <row r="2" spans="1:10" ht="22.5" customHeight="1">
      <c r="B2" s="31" t="s">
        <v>297</v>
      </c>
      <c r="C2" s="266"/>
      <c r="D2" s="266"/>
      <c r="E2" s="31" t="s">
        <v>296</v>
      </c>
      <c r="F2" s="267"/>
      <c r="G2" s="267"/>
      <c r="H2" s="267"/>
    </row>
    <row r="3" spans="1:10" ht="22.5" customHeight="1">
      <c r="B3" s="31" t="s">
        <v>300</v>
      </c>
      <c r="C3" s="267"/>
      <c r="D3" s="267"/>
      <c r="E3" s="267"/>
      <c r="F3" s="267"/>
      <c r="G3" s="267"/>
      <c r="H3" s="267"/>
    </row>
    <row r="4" spans="1:10" ht="22.5" customHeight="1"/>
    <row r="5" spans="1:10" ht="22.5" customHeight="1">
      <c r="E5" s="183" t="s">
        <v>302</v>
      </c>
      <c r="F5" s="183"/>
      <c r="G5" s="183"/>
    </row>
    <row r="6" spans="1:10" ht="22.5" customHeight="1" thickBot="1">
      <c r="E6" s="183" t="s">
        <v>387</v>
      </c>
      <c r="F6" s="183"/>
      <c r="G6" s="183"/>
    </row>
    <row r="7" spans="1:10" ht="22.5" customHeight="1" thickBot="1">
      <c r="B7" s="32" t="s">
        <v>22</v>
      </c>
      <c r="C7" s="29"/>
      <c r="E7" s="183"/>
      <c r="F7" s="273" t="s">
        <v>1162</v>
      </c>
      <c r="G7" s="273"/>
      <c r="H7" s="273"/>
      <c r="I7" s="273"/>
    </row>
    <row r="8" spans="1:10" ht="22.5" customHeight="1" thickBot="1">
      <c r="A8" s="6" t="s">
        <v>384</v>
      </c>
      <c r="B8" s="35" t="s">
        <v>298</v>
      </c>
      <c r="C8" s="36" t="s">
        <v>299</v>
      </c>
      <c r="D8" s="37" t="s">
        <v>301</v>
      </c>
      <c r="E8" s="37" t="s">
        <v>383</v>
      </c>
      <c r="F8" s="173" t="s">
        <v>1119</v>
      </c>
      <c r="G8" s="173" t="s">
        <v>385</v>
      </c>
      <c r="H8" s="173" t="s">
        <v>386</v>
      </c>
      <c r="I8" s="173" t="s">
        <v>1163</v>
      </c>
      <c r="J8" s="172" t="s">
        <v>1120</v>
      </c>
    </row>
    <row r="9" spans="1:10" ht="22.5" customHeight="1">
      <c r="A9" s="6">
        <v>1</v>
      </c>
      <c r="B9" s="40"/>
      <c r="C9" s="41" t="str">
        <f>IF(B9="","",VLOOKUP(B9,登録ナンバー!$A$4:$I$575,7,0))</f>
        <v/>
      </c>
      <c r="D9" s="41" t="str">
        <f>IF(B9="","",VLOOKUP(B9,登録ナンバー!$A$4:$M$606,11,0))</f>
        <v/>
      </c>
      <c r="E9" s="42" t="str">
        <f>IF(B9="","",VLOOKUP(B9,登録ナンバー!$A$4:$M$606,8,0))</f>
        <v/>
      </c>
      <c r="F9" s="184"/>
      <c r="G9" s="184"/>
      <c r="H9" s="184"/>
      <c r="I9" s="184"/>
      <c r="J9" s="43">
        <f>IF(F9=1,0,G9*1000+H9*2000+I9*500)</f>
        <v>0</v>
      </c>
    </row>
    <row r="10" spans="1:10" ht="22.5" customHeight="1">
      <c r="A10" s="6">
        <v>2</v>
      </c>
      <c r="B10" s="44"/>
      <c r="C10" s="38" t="str">
        <f>IF(B10="","",VLOOKUP(B10,登録ナンバー!$A$4:$I$575,7,0))</f>
        <v/>
      </c>
      <c r="D10" s="38" t="str">
        <f>IF(B10="","",VLOOKUP(B10,登録ナンバー!$A$4:$M$606,11,0))</f>
        <v/>
      </c>
      <c r="E10" s="39" t="str">
        <f>IF(B10="","",VLOOKUP(B10,登録ナンバー!$A$4:$M$606,8,0))</f>
        <v/>
      </c>
      <c r="F10" s="185"/>
      <c r="G10" s="185"/>
      <c r="H10" s="185"/>
      <c r="I10" s="185"/>
      <c r="J10" s="45">
        <f t="shared" ref="J10:J13" si="0">IF(F10=1,0,G10*1000+H10*2000+I10*500)</f>
        <v>0</v>
      </c>
    </row>
    <row r="11" spans="1:10" ht="22.5" customHeight="1">
      <c r="A11" s="6">
        <v>3</v>
      </c>
      <c r="B11" s="44"/>
      <c r="C11" s="38" t="str">
        <f>IF(B11="","",VLOOKUP(B11,登録ナンバー!$A$4:$I$575,7,0))</f>
        <v/>
      </c>
      <c r="D11" s="38" t="str">
        <f>IF(B11="","",VLOOKUP(B11,登録ナンバー!$A$4:$M$606,11,0))</f>
        <v/>
      </c>
      <c r="E11" s="39" t="str">
        <f>IF(B11="","",VLOOKUP(B11,登録ナンバー!$A$4:$M$606,8,0))</f>
        <v/>
      </c>
      <c r="F11" s="185"/>
      <c r="G11" s="185"/>
      <c r="H11" s="185"/>
      <c r="I11" s="185"/>
      <c r="J11" s="45">
        <f t="shared" si="0"/>
        <v>0</v>
      </c>
    </row>
    <row r="12" spans="1:10" ht="22.5" customHeight="1">
      <c r="A12" s="6">
        <v>4</v>
      </c>
      <c r="B12" s="44"/>
      <c r="C12" s="38" t="str">
        <f>IF(B12="","",VLOOKUP(B12,登録ナンバー!$A$4:$I$575,7,0))</f>
        <v/>
      </c>
      <c r="D12" s="38" t="str">
        <f>IF(B12="","",VLOOKUP(B12,登録ナンバー!$A$4:$M$606,11,0))</f>
        <v/>
      </c>
      <c r="E12" s="39" t="str">
        <f>IF(B12="","",VLOOKUP(B12,登録ナンバー!$A$4:$M$606,8,0))</f>
        <v/>
      </c>
      <c r="F12" s="185"/>
      <c r="G12" s="185"/>
      <c r="H12" s="185"/>
      <c r="I12" s="185"/>
      <c r="J12" s="45">
        <f t="shared" si="0"/>
        <v>0</v>
      </c>
    </row>
    <row r="13" spans="1:10" ht="22.5" customHeight="1" thickBot="1">
      <c r="A13" s="6">
        <v>5</v>
      </c>
      <c r="B13" s="46"/>
      <c r="C13" s="47" t="str">
        <f>IF(B13="","",VLOOKUP(B13,登録ナンバー!$A$4:$I$575,7,0))</f>
        <v/>
      </c>
      <c r="D13" s="47" t="str">
        <f>IF(B13="","",VLOOKUP(B13,登録ナンバー!$A$4:$M$606,11,0))</f>
        <v/>
      </c>
      <c r="E13" s="48" t="str">
        <f>IF(B13="","",VLOOKUP(B13,登録ナンバー!$A$4:$M$606,8,0))</f>
        <v/>
      </c>
      <c r="F13" s="186"/>
      <c r="G13" s="186"/>
      <c r="H13" s="186"/>
      <c r="I13" s="186"/>
      <c r="J13" s="49">
        <f t="shared" si="0"/>
        <v>0</v>
      </c>
    </row>
    <row r="14" spans="1:10" ht="22.5" customHeight="1" thickBot="1"/>
    <row r="15" spans="1:10" ht="22.5" customHeight="1" thickBot="1">
      <c r="B15" s="32" t="s">
        <v>22</v>
      </c>
      <c r="C15" s="29"/>
      <c r="E15" s="183"/>
      <c r="F15" s="273" t="s">
        <v>1162</v>
      </c>
      <c r="G15" s="273"/>
      <c r="H15" s="273"/>
      <c r="I15" s="273"/>
    </row>
    <row r="16" spans="1:10" ht="22.5" customHeight="1" thickBot="1">
      <c r="A16" s="6" t="s">
        <v>384</v>
      </c>
      <c r="B16" s="35" t="s">
        <v>298</v>
      </c>
      <c r="C16" s="36" t="s">
        <v>299</v>
      </c>
      <c r="D16" s="37" t="s">
        <v>301</v>
      </c>
      <c r="E16" s="37" t="s">
        <v>383</v>
      </c>
      <c r="F16" s="173" t="s">
        <v>1119</v>
      </c>
      <c r="G16" s="173" t="s">
        <v>385</v>
      </c>
      <c r="H16" s="173" t="s">
        <v>386</v>
      </c>
      <c r="I16" s="173" t="s">
        <v>1163</v>
      </c>
      <c r="J16" s="172" t="s">
        <v>1120</v>
      </c>
    </row>
    <row r="17" spans="1:10" ht="22.5" customHeight="1">
      <c r="A17" s="6">
        <v>1</v>
      </c>
      <c r="B17" s="40"/>
      <c r="C17" s="41" t="str">
        <f>IF(B17="","",VLOOKUP(B17,登録ナンバー!$A$4:$I$575,7,0))</f>
        <v/>
      </c>
      <c r="D17" s="41" t="str">
        <f>IF(B17="","",VLOOKUP(B17,登録ナンバー!$A$4:$M$606,11,0))</f>
        <v/>
      </c>
      <c r="E17" s="42" t="str">
        <f>IF(B17="","",VLOOKUP(B17,登録ナンバー!$A$4:$M$606,8,0))</f>
        <v/>
      </c>
      <c r="F17" s="184"/>
      <c r="G17" s="184"/>
      <c r="H17" s="184"/>
      <c r="I17" s="184"/>
      <c r="J17" s="43">
        <f>IF(F17=1,0,G17*1000+H17*2000+I17*500)</f>
        <v>0</v>
      </c>
    </row>
    <row r="18" spans="1:10" ht="22.5" customHeight="1">
      <c r="A18" s="6">
        <v>2</v>
      </c>
      <c r="B18" s="44"/>
      <c r="C18" s="38" t="str">
        <f>IF(B18="","",VLOOKUP(B18,登録ナンバー!$A$4:$I$575,7,0))</f>
        <v/>
      </c>
      <c r="D18" s="38" t="str">
        <f>IF(B18="","",VLOOKUP(B18,登録ナンバー!$A$4:$M$606,11,0))</f>
        <v/>
      </c>
      <c r="E18" s="39" t="str">
        <f>IF(B18="","",VLOOKUP(B18,登録ナンバー!$A$4:$M$606,8,0))</f>
        <v/>
      </c>
      <c r="F18" s="185"/>
      <c r="G18" s="185"/>
      <c r="H18" s="185"/>
      <c r="I18" s="185"/>
      <c r="J18" s="45">
        <f t="shared" ref="J18:J21" si="1">IF(F18=1,0,G18*1000+H18*2000+I18*500)</f>
        <v>0</v>
      </c>
    </row>
    <row r="19" spans="1:10" ht="22.5" customHeight="1">
      <c r="A19" s="6">
        <v>3</v>
      </c>
      <c r="B19" s="44"/>
      <c r="C19" s="38" t="str">
        <f>IF(B19="","",VLOOKUP(B19,登録ナンバー!$A$4:$I$575,7,0))</f>
        <v/>
      </c>
      <c r="D19" s="38" t="str">
        <f>IF(B19="","",VLOOKUP(B19,登録ナンバー!$A$4:$M$606,11,0))</f>
        <v/>
      </c>
      <c r="E19" s="39" t="str">
        <f>IF(B19="","",VLOOKUP(B19,登録ナンバー!$A$4:$M$606,8,0))</f>
        <v/>
      </c>
      <c r="F19" s="185"/>
      <c r="G19" s="185"/>
      <c r="H19" s="185"/>
      <c r="I19" s="185"/>
      <c r="J19" s="45">
        <f t="shared" si="1"/>
        <v>0</v>
      </c>
    </row>
    <row r="20" spans="1:10" ht="22.5" customHeight="1">
      <c r="A20" s="6">
        <v>4</v>
      </c>
      <c r="B20" s="44"/>
      <c r="C20" s="38" t="str">
        <f>IF(B20="","",VLOOKUP(B20,登録ナンバー!$A$4:$I$575,7,0))</f>
        <v/>
      </c>
      <c r="D20" s="38" t="str">
        <f>IF(B20="","",VLOOKUP(B20,登録ナンバー!$A$4:$M$606,11,0))</f>
        <v/>
      </c>
      <c r="E20" s="39" t="str">
        <f>IF(B20="","",VLOOKUP(B20,登録ナンバー!$A$4:$M$606,8,0))</f>
        <v/>
      </c>
      <c r="F20" s="185"/>
      <c r="G20" s="185"/>
      <c r="H20" s="185"/>
      <c r="I20" s="185"/>
      <c r="J20" s="45">
        <f t="shared" si="1"/>
        <v>0</v>
      </c>
    </row>
    <row r="21" spans="1:10" ht="22.5" customHeight="1" thickBot="1">
      <c r="A21" s="6">
        <v>5</v>
      </c>
      <c r="B21" s="46"/>
      <c r="C21" s="47" t="str">
        <f>IF(B21="","",VLOOKUP(B21,登録ナンバー!$A$4:$I$575,7,0))</f>
        <v/>
      </c>
      <c r="D21" s="47" t="str">
        <f>IF(B21="","",VLOOKUP(B21,登録ナンバー!$A$4:$M$606,11,0))</f>
        <v/>
      </c>
      <c r="E21" s="48" t="str">
        <f>IF(B21="","",VLOOKUP(B21,登録ナンバー!$A$4:$M$606,8,0))</f>
        <v/>
      </c>
      <c r="F21" s="186"/>
      <c r="G21" s="186"/>
      <c r="H21" s="186"/>
      <c r="I21" s="186"/>
      <c r="J21" s="49">
        <f t="shared" si="1"/>
        <v>0</v>
      </c>
    </row>
    <row r="22" spans="1:10" ht="22.5" customHeight="1" thickBot="1"/>
    <row r="23" spans="1:10" ht="22.5" customHeight="1" thickBot="1">
      <c r="B23" s="32" t="s">
        <v>22</v>
      </c>
      <c r="C23" s="29"/>
      <c r="E23" s="183"/>
      <c r="F23" s="273" t="s">
        <v>1162</v>
      </c>
      <c r="G23" s="273"/>
      <c r="H23" s="273"/>
      <c r="I23" s="273"/>
    </row>
    <row r="24" spans="1:10" ht="22.5" customHeight="1" thickBot="1">
      <c r="A24" s="6" t="s">
        <v>384</v>
      </c>
      <c r="B24" s="35" t="s">
        <v>298</v>
      </c>
      <c r="C24" s="36" t="s">
        <v>299</v>
      </c>
      <c r="D24" s="37" t="s">
        <v>301</v>
      </c>
      <c r="E24" s="37" t="s">
        <v>383</v>
      </c>
      <c r="F24" s="173" t="s">
        <v>1119</v>
      </c>
      <c r="G24" s="173" t="s">
        <v>385</v>
      </c>
      <c r="H24" s="173" t="s">
        <v>386</v>
      </c>
      <c r="I24" s="173" t="s">
        <v>1163</v>
      </c>
      <c r="J24" s="172" t="s">
        <v>1120</v>
      </c>
    </row>
    <row r="25" spans="1:10" ht="22.5" customHeight="1">
      <c r="A25" s="6">
        <v>1</v>
      </c>
      <c r="B25" s="40"/>
      <c r="C25" s="41" t="str">
        <f>IF(B25="","",VLOOKUP(B25,登録ナンバー!$A$4:$I$575,7,0))</f>
        <v/>
      </c>
      <c r="D25" s="41" t="str">
        <f>IF(B25="","",VLOOKUP(B25,登録ナンバー!$A$4:$M$606,11,0))</f>
        <v/>
      </c>
      <c r="E25" s="42" t="str">
        <f>IF(B25="","",VLOOKUP(B25,登録ナンバー!$A$4:$M$606,8,0))</f>
        <v/>
      </c>
      <c r="F25" s="184"/>
      <c r="G25" s="184"/>
      <c r="H25" s="184"/>
      <c r="I25" s="184"/>
      <c r="J25" s="43">
        <f>IF(F25=1,0,G25*1000+H25*2000+I25*500)</f>
        <v>0</v>
      </c>
    </row>
    <row r="26" spans="1:10" ht="22.5" customHeight="1">
      <c r="A26" s="6">
        <v>2</v>
      </c>
      <c r="B26" s="44"/>
      <c r="C26" s="38" t="str">
        <f>IF(B26="","",VLOOKUP(B26,登録ナンバー!$A$4:$I$575,7,0))</f>
        <v/>
      </c>
      <c r="D26" s="38" t="str">
        <f>IF(B26="","",VLOOKUP(B26,登録ナンバー!$A$4:$M$606,11,0))</f>
        <v/>
      </c>
      <c r="E26" s="39" t="str">
        <f>IF(B26="","",VLOOKUP(B26,登録ナンバー!$A$4:$M$606,8,0))</f>
        <v/>
      </c>
      <c r="F26" s="185"/>
      <c r="G26" s="185"/>
      <c r="H26" s="185"/>
      <c r="I26" s="185"/>
      <c r="J26" s="45">
        <f t="shared" ref="J26:J29" si="2">IF(F26=1,0,G26*1000+H26*2000+I26*500)</f>
        <v>0</v>
      </c>
    </row>
    <row r="27" spans="1:10" ht="22.5" customHeight="1">
      <c r="A27" s="6">
        <v>3</v>
      </c>
      <c r="B27" s="44"/>
      <c r="C27" s="38" t="str">
        <f>IF(B27="","",VLOOKUP(B27,登録ナンバー!$A$4:$I$575,7,0))</f>
        <v/>
      </c>
      <c r="D27" s="38" t="str">
        <f>IF(B27="","",VLOOKUP(B27,登録ナンバー!$A$4:$M$606,11,0))</f>
        <v/>
      </c>
      <c r="E27" s="39" t="str">
        <f>IF(B27="","",VLOOKUP(B27,登録ナンバー!$A$4:$M$606,8,0))</f>
        <v/>
      </c>
      <c r="F27" s="185"/>
      <c r="G27" s="185"/>
      <c r="H27" s="185"/>
      <c r="I27" s="185"/>
      <c r="J27" s="45">
        <f t="shared" si="2"/>
        <v>0</v>
      </c>
    </row>
    <row r="28" spans="1:10" ht="22.5" customHeight="1">
      <c r="A28" s="6">
        <v>4</v>
      </c>
      <c r="B28" s="44"/>
      <c r="C28" s="38" t="str">
        <f>IF(B28="","",VLOOKUP(B28,登録ナンバー!$A$4:$I$575,7,0))</f>
        <v/>
      </c>
      <c r="D28" s="38" t="str">
        <f>IF(B28="","",VLOOKUP(B28,登録ナンバー!$A$4:$M$606,11,0))</f>
        <v/>
      </c>
      <c r="E28" s="39" t="str">
        <f>IF(B28="","",VLOOKUP(B28,登録ナンバー!$A$4:$M$606,8,0))</f>
        <v/>
      </c>
      <c r="F28" s="185"/>
      <c r="G28" s="185"/>
      <c r="H28" s="185"/>
      <c r="I28" s="185"/>
      <c r="J28" s="45">
        <f t="shared" si="2"/>
        <v>0</v>
      </c>
    </row>
    <row r="29" spans="1:10" ht="22.5" customHeight="1" thickBot="1">
      <c r="A29" s="6">
        <v>5</v>
      </c>
      <c r="B29" s="46"/>
      <c r="C29" s="47" t="str">
        <f>IF(B29="","",VLOOKUP(B29,登録ナンバー!$A$4:$I$575,7,0))</f>
        <v/>
      </c>
      <c r="D29" s="47" t="str">
        <f>IF(B29="","",VLOOKUP(B29,登録ナンバー!$A$4:$M$606,11,0))</f>
        <v/>
      </c>
      <c r="E29" s="48" t="str">
        <f>IF(B29="","",VLOOKUP(B29,登録ナンバー!$A$4:$M$606,8,0))</f>
        <v/>
      </c>
      <c r="F29" s="186"/>
      <c r="G29" s="186"/>
      <c r="H29" s="186"/>
      <c r="I29" s="186"/>
      <c r="J29" s="49">
        <f t="shared" si="2"/>
        <v>0</v>
      </c>
    </row>
    <row r="30" spans="1:10" ht="22.5" customHeight="1" thickBot="1"/>
    <row r="31" spans="1:10" ht="22.5" customHeight="1" thickBot="1">
      <c r="B31" s="32" t="s">
        <v>22</v>
      </c>
      <c r="C31" s="29"/>
      <c r="E31" s="183"/>
      <c r="F31" s="273" t="s">
        <v>1162</v>
      </c>
      <c r="G31" s="273"/>
      <c r="H31" s="273"/>
      <c r="I31" s="273"/>
    </row>
    <row r="32" spans="1:10" ht="22.5" customHeight="1" thickBot="1">
      <c r="A32" s="6" t="s">
        <v>384</v>
      </c>
      <c r="B32" s="35" t="s">
        <v>298</v>
      </c>
      <c r="C32" s="36" t="s">
        <v>299</v>
      </c>
      <c r="D32" s="37" t="s">
        <v>301</v>
      </c>
      <c r="E32" s="37" t="s">
        <v>383</v>
      </c>
      <c r="F32" s="173" t="s">
        <v>1119</v>
      </c>
      <c r="G32" s="173" t="s">
        <v>385</v>
      </c>
      <c r="H32" s="173" t="s">
        <v>386</v>
      </c>
      <c r="I32" s="173" t="s">
        <v>1163</v>
      </c>
      <c r="J32" s="172" t="s">
        <v>1120</v>
      </c>
    </row>
    <row r="33" spans="1:10" ht="22.5" customHeight="1">
      <c r="A33" s="6">
        <v>1</v>
      </c>
      <c r="B33" s="40"/>
      <c r="C33" s="41" t="str">
        <f>IF(B33="","",VLOOKUP(B33,登録ナンバー!$A$4:$I$575,7,0))</f>
        <v/>
      </c>
      <c r="D33" s="41" t="str">
        <f>IF(B33="","",VLOOKUP(B33,登録ナンバー!$A$4:$M$606,11,0))</f>
        <v/>
      </c>
      <c r="E33" s="42" t="str">
        <f>IF(B33="","",VLOOKUP(B33,登録ナンバー!$A$4:$M$606,8,0))</f>
        <v/>
      </c>
      <c r="F33" s="184"/>
      <c r="G33" s="184"/>
      <c r="H33" s="184"/>
      <c r="I33" s="184"/>
      <c r="J33" s="43">
        <f>IF(F33=1,0,G33*1000+H33*2000+I33*500)</f>
        <v>0</v>
      </c>
    </row>
    <row r="34" spans="1:10" ht="22.5" customHeight="1">
      <c r="A34" s="6">
        <v>2</v>
      </c>
      <c r="B34" s="44"/>
      <c r="C34" s="38" t="str">
        <f>IF(B34="","",VLOOKUP(B34,登録ナンバー!$A$4:$I$575,7,0))</f>
        <v/>
      </c>
      <c r="D34" s="38" t="str">
        <f>IF(B34="","",VLOOKUP(B34,登録ナンバー!$A$4:$M$606,11,0))</f>
        <v/>
      </c>
      <c r="E34" s="39" t="str">
        <f>IF(B34="","",VLOOKUP(B34,登録ナンバー!$A$4:$M$606,8,0))</f>
        <v/>
      </c>
      <c r="F34" s="185"/>
      <c r="G34" s="185"/>
      <c r="H34" s="185"/>
      <c r="I34" s="185"/>
      <c r="J34" s="45">
        <f t="shared" ref="J34:J37" si="3">IF(F34=1,0,G34*1000+H34*2000+I34*500)</f>
        <v>0</v>
      </c>
    </row>
    <row r="35" spans="1:10" ht="22.5" customHeight="1">
      <c r="A35" s="6">
        <v>3</v>
      </c>
      <c r="B35" s="44"/>
      <c r="C35" s="38" t="str">
        <f>IF(B35="","",VLOOKUP(B35,登録ナンバー!$A$4:$I$575,7,0))</f>
        <v/>
      </c>
      <c r="D35" s="38" t="str">
        <f>IF(B35="","",VLOOKUP(B35,登録ナンバー!$A$4:$M$606,11,0))</f>
        <v/>
      </c>
      <c r="E35" s="39" t="str">
        <f>IF(B35="","",VLOOKUP(B35,登録ナンバー!$A$4:$M$606,8,0))</f>
        <v/>
      </c>
      <c r="F35" s="185"/>
      <c r="G35" s="185"/>
      <c r="H35" s="185"/>
      <c r="I35" s="185"/>
      <c r="J35" s="45">
        <f t="shared" si="3"/>
        <v>0</v>
      </c>
    </row>
    <row r="36" spans="1:10" ht="22.5" customHeight="1">
      <c r="A36" s="6">
        <v>4</v>
      </c>
      <c r="B36" s="44"/>
      <c r="C36" s="38" t="str">
        <f>IF(B36="","",VLOOKUP(B36,登録ナンバー!$A$4:$I$575,7,0))</f>
        <v/>
      </c>
      <c r="D36" s="38" t="str">
        <f>IF(B36="","",VLOOKUP(B36,登録ナンバー!$A$4:$M$606,11,0))</f>
        <v/>
      </c>
      <c r="E36" s="39" t="str">
        <f>IF(B36="","",VLOOKUP(B36,登録ナンバー!$A$4:$M$606,8,0))</f>
        <v/>
      </c>
      <c r="F36" s="185"/>
      <c r="G36" s="185"/>
      <c r="H36" s="185"/>
      <c r="I36" s="185"/>
      <c r="J36" s="45">
        <f t="shared" si="3"/>
        <v>0</v>
      </c>
    </row>
    <row r="37" spans="1:10" ht="22.5" customHeight="1" thickBot="1">
      <c r="A37" s="6">
        <v>5</v>
      </c>
      <c r="B37" s="46"/>
      <c r="C37" s="47" t="str">
        <f>IF(B37="","",VLOOKUP(B37,登録ナンバー!$A$4:$I$575,7,0))</f>
        <v/>
      </c>
      <c r="D37" s="47" t="str">
        <f>IF(B37="","",VLOOKUP(B37,登録ナンバー!$A$4:$M$606,11,0))</f>
        <v/>
      </c>
      <c r="E37" s="48" t="str">
        <f>IF(B37="","",VLOOKUP(B37,登録ナンバー!$A$4:$M$606,8,0))</f>
        <v/>
      </c>
      <c r="F37" s="186"/>
      <c r="G37" s="186"/>
      <c r="H37" s="186"/>
      <c r="I37" s="186"/>
      <c r="J37" s="49">
        <f t="shared" si="3"/>
        <v>0</v>
      </c>
    </row>
    <row r="38" spans="1:10" ht="22.5" customHeight="1" thickBot="1">
      <c r="B38" s="33"/>
      <c r="C38" s="34"/>
      <c r="D38" s="34"/>
      <c r="E38" s="33"/>
      <c r="F38" s="34"/>
      <c r="G38" s="34"/>
    </row>
    <row r="39" spans="1:10" ht="22.5" customHeight="1" thickBot="1">
      <c r="F39" s="271" t="s">
        <v>1161</v>
      </c>
      <c r="G39" s="272"/>
      <c r="H39" s="268">
        <f>SUM(J33:J37,J17:J21,J9:J13,J25:J29)</f>
        <v>0</v>
      </c>
      <c r="I39" s="269"/>
      <c r="J39" s="270"/>
    </row>
  </sheetData>
  <mergeCells count="9">
    <mergeCell ref="C2:D2"/>
    <mergeCell ref="F2:H2"/>
    <mergeCell ref="C3:H3"/>
    <mergeCell ref="H39:J39"/>
    <mergeCell ref="F39:G39"/>
    <mergeCell ref="F7:I7"/>
    <mergeCell ref="F15:I15"/>
    <mergeCell ref="F31:I31"/>
    <mergeCell ref="F23:I23"/>
  </mergeCells>
  <phoneticPr fontId="3"/>
  <dataValidations count="1">
    <dataValidation type="list" allowBlank="1" showInputMessage="1" showErrorMessage="1" sqref="F9:I13 F33:I37 F17:I21 F25:I29" xr:uid="{8ABC247B-4ED7-4EBA-8DB8-CB0B972CC388}">
      <formula1>"1,"</formula1>
    </dataValidation>
  </dataValidations>
  <pageMargins left="0.70866141732283472" right="0.70866141732283472" top="0.35433070866141736" bottom="0.19685039370078741" header="0" footer="0"/>
  <pageSetup paperSize="9" scale="87"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4883-3FE8-46A4-AAC9-2CD056C97A65}">
  <dimension ref="A1:IN46"/>
  <sheetViews>
    <sheetView showGridLines="0" topLeftCell="A23" workbookViewId="0">
      <selection activeCell="C30" sqref="C30:D46"/>
    </sheetView>
  </sheetViews>
  <sheetFormatPr defaultColWidth="8.90625" defaultRowHeight="13"/>
  <cols>
    <col min="1" max="1" width="4.6328125" style="187" customWidth="1"/>
    <col min="2" max="2" width="5.453125" style="187" customWidth="1"/>
    <col min="3" max="3" width="9" style="187" customWidth="1"/>
    <col min="4" max="4" width="3.90625" style="187" customWidth="1"/>
    <col min="5" max="7" width="9" style="187" customWidth="1"/>
    <col min="8" max="9" width="9" style="187" hidden="1" customWidth="1"/>
    <col min="10" max="10" width="0.453125" style="187" customWidth="1"/>
    <col min="11" max="16" width="9" style="187" customWidth="1"/>
    <col min="17" max="17" width="0.453125" style="187" customWidth="1"/>
    <col min="18" max="32" width="9" style="187" customWidth="1"/>
    <col min="33" max="224" width="8.90625" style="187" customWidth="1"/>
    <col min="225" max="248" width="9" style="187" customWidth="1"/>
    <col min="249" max="256" width="8.90625" style="195"/>
    <col min="257" max="257" width="2.6328125" style="195" customWidth="1"/>
    <col min="258" max="258" width="5.453125" style="195" customWidth="1"/>
    <col min="259" max="259" width="9" style="195" customWidth="1"/>
    <col min="260" max="260" width="3.90625" style="195" customWidth="1"/>
    <col min="261" max="263" width="9" style="195" customWidth="1"/>
    <col min="264" max="265" width="0" style="195" hidden="1" customWidth="1"/>
    <col min="266" max="266" width="0.453125" style="195" customWidth="1"/>
    <col min="267" max="272" width="9" style="195" customWidth="1"/>
    <col min="273" max="273" width="0.453125" style="195" customWidth="1"/>
    <col min="274" max="288" width="9" style="195" customWidth="1"/>
    <col min="289" max="480" width="8.90625" style="195"/>
    <col min="481" max="504" width="9" style="195" customWidth="1"/>
    <col min="505" max="512" width="8.90625" style="195"/>
    <col min="513" max="513" width="2.6328125" style="195" customWidth="1"/>
    <col min="514" max="514" width="5.453125" style="195" customWidth="1"/>
    <col min="515" max="515" width="9" style="195" customWidth="1"/>
    <col min="516" max="516" width="3.90625" style="195" customWidth="1"/>
    <col min="517" max="519" width="9" style="195" customWidth="1"/>
    <col min="520" max="521" width="0" style="195" hidden="1" customWidth="1"/>
    <col min="522" max="522" width="0.453125" style="195" customWidth="1"/>
    <col min="523" max="528" width="9" style="195" customWidth="1"/>
    <col min="529" max="529" width="0.453125" style="195" customWidth="1"/>
    <col min="530" max="544" width="9" style="195" customWidth="1"/>
    <col min="545" max="736" width="8.90625" style="195"/>
    <col min="737" max="760" width="9" style="195" customWidth="1"/>
    <col min="761" max="768" width="8.90625" style="195"/>
    <col min="769" max="769" width="2.6328125" style="195" customWidth="1"/>
    <col min="770" max="770" width="5.453125" style="195" customWidth="1"/>
    <col min="771" max="771" width="9" style="195" customWidth="1"/>
    <col min="772" max="772" width="3.90625" style="195" customWidth="1"/>
    <col min="773" max="775" width="9" style="195" customWidth="1"/>
    <col min="776" max="777" width="0" style="195" hidden="1" customWidth="1"/>
    <col min="778" max="778" width="0.453125" style="195" customWidth="1"/>
    <col min="779" max="784" width="9" style="195" customWidth="1"/>
    <col min="785" max="785" width="0.453125" style="195" customWidth="1"/>
    <col min="786" max="800" width="9" style="195" customWidth="1"/>
    <col min="801" max="992" width="8.90625" style="195"/>
    <col min="993" max="1016" width="9" style="195" customWidth="1"/>
    <col min="1017" max="1024" width="8.90625" style="195"/>
    <col min="1025" max="1025" width="2.6328125" style="195" customWidth="1"/>
    <col min="1026" max="1026" width="5.453125" style="195" customWidth="1"/>
    <col min="1027" max="1027" width="9" style="195" customWidth="1"/>
    <col min="1028" max="1028" width="3.90625" style="195" customWidth="1"/>
    <col min="1029" max="1031" width="9" style="195" customWidth="1"/>
    <col min="1032" max="1033" width="0" style="195" hidden="1" customWidth="1"/>
    <col min="1034" max="1034" width="0.453125" style="195" customWidth="1"/>
    <col min="1035" max="1040" width="9" style="195" customWidth="1"/>
    <col min="1041" max="1041" width="0.453125" style="195" customWidth="1"/>
    <col min="1042" max="1056" width="9" style="195" customWidth="1"/>
    <col min="1057" max="1248" width="8.90625" style="195"/>
    <col min="1249" max="1272" width="9" style="195" customWidth="1"/>
    <col min="1273" max="1280" width="8.90625" style="195"/>
    <col min="1281" max="1281" width="2.6328125" style="195" customWidth="1"/>
    <col min="1282" max="1282" width="5.453125" style="195" customWidth="1"/>
    <col min="1283" max="1283" width="9" style="195" customWidth="1"/>
    <col min="1284" max="1284" width="3.90625" style="195" customWidth="1"/>
    <col min="1285" max="1287" width="9" style="195" customWidth="1"/>
    <col min="1288" max="1289" width="0" style="195" hidden="1" customWidth="1"/>
    <col min="1290" max="1290" width="0.453125" style="195" customWidth="1"/>
    <col min="1291" max="1296" width="9" style="195" customWidth="1"/>
    <col min="1297" max="1297" width="0.453125" style="195" customWidth="1"/>
    <col min="1298" max="1312" width="9" style="195" customWidth="1"/>
    <col min="1313" max="1504" width="8.90625" style="195"/>
    <col min="1505" max="1528" width="9" style="195" customWidth="1"/>
    <col min="1529" max="1536" width="8.90625" style="195"/>
    <col min="1537" max="1537" width="2.6328125" style="195" customWidth="1"/>
    <col min="1538" max="1538" width="5.453125" style="195" customWidth="1"/>
    <col min="1539" max="1539" width="9" style="195" customWidth="1"/>
    <col min="1540" max="1540" width="3.90625" style="195" customWidth="1"/>
    <col min="1541" max="1543" width="9" style="195" customWidth="1"/>
    <col min="1544" max="1545" width="0" style="195" hidden="1" customWidth="1"/>
    <col min="1546" max="1546" width="0.453125" style="195" customWidth="1"/>
    <col min="1547" max="1552" width="9" style="195" customWidth="1"/>
    <col min="1553" max="1553" width="0.453125" style="195" customWidth="1"/>
    <col min="1554" max="1568" width="9" style="195" customWidth="1"/>
    <col min="1569" max="1760" width="8.90625" style="195"/>
    <col min="1761" max="1784" width="9" style="195" customWidth="1"/>
    <col min="1785" max="1792" width="8.90625" style="195"/>
    <col min="1793" max="1793" width="2.6328125" style="195" customWidth="1"/>
    <col min="1794" max="1794" width="5.453125" style="195" customWidth="1"/>
    <col min="1795" max="1795" width="9" style="195" customWidth="1"/>
    <col min="1796" max="1796" width="3.90625" style="195" customWidth="1"/>
    <col min="1797" max="1799" width="9" style="195" customWidth="1"/>
    <col min="1800" max="1801" width="0" style="195" hidden="1" customWidth="1"/>
    <col min="1802" max="1802" width="0.453125" style="195" customWidth="1"/>
    <col min="1803" max="1808" width="9" style="195" customWidth="1"/>
    <col min="1809" max="1809" width="0.453125" style="195" customWidth="1"/>
    <col min="1810" max="1824" width="9" style="195" customWidth="1"/>
    <col min="1825" max="2016" width="8.90625" style="195"/>
    <col min="2017" max="2040" width="9" style="195" customWidth="1"/>
    <col min="2041" max="2048" width="8.90625" style="195"/>
    <col min="2049" max="2049" width="2.6328125" style="195" customWidth="1"/>
    <col min="2050" max="2050" width="5.453125" style="195" customWidth="1"/>
    <col min="2051" max="2051" width="9" style="195" customWidth="1"/>
    <col min="2052" max="2052" width="3.90625" style="195" customWidth="1"/>
    <col min="2053" max="2055" width="9" style="195" customWidth="1"/>
    <col min="2056" max="2057" width="0" style="195" hidden="1" customWidth="1"/>
    <col min="2058" max="2058" width="0.453125" style="195" customWidth="1"/>
    <col min="2059" max="2064" width="9" style="195" customWidth="1"/>
    <col min="2065" max="2065" width="0.453125" style="195" customWidth="1"/>
    <col min="2066" max="2080" width="9" style="195" customWidth="1"/>
    <col min="2081" max="2272" width="8.90625" style="195"/>
    <col min="2273" max="2296" width="9" style="195" customWidth="1"/>
    <col min="2297" max="2304" width="8.90625" style="195"/>
    <col min="2305" max="2305" width="2.6328125" style="195" customWidth="1"/>
    <col min="2306" max="2306" width="5.453125" style="195" customWidth="1"/>
    <col min="2307" max="2307" width="9" style="195" customWidth="1"/>
    <col min="2308" max="2308" width="3.90625" style="195" customWidth="1"/>
    <col min="2309" max="2311" width="9" style="195" customWidth="1"/>
    <col min="2312" max="2313" width="0" style="195" hidden="1" customWidth="1"/>
    <col min="2314" max="2314" width="0.453125" style="195" customWidth="1"/>
    <col min="2315" max="2320" width="9" style="195" customWidth="1"/>
    <col min="2321" max="2321" width="0.453125" style="195" customWidth="1"/>
    <col min="2322" max="2336" width="9" style="195" customWidth="1"/>
    <col min="2337" max="2528" width="8.90625" style="195"/>
    <col min="2529" max="2552" width="9" style="195" customWidth="1"/>
    <col min="2553" max="2560" width="8.90625" style="195"/>
    <col min="2561" max="2561" width="2.6328125" style="195" customWidth="1"/>
    <col min="2562" max="2562" width="5.453125" style="195" customWidth="1"/>
    <col min="2563" max="2563" width="9" style="195" customWidth="1"/>
    <col min="2564" max="2564" width="3.90625" style="195" customWidth="1"/>
    <col min="2565" max="2567" width="9" style="195" customWidth="1"/>
    <col min="2568" max="2569" width="0" style="195" hidden="1" customWidth="1"/>
    <col min="2570" max="2570" width="0.453125" style="195" customWidth="1"/>
    <col min="2571" max="2576" width="9" style="195" customWidth="1"/>
    <col min="2577" max="2577" width="0.453125" style="195" customWidth="1"/>
    <col min="2578" max="2592" width="9" style="195" customWidth="1"/>
    <col min="2593" max="2784" width="8.90625" style="195"/>
    <col min="2785" max="2808" width="9" style="195" customWidth="1"/>
    <col min="2809" max="2816" width="8.90625" style="195"/>
    <col min="2817" max="2817" width="2.6328125" style="195" customWidth="1"/>
    <col min="2818" max="2818" width="5.453125" style="195" customWidth="1"/>
    <col min="2819" max="2819" width="9" style="195" customWidth="1"/>
    <col min="2820" max="2820" width="3.90625" style="195" customWidth="1"/>
    <col min="2821" max="2823" width="9" style="195" customWidth="1"/>
    <col min="2824" max="2825" width="0" style="195" hidden="1" customWidth="1"/>
    <col min="2826" max="2826" width="0.453125" style="195" customWidth="1"/>
    <col min="2827" max="2832" width="9" style="195" customWidth="1"/>
    <col min="2833" max="2833" width="0.453125" style="195" customWidth="1"/>
    <col min="2834" max="2848" width="9" style="195" customWidth="1"/>
    <col min="2849" max="3040" width="8.90625" style="195"/>
    <col min="3041" max="3064" width="9" style="195" customWidth="1"/>
    <col min="3065" max="3072" width="8.90625" style="195"/>
    <col min="3073" max="3073" width="2.6328125" style="195" customWidth="1"/>
    <col min="3074" max="3074" width="5.453125" style="195" customWidth="1"/>
    <col min="3075" max="3075" width="9" style="195" customWidth="1"/>
    <col min="3076" max="3076" width="3.90625" style="195" customWidth="1"/>
    <col min="3077" max="3079" width="9" style="195" customWidth="1"/>
    <col min="3080" max="3081" width="0" style="195" hidden="1" customWidth="1"/>
    <col min="3082" max="3082" width="0.453125" style="195" customWidth="1"/>
    <col min="3083" max="3088" width="9" style="195" customWidth="1"/>
    <col min="3089" max="3089" width="0.453125" style="195" customWidth="1"/>
    <col min="3090" max="3104" width="9" style="195" customWidth="1"/>
    <col min="3105" max="3296" width="8.90625" style="195"/>
    <col min="3297" max="3320" width="9" style="195" customWidth="1"/>
    <col min="3321" max="3328" width="8.90625" style="195"/>
    <col min="3329" max="3329" width="2.6328125" style="195" customWidth="1"/>
    <col min="3330" max="3330" width="5.453125" style="195" customWidth="1"/>
    <col min="3331" max="3331" width="9" style="195" customWidth="1"/>
    <col min="3332" max="3332" width="3.90625" style="195" customWidth="1"/>
    <col min="3333" max="3335" width="9" style="195" customWidth="1"/>
    <col min="3336" max="3337" width="0" style="195" hidden="1" customWidth="1"/>
    <col min="3338" max="3338" width="0.453125" style="195" customWidth="1"/>
    <col min="3339" max="3344" width="9" style="195" customWidth="1"/>
    <col min="3345" max="3345" width="0.453125" style="195" customWidth="1"/>
    <col min="3346" max="3360" width="9" style="195" customWidth="1"/>
    <col min="3361" max="3552" width="8.90625" style="195"/>
    <col min="3553" max="3576" width="9" style="195" customWidth="1"/>
    <col min="3577" max="3584" width="8.90625" style="195"/>
    <col min="3585" max="3585" width="2.6328125" style="195" customWidth="1"/>
    <col min="3586" max="3586" width="5.453125" style="195" customWidth="1"/>
    <col min="3587" max="3587" width="9" style="195" customWidth="1"/>
    <col min="3588" max="3588" width="3.90625" style="195" customWidth="1"/>
    <col min="3589" max="3591" width="9" style="195" customWidth="1"/>
    <col min="3592" max="3593" width="0" style="195" hidden="1" customWidth="1"/>
    <col min="3594" max="3594" width="0.453125" style="195" customWidth="1"/>
    <col min="3595" max="3600" width="9" style="195" customWidth="1"/>
    <col min="3601" max="3601" width="0.453125" style="195" customWidth="1"/>
    <col min="3602" max="3616" width="9" style="195" customWidth="1"/>
    <col min="3617" max="3808" width="8.90625" style="195"/>
    <col min="3809" max="3832" width="9" style="195" customWidth="1"/>
    <col min="3833" max="3840" width="8.90625" style="195"/>
    <col min="3841" max="3841" width="2.6328125" style="195" customWidth="1"/>
    <col min="3842" max="3842" width="5.453125" style="195" customWidth="1"/>
    <col min="3843" max="3843" width="9" style="195" customWidth="1"/>
    <col min="3844" max="3844" width="3.90625" style="195" customWidth="1"/>
    <col min="3845" max="3847" width="9" style="195" customWidth="1"/>
    <col min="3848" max="3849" width="0" style="195" hidden="1" customWidth="1"/>
    <col min="3850" max="3850" width="0.453125" style="195" customWidth="1"/>
    <col min="3851" max="3856" width="9" style="195" customWidth="1"/>
    <col min="3857" max="3857" width="0.453125" style="195" customWidth="1"/>
    <col min="3858" max="3872" width="9" style="195" customWidth="1"/>
    <col min="3873" max="4064" width="8.90625" style="195"/>
    <col min="4065" max="4088" width="9" style="195" customWidth="1"/>
    <col min="4089" max="4096" width="8.90625" style="195"/>
    <col min="4097" max="4097" width="2.6328125" style="195" customWidth="1"/>
    <col min="4098" max="4098" width="5.453125" style="195" customWidth="1"/>
    <col min="4099" max="4099" width="9" style="195" customWidth="1"/>
    <col min="4100" max="4100" width="3.90625" style="195" customWidth="1"/>
    <col min="4101" max="4103" width="9" style="195" customWidth="1"/>
    <col min="4104" max="4105" width="0" style="195" hidden="1" customWidth="1"/>
    <col min="4106" max="4106" width="0.453125" style="195" customWidth="1"/>
    <col min="4107" max="4112" width="9" style="195" customWidth="1"/>
    <col min="4113" max="4113" width="0.453125" style="195" customWidth="1"/>
    <col min="4114" max="4128" width="9" style="195" customWidth="1"/>
    <col min="4129" max="4320" width="8.90625" style="195"/>
    <col min="4321" max="4344" width="9" style="195" customWidth="1"/>
    <col min="4345" max="4352" width="8.90625" style="195"/>
    <col min="4353" max="4353" width="2.6328125" style="195" customWidth="1"/>
    <col min="4354" max="4354" width="5.453125" style="195" customWidth="1"/>
    <col min="4355" max="4355" width="9" style="195" customWidth="1"/>
    <col min="4356" max="4356" width="3.90625" style="195" customWidth="1"/>
    <col min="4357" max="4359" width="9" style="195" customWidth="1"/>
    <col min="4360" max="4361" width="0" style="195" hidden="1" customWidth="1"/>
    <col min="4362" max="4362" width="0.453125" style="195" customWidth="1"/>
    <col min="4363" max="4368" width="9" style="195" customWidth="1"/>
    <col min="4369" max="4369" width="0.453125" style="195" customWidth="1"/>
    <col min="4370" max="4384" width="9" style="195" customWidth="1"/>
    <col min="4385" max="4576" width="8.90625" style="195"/>
    <col min="4577" max="4600" width="9" style="195" customWidth="1"/>
    <col min="4601" max="4608" width="8.90625" style="195"/>
    <col min="4609" max="4609" width="2.6328125" style="195" customWidth="1"/>
    <col min="4610" max="4610" width="5.453125" style="195" customWidth="1"/>
    <col min="4611" max="4611" width="9" style="195" customWidth="1"/>
    <col min="4612" max="4612" width="3.90625" style="195" customWidth="1"/>
    <col min="4613" max="4615" width="9" style="195" customWidth="1"/>
    <col min="4616" max="4617" width="0" style="195" hidden="1" customWidth="1"/>
    <col min="4618" max="4618" width="0.453125" style="195" customWidth="1"/>
    <col min="4619" max="4624" width="9" style="195" customWidth="1"/>
    <col min="4625" max="4625" width="0.453125" style="195" customWidth="1"/>
    <col min="4626" max="4640" width="9" style="195" customWidth="1"/>
    <col min="4641" max="4832" width="8.90625" style="195"/>
    <col min="4833" max="4856" width="9" style="195" customWidth="1"/>
    <col min="4857" max="4864" width="8.90625" style="195"/>
    <col min="4865" max="4865" width="2.6328125" style="195" customWidth="1"/>
    <col min="4866" max="4866" width="5.453125" style="195" customWidth="1"/>
    <col min="4867" max="4867" width="9" style="195" customWidth="1"/>
    <col min="4868" max="4868" width="3.90625" style="195" customWidth="1"/>
    <col min="4869" max="4871" width="9" style="195" customWidth="1"/>
    <col min="4872" max="4873" width="0" style="195" hidden="1" customWidth="1"/>
    <col min="4874" max="4874" width="0.453125" style="195" customWidth="1"/>
    <col min="4875" max="4880" width="9" style="195" customWidth="1"/>
    <col min="4881" max="4881" width="0.453125" style="195" customWidth="1"/>
    <col min="4882" max="4896" width="9" style="195" customWidth="1"/>
    <col min="4897" max="5088" width="8.90625" style="195"/>
    <col min="5089" max="5112" width="9" style="195" customWidth="1"/>
    <col min="5113" max="5120" width="8.90625" style="195"/>
    <col min="5121" max="5121" width="2.6328125" style="195" customWidth="1"/>
    <col min="5122" max="5122" width="5.453125" style="195" customWidth="1"/>
    <col min="5123" max="5123" width="9" style="195" customWidth="1"/>
    <col min="5124" max="5124" width="3.90625" style="195" customWidth="1"/>
    <col min="5125" max="5127" width="9" style="195" customWidth="1"/>
    <col min="5128" max="5129" width="0" style="195" hidden="1" customWidth="1"/>
    <col min="5130" max="5130" width="0.453125" style="195" customWidth="1"/>
    <col min="5131" max="5136" width="9" style="195" customWidth="1"/>
    <col min="5137" max="5137" width="0.453125" style="195" customWidth="1"/>
    <col min="5138" max="5152" width="9" style="195" customWidth="1"/>
    <col min="5153" max="5344" width="8.90625" style="195"/>
    <col min="5345" max="5368" width="9" style="195" customWidth="1"/>
    <col min="5369" max="5376" width="8.90625" style="195"/>
    <col min="5377" max="5377" width="2.6328125" style="195" customWidth="1"/>
    <col min="5378" max="5378" width="5.453125" style="195" customWidth="1"/>
    <col min="5379" max="5379" width="9" style="195" customWidth="1"/>
    <col min="5380" max="5380" width="3.90625" style="195" customWidth="1"/>
    <col min="5381" max="5383" width="9" style="195" customWidth="1"/>
    <col min="5384" max="5385" width="0" style="195" hidden="1" customWidth="1"/>
    <col min="5386" max="5386" width="0.453125" style="195" customWidth="1"/>
    <col min="5387" max="5392" width="9" style="195" customWidth="1"/>
    <col min="5393" max="5393" width="0.453125" style="195" customWidth="1"/>
    <col min="5394" max="5408" width="9" style="195" customWidth="1"/>
    <col min="5409" max="5600" width="8.90625" style="195"/>
    <col min="5601" max="5624" width="9" style="195" customWidth="1"/>
    <col min="5625" max="5632" width="8.90625" style="195"/>
    <col min="5633" max="5633" width="2.6328125" style="195" customWidth="1"/>
    <col min="5634" max="5634" width="5.453125" style="195" customWidth="1"/>
    <col min="5635" max="5635" width="9" style="195" customWidth="1"/>
    <col min="5636" max="5636" width="3.90625" style="195" customWidth="1"/>
    <col min="5637" max="5639" width="9" style="195" customWidth="1"/>
    <col min="5640" max="5641" width="0" style="195" hidden="1" customWidth="1"/>
    <col min="5642" max="5642" width="0.453125" style="195" customWidth="1"/>
    <col min="5643" max="5648" width="9" style="195" customWidth="1"/>
    <col min="5649" max="5649" width="0.453125" style="195" customWidth="1"/>
    <col min="5650" max="5664" width="9" style="195" customWidth="1"/>
    <col min="5665" max="5856" width="8.90625" style="195"/>
    <col min="5857" max="5880" width="9" style="195" customWidth="1"/>
    <col min="5881" max="5888" width="8.90625" style="195"/>
    <col min="5889" max="5889" width="2.6328125" style="195" customWidth="1"/>
    <col min="5890" max="5890" width="5.453125" style="195" customWidth="1"/>
    <col min="5891" max="5891" width="9" style="195" customWidth="1"/>
    <col min="5892" max="5892" width="3.90625" style="195" customWidth="1"/>
    <col min="5893" max="5895" width="9" style="195" customWidth="1"/>
    <col min="5896" max="5897" width="0" style="195" hidden="1" customWidth="1"/>
    <col min="5898" max="5898" width="0.453125" style="195" customWidth="1"/>
    <col min="5899" max="5904" width="9" style="195" customWidth="1"/>
    <col min="5905" max="5905" width="0.453125" style="195" customWidth="1"/>
    <col min="5906" max="5920" width="9" style="195" customWidth="1"/>
    <col min="5921" max="6112" width="8.90625" style="195"/>
    <col min="6113" max="6136" width="9" style="195" customWidth="1"/>
    <col min="6137" max="6144" width="8.90625" style="195"/>
    <col min="6145" max="6145" width="2.6328125" style="195" customWidth="1"/>
    <col min="6146" max="6146" width="5.453125" style="195" customWidth="1"/>
    <col min="6147" max="6147" width="9" style="195" customWidth="1"/>
    <col min="6148" max="6148" width="3.90625" style="195" customWidth="1"/>
    <col min="6149" max="6151" width="9" style="195" customWidth="1"/>
    <col min="6152" max="6153" width="0" style="195" hidden="1" customWidth="1"/>
    <col min="6154" max="6154" width="0.453125" style="195" customWidth="1"/>
    <col min="6155" max="6160" width="9" style="195" customWidth="1"/>
    <col min="6161" max="6161" width="0.453125" style="195" customWidth="1"/>
    <col min="6162" max="6176" width="9" style="195" customWidth="1"/>
    <col min="6177" max="6368" width="8.90625" style="195"/>
    <col min="6369" max="6392" width="9" style="195" customWidth="1"/>
    <col min="6393" max="6400" width="8.90625" style="195"/>
    <col min="6401" max="6401" width="2.6328125" style="195" customWidth="1"/>
    <col min="6402" max="6402" width="5.453125" style="195" customWidth="1"/>
    <col min="6403" max="6403" width="9" style="195" customWidth="1"/>
    <col min="6404" max="6404" width="3.90625" style="195" customWidth="1"/>
    <col min="6405" max="6407" width="9" style="195" customWidth="1"/>
    <col min="6408" max="6409" width="0" style="195" hidden="1" customWidth="1"/>
    <col min="6410" max="6410" width="0.453125" style="195" customWidth="1"/>
    <col min="6411" max="6416" width="9" style="195" customWidth="1"/>
    <col min="6417" max="6417" width="0.453125" style="195" customWidth="1"/>
    <col min="6418" max="6432" width="9" style="195" customWidth="1"/>
    <col min="6433" max="6624" width="8.90625" style="195"/>
    <col min="6625" max="6648" width="9" style="195" customWidth="1"/>
    <col min="6649" max="6656" width="8.90625" style="195"/>
    <col min="6657" max="6657" width="2.6328125" style="195" customWidth="1"/>
    <col min="6658" max="6658" width="5.453125" style="195" customWidth="1"/>
    <col min="6659" max="6659" width="9" style="195" customWidth="1"/>
    <col min="6660" max="6660" width="3.90625" style="195" customWidth="1"/>
    <col min="6661" max="6663" width="9" style="195" customWidth="1"/>
    <col min="6664" max="6665" width="0" style="195" hidden="1" customWidth="1"/>
    <col min="6666" max="6666" width="0.453125" style="195" customWidth="1"/>
    <col min="6667" max="6672" width="9" style="195" customWidth="1"/>
    <col min="6673" max="6673" width="0.453125" style="195" customWidth="1"/>
    <col min="6674" max="6688" width="9" style="195" customWidth="1"/>
    <col min="6689" max="6880" width="8.90625" style="195"/>
    <col min="6881" max="6904" width="9" style="195" customWidth="1"/>
    <col min="6905" max="6912" width="8.90625" style="195"/>
    <col min="6913" max="6913" width="2.6328125" style="195" customWidth="1"/>
    <col min="6914" max="6914" width="5.453125" style="195" customWidth="1"/>
    <col min="6915" max="6915" width="9" style="195" customWidth="1"/>
    <col min="6916" max="6916" width="3.90625" style="195" customWidth="1"/>
    <col min="6917" max="6919" width="9" style="195" customWidth="1"/>
    <col min="6920" max="6921" width="0" style="195" hidden="1" customWidth="1"/>
    <col min="6922" max="6922" width="0.453125" style="195" customWidth="1"/>
    <col min="6923" max="6928" width="9" style="195" customWidth="1"/>
    <col min="6929" max="6929" width="0.453125" style="195" customWidth="1"/>
    <col min="6930" max="6944" width="9" style="195" customWidth="1"/>
    <col min="6945" max="7136" width="8.90625" style="195"/>
    <col min="7137" max="7160" width="9" style="195" customWidth="1"/>
    <col min="7161" max="7168" width="8.90625" style="195"/>
    <col min="7169" max="7169" width="2.6328125" style="195" customWidth="1"/>
    <col min="7170" max="7170" width="5.453125" style="195" customWidth="1"/>
    <col min="7171" max="7171" width="9" style="195" customWidth="1"/>
    <col min="7172" max="7172" width="3.90625" style="195" customWidth="1"/>
    <col min="7173" max="7175" width="9" style="195" customWidth="1"/>
    <col min="7176" max="7177" width="0" style="195" hidden="1" customWidth="1"/>
    <col min="7178" max="7178" width="0.453125" style="195" customWidth="1"/>
    <col min="7179" max="7184" width="9" style="195" customWidth="1"/>
    <col min="7185" max="7185" width="0.453125" style="195" customWidth="1"/>
    <col min="7186" max="7200" width="9" style="195" customWidth="1"/>
    <col min="7201" max="7392" width="8.90625" style="195"/>
    <col min="7393" max="7416" width="9" style="195" customWidth="1"/>
    <col min="7417" max="7424" width="8.90625" style="195"/>
    <col min="7425" max="7425" width="2.6328125" style="195" customWidth="1"/>
    <col min="7426" max="7426" width="5.453125" style="195" customWidth="1"/>
    <col min="7427" max="7427" width="9" style="195" customWidth="1"/>
    <col min="7428" max="7428" width="3.90625" style="195" customWidth="1"/>
    <col min="7429" max="7431" width="9" style="195" customWidth="1"/>
    <col min="7432" max="7433" width="0" style="195" hidden="1" customWidth="1"/>
    <col min="7434" max="7434" width="0.453125" style="195" customWidth="1"/>
    <col min="7435" max="7440" width="9" style="195" customWidth="1"/>
    <col min="7441" max="7441" width="0.453125" style="195" customWidth="1"/>
    <col min="7442" max="7456" width="9" style="195" customWidth="1"/>
    <col min="7457" max="7648" width="8.90625" style="195"/>
    <col min="7649" max="7672" width="9" style="195" customWidth="1"/>
    <col min="7673" max="7680" width="8.90625" style="195"/>
    <col min="7681" max="7681" width="2.6328125" style="195" customWidth="1"/>
    <col min="7682" max="7682" width="5.453125" style="195" customWidth="1"/>
    <col min="7683" max="7683" width="9" style="195" customWidth="1"/>
    <col min="7684" max="7684" width="3.90625" style="195" customWidth="1"/>
    <col min="7685" max="7687" width="9" style="195" customWidth="1"/>
    <col min="7688" max="7689" width="0" style="195" hidden="1" customWidth="1"/>
    <col min="7690" max="7690" width="0.453125" style="195" customWidth="1"/>
    <col min="7691" max="7696" width="9" style="195" customWidth="1"/>
    <col min="7697" max="7697" width="0.453125" style="195" customWidth="1"/>
    <col min="7698" max="7712" width="9" style="195" customWidth="1"/>
    <col min="7713" max="7904" width="8.90625" style="195"/>
    <col min="7905" max="7928" width="9" style="195" customWidth="1"/>
    <col min="7929" max="7936" width="8.90625" style="195"/>
    <col min="7937" max="7937" width="2.6328125" style="195" customWidth="1"/>
    <col min="7938" max="7938" width="5.453125" style="195" customWidth="1"/>
    <col min="7939" max="7939" width="9" style="195" customWidth="1"/>
    <col min="7940" max="7940" width="3.90625" style="195" customWidth="1"/>
    <col min="7941" max="7943" width="9" style="195" customWidth="1"/>
    <col min="7944" max="7945" width="0" style="195" hidden="1" customWidth="1"/>
    <col min="7946" max="7946" width="0.453125" style="195" customWidth="1"/>
    <col min="7947" max="7952" width="9" style="195" customWidth="1"/>
    <col min="7953" max="7953" width="0.453125" style="195" customWidth="1"/>
    <col min="7954" max="7968" width="9" style="195" customWidth="1"/>
    <col min="7969" max="8160" width="8.90625" style="195"/>
    <col min="8161" max="8184" width="9" style="195" customWidth="1"/>
    <col min="8185" max="8192" width="8.90625" style="195"/>
    <col min="8193" max="8193" width="2.6328125" style="195" customWidth="1"/>
    <col min="8194" max="8194" width="5.453125" style="195" customWidth="1"/>
    <col min="8195" max="8195" width="9" style="195" customWidth="1"/>
    <col min="8196" max="8196" width="3.90625" style="195" customWidth="1"/>
    <col min="8197" max="8199" width="9" style="195" customWidth="1"/>
    <col min="8200" max="8201" width="0" style="195" hidden="1" customWidth="1"/>
    <col min="8202" max="8202" width="0.453125" style="195" customWidth="1"/>
    <col min="8203" max="8208" width="9" style="195" customWidth="1"/>
    <col min="8209" max="8209" width="0.453125" style="195" customWidth="1"/>
    <col min="8210" max="8224" width="9" style="195" customWidth="1"/>
    <col min="8225" max="8416" width="8.90625" style="195"/>
    <col min="8417" max="8440" width="9" style="195" customWidth="1"/>
    <col min="8441" max="8448" width="8.90625" style="195"/>
    <col min="8449" max="8449" width="2.6328125" style="195" customWidth="1"/>
    <col min="8450" max="8450" width="5.453125" style="195" customWidth="1"/>
    <col min="8451" max="8451" width="9" style="195" customWidth="1"/>
    <col min="8452" max="8452" width="3.90625" style="195" customWidth="1"/>
    <col min="8453" max="8455" width="9" style="195" customWidth="1"/>
    <col min="8456" max="8457" width="0" style="195" hidden="1" customWidth="1"/>
    <col min="8458" max="8458" width="0.453125" style="195" customWidth="1"/>
    <col min="8459" max="8464" width="9" style="195" customWidth="1"/>
    <col min="8465" max="8465" width="0.453125" style="195" customWidth="1"/>
    <col min="8466" max="8480" width="9" style="195" customWidth="1"/>
    <col min="8481" max="8672" width="8.90625" style="195"/>
    <col min="8673" max="8696" width="9" style="195" customWidth="1"/>
    <col min="8697" max="8704" width="8.90625" style="195"/>
    <col min="8705" max="8705" width="2.6328125" style="195" customWidth="1"/>
    <col min="8706" max="8706" width="5.453125" style="195" customWidth="1"/>
    <col min="8707" max="8707" width="9" style="195" customWidth="1"/>
    <col min="8708" max="8708" width="3.90625" style="195" customWidth="1"/>
    <col min="8709" max="8711" width="9" style="195" customWidth="1"/>
    <col min="8712" max="8713" width="0" style="195" hidden="1" customWidth="1"/>
    <col min="8714" max="8714" width="0.453125" style="195" customWidth="1"/>
    <col min="8715" max="8720" width="9" style="195" customWidth="1"/>
    <col min="8721" max="8721" width="0.453125" style="195" customWidth="1"/>
    <col min="8722" max="8736" width="9" style="195" customWidth="1"/>
    <col min="8737" max="8928" width="8.90625" style="195"/>
    <col min="8929" max="8952" width="9" style="195" customWidth="1"/>
    <col min="8953" max="8960" width="8.90625" style="195"/>
    <col min="8961" max="8961" width="2.6328125" style="195" customWidth="1"/>
    <col min="8962" max="8962" width="5.453125" style="195" customWidth="1"/>
    <col min="8963" max="8963" width="9" style="195" customWidth="1"/>
    <col min="8964" max="8964" width="3.90625" style="195" customWidth="1"/>
    <col min="8965" max="8967" width="9" style="195" customWidth="1"/>
    <col min="8968" max="8969" width="0" style="195" hidden="1" customWidth="1"/>
    <col min="8970" max="8970" width="0.453125" style="195" customWidth="1"/>
    <col min="8971" max="8976" width="9" style="195" customWidth="1"/>
    <col min="8977" max="8977" width="0.453125" style="195" customWidth="1"/>
    <col min="8978" max="8992" width="9" style="195" customWidth="1"/>
    <col min="8993" max="9184" width="8.90625" style="195"/>
    <col min="9185" max="9208" width="9" style="195" customWidth="1"/>
    <col min="9209" max="9216" width="8.90625" style="195"/>
    <col min="9217" max="9217" width="2.6328125" style="195" customWidth="1"/>
    <col min="9218" max="9218" width="5.453125" style="195" customWidth="1"/>
    <col min="9219" max="9219" width="9" style="195" customWidth="1"/>
    <col min="9220" max="9220" width="3.90625" style="195" customWidth="1"/>
    <col min="9221" max="9223" width="9" style="195" customWidth="1"/>
    <col min="9224" max="9225" width="0" style="195" hidden="1" customWidth="1"/>
    <col min="9226" max="9226" width="0.453125" style="195" customWidth="1"/>
    <col min="9227" max="9232" width="9" style="195" customWidth="1"/>
    <col min="9233" max="9233" width="0.453125" style="195" customWidth="1"/>
    <col min="9234" max="9248" width="9" style="195" customWidth="1"/>
    <col min="9249" max="9440" width="8.90625" style="195"/>
    <col min="9441" max="9464" width="9" style="195" customWidth="1"/>
    <col min="9465" max="9472" width="8.90625" style="195"/>
    <col min="9473" max="9473" width="2.6328125" style="195" customWidth="1"/>
    <col min="9474" max="9474" width="5.453125" style="195" customWidth="1"/>
    <col min="9475" max="9475" width="9" style="195" customWidth="1"/>
    <col min="9476" max="9476" width="3.90625" style="195" customWidth="1"/>
    <col min="9477" max="9479" width="9" style="195" customWidth="1"/>
    <col min="9480" max="9481" width="0" style="195" hidden="1" customWidth="1"/>
    <col min="9482" max="9482" width="0.453125" style="195" customWidth="1"/>
    <col min="9483" max="9488" width="9" style="195" customWidth="1"/>
    <col min="9489" max="9489" width="0.453125" style="195" customWidth="1"/>
    <col min="9490" max="9504" width="9" style="195" customWidth="1"/>
    <col min="9505" max="9696" width="8.90625" style="195"/>
    <col min="9697" max="9720" width="9" style="195" customWidth="1"/>
    <col min="9721" max="9728" width="8.90625" style="195"/>
    <col min="9729" max="9729" width="2.6328125" style="195" customWidth="1"/>
    <col min="9730" max="9730" width="5.453125" style="195" customWidth="1"/>
    <col min="9731" max="9731" width="9" style="195" customWidth="1"/>
    <col min="9732" max="9732" width="3.90625" style="195" customWidth="1"/>
    <col min="9733" max="9735" width="9" style="195" customWidth="1"/>
    <col min="9736" max="9737" width="0" style="195" hidden="1" customWidth="1"/>
    <col min="9738" max="9738" width="0.453125" style="195" customWidth="1"/>
    <col min="9739" max="9744" width="9" style="195" customWidth="1"/>
    <col min="9745" max="9745" width="0.453125" style="195" customWidth="1"/>
    <col min="9746" max="9760" width="9" style="195" customWidth="1"/>
    <col min="9761" max="9952" width="8.90625" style="195"/>
    <col min="9953" max="9976" width="9" style="195" customWidth="1"/>
    <col min="9977" max="9984" width="8.90625" style="195"/>
    <col min="9985" max="9985" width="2.6328125" style="195" customWidth="1"/>
    <col min="9986" max="9986" width="5.453125" style="195" customWidth="1"/>
    <col min="9987" max="9987" width="9" style="195" customWidth="1"/>
    <col min="9988" max="9988" width="3.90625" style="195" customWidth="1"/>
    <col min="9989" max="9991" width="9" style="195" customWidth="1"/>
    <col min="9992" max="9993" width="0" style="195" hidden="1" customWidth="1"/>
    <col min="9994" max="9994" width="0.453125" style="195" customWidth="1"/>
    <col min="9995" max="10000" width="9" style="195" customWidth="1"/>
    <col min="10001" max="10001" width="0.453125" style="195" customWidth="1"/>
    <col min="10002" max="10016" width="9" style="195" customWidth="1"/>
    <col min="10017" max="10208" width="8.90625" style="195"/>
    <col min="10209" max="10232" width="9" style="195" customWidth="1"/>
    <col min="10233" max="10240" width="8.90625" style="195"/>
    <col min="10241" max="10241" width="2.6328125" style="195" customWidth="1"/>
    <col min="10242" max="10242" width="5.453125" style="195" customWidth="1"/>
    <col min="10243" max="10243" width="9" style="195" customWidth="1"/>
    <col min="10244" max="10244" width="3.90625" style="195" customWidth="1"/>
    <col min="10245" max="10247" width="9" style="195" customWidth="1"/>
    <col min="10248" max="10249" width="0" style="195" hidden="1" customWidth="1"/>
    <col min="10250" max="10250" width="0.453125" style="195" customWidth="1"/>
    <col min="10251" max="10256" width="9" style="195" customWidth="1"/>
    <col min="10257" max="10257" width="0.453125" style="195" customWidth="1"/>
    <col min="10258" max="10272" width="9" style="195" customWidth="1"/>
    <col min="10273" max="10464" width="8.90625" style="195"/>
    <col min="10465" max="10488" width="9" style="195" customWidth="1"/>
    <col min="10489" max="10496" width="8.90625" style="195"/>
    <col min="10497" max="10497" width="2.6328125" style="195" customWidth="1"/>
    <col min="10498" max="10498" width="5.453125" style="195" customWidth="1"/>
    <col min="10499" max="10499" width="9" style="195" customWidth="1"/>
    <col min="10500" max="10500" width="3.90625" style="195" customWidth="1"/>
    <col min="10501" max="10503" width="9" style="195" customWidth="1"/>
    <col min="10504" max="10505" width="0" style="195" hidden="1" customWidth="1"/>
    <col min="10506" max="10506" width="0.453125" style="195" customWidth="1"/>
    <col min="10507" max="10512" width="9" style="195" customWidth="1"/>
    <col min="10513" max="10513" width="0.453125" style="195" customWidth="1"/>
    <col min="10514" max="10528" width="9" style="195" customWidth="1"/>
    <col min="10529" max="10720" width="8.90625" style="195"/>
    <col min="10721" max="10744" width="9" style="195" customWidth="1"/>
    <col min="10745" max="10752" width="8.90625" style="195"/>
    <col min="10753" max="10753" width="2.6328125" style="195" customWidth="1"/>
    <col min="10754" max="10754" width="5.453125" style="195" customWidth="1"/>
    <col min="10755" max="10755" width="9" style="195" customWidth="1"/>
    <col min="10756" max="10756" width="3.90625" style="195" customWidth="1"/>
    <col min="10757" max="10759" width="9" style="195" customWidth="1"/>
    <col min="10760" max="10761" width="0" style="195" hidden="1" customWidth="1"/>
    <col min="10762" max="10762" width="0.453125" style="195" customWidth="1"/>
    <col min="10763" max="10768" width="9" style="195" customWidth="1"/>
    <col min="10769" max="10769" width="0.453125" style="195" customWidth="1"/>
    <col min="10770" max="10784" width="9" style="195" customWidth="1"/>
    <col min="10785" max="10976" width="8.90625" style="195"/>
    <col min="10977" max="11000" width="9" style="195" customWidth="1"/>
    <col min="11001" max="11008" width="8.90625" style="195"/>
    <col min="11009" max="11009" width="2.6328125" style="195" customWidth="1"/>
    <col min="11010" max="11010" width="5.453125" style="195" customWidth="1"/>
    <col min="11011" max="11011" width="9" style="195" customWidth="1"/>
    <col min="11012" max="11012" width="3.90625" style="195" customWidth="1"/>
    <col min="11013" max="11015" width="9" style="195" customWidth="1"/>
    <col min="11016" max="11017" width="0" style="195" hidden="1" customWidth="1"/>
    <col min="11018" max="11018" width="0.453125" style="195" customWidth="1"/>
    <col min="11019" max="11024" width="9" style="195" customWidth="1"/>
    <col min="11025" max="11025" width="0.453125" style="195" customWidth="1"/>
    <col min="11026" max="11040" width="9" style="195" customWidth="1"/>
    <col min="11041" max="11232" width="8.90625" style="195"/>
    <col min="11233" max="11256" width="9" style="195" customWidth="1"/>
    <col min="11257" max="11264" width="8.90625" style="195"/>
    <col min="11265" max="11265" width="2.6328125" style="195" customWidth="1"/>
    <col min="11266" max="11266" width="5.453125" style="195" customWidth="1"/>
    <col min="11267" max="11267" width="9" style="195" customWidth="1"/>
    <col min="11268" max="11268" width="3.90625" style="195" customWidth="1"/>
    <col min="11269" max="11271" width="9" style="195" customWidth="1"/>
    <col min="11272" max="11273" width="0" style="195" hidden="1" customWidth="1"/>
    <col min="11274" max="11274" width="0.453125" style="195" customWidth="1"/>
    <col min="11275" max="11280" width="9" style="195" customWidth="1"/>
    <col min="11281" max="11281" width="0.453125" style="195" customWidth="1"/>
    <col min="11282" max="11296" width="9" style="195" customWidth="1"/>
    <col min="11297" max="11488" width="8.90625" style="195"/>
    <col min="11489" max="11512" width="9" style="195" customWidth="1"/>
    <col min="11513" max="11520" width="8.90625" style="195"/>
    <col min="11521" max="11521" width="2.6328125" style="195" customWidth="1"/>
    <col min="11522" max="11522" width="5.453125" style="195" customWidth="1"/>
    <col min="11523" max="11523" width="9" style="195" customWidth="1"/>
    <col min="11524" max="11524" width="3.90625" style="195" customWidth="1"/>
    <col min="11525" max="11527" width="9" style="195" customWidth="1"/>
    <col min="11528" max="11529" width="0" style="195" hidden="1" customWidth="1"/>
    <col min="11530" max="11530" width="0.453125" style="195" customWidth="1"/>
    <col min="11531" max="11536" width="9" style="195" customWidth="1"/>
    <col min="11537" max="11537" width="0.453125" style="195" customWidth="1"/>
    <col min="11538" max="11552" width="9" style="195" customWidth="1"/>
    <col min="11553" max="11744" width="8.90625" style="195"/>
    <col min="11745" max="11768" width="9" style="195" customWidth="1"/>
    <col min="11769" max="11776" width="8.90625" style="195"/>
    <col min="11777" max="11777" width="2.6328125" style="195" customWidth="1"/>
    <col min="11778" max="11778" width="5.453125" style="195" customWidth="1"/>
    <col min="11779" max="11779" width="9" style="195" customWidth="1"/>
    <col min="11780" max="11780" width="3.90625" style="195" customWidth="1"/>
    <col min="11781" max="11783" width="9" style="195" customWidth="1"/>
    <col min="11784" max="11785" width="0" style="195" hidden="1" customWidth="1"/>
    <col min="11786" max="11786" width="0.453125" style="195" customWidth="1"/>
    <col min="11787" max="11792" width="9" style="195" customWidth="1"/>
    <col min="11793" max="11793" width="0.453125" style="195" customWidth="1"/>
    <col min="11794" max="11808" width="9" style="195" customWidth="1"/>
    <col min="11809" max="12000" width="8.90625" style="195"/>
    <col min="12001" max="12024" width="9" style="195" customWidth="1"/>
    <col min="12025" max="12032" width="8.90625" style="195"/>
    <col min="12033" max="12033" width="2.6328125" style="195" customWidth="1"/>
    <col min="12034" max="12034" width="5.453125" style="195" customWidth="1"/>
    <col min="12035" max="12035" width="9" style="195" customWidth="1"/>
    <col min="12036" max="12036" width="3.90625" style="195" customWidth="1"/>
    <col min="12037" max="12039" width="9" style="195" customWidth="1"/>
    <col min="12040" max="12041" width="0" style="195" hidden="1" customWidth="1"/>
    <col min="12042" max="12042" width="0.453125" style="195" customWidth="1"/>
    <col min="12043" max="12048" width="9" style="195" customWidth="1"/>
    <col min="12049" max="12049" width="0.453125" style="195" customWidth="1"/>
    <col min="12050" max="12064" width="9" style="195" customWidth="1"/>
    <col min="12065" max="12256" width="8.90625" style="195"/>
    <col min="12257" max="12280" width="9" style="195" customWidth="1"/>
    <col min="12281" max="12288" width="8.90625" style="195"/>
    <col min="12289" max="12289" width="2.6328125" style="195" customWidth="1"/>
    <col min="12290" max="12290" width="5.453125" style="195" customWidth="1"/>
    <col min="12291" max="12291" width="9" style="195" customWidth="1"/>
    <col min="12292" max="12292" width="3.90625" style="195" customWidth="1"/>
    <col min="12293" max="12295" width="9" style="195" customWidth="1"/>
    <col min="12296" max="12297" width="0" style="195" hidden="1" customWidth="1"/>
    <col min="12298" max="12298" width="0.453125" style="195" customWidth="1"/>
    <col min="12299" max="12304" width="9" style="195" customWidth="1"/>
    <col min="12305" max="12305" width="0.453125" style="195" customWidth="1"/>
    <col min="12306" max="12320" width="9" style="195" customWidth="1"/>
    <col min="12321" max="12512" width="8.90625" style="195"/>
    <col min="12513" max="12536" width="9" style="195" customWidth="1"/>
    <col min="12537" max="12544" width="8.90625" style="195"/>
    <col min="12545" max="12545" width="2.6328125" style="195" customWidth="1"/>
    <col min="12546" max="12546" width="5.453125" style="195" customWidth="1"/>
    <col min="12547" max="12547" width="9" style="195" customWidth="1"/>
    <col min="12548" max="12548" width="3.90625" style="195" customWidth="1"/>
    <col min="12549" max="12551" width="9" style="195" customWidth="1"/>
    <col min="12552" max="12553" width="0" style="195" hidden="1" customWidth="1"/>
    <col min="12554" max="12554" width="0.453125" style="195" customWidth="1"/>
    <col min="12555" max="12560" width="9" style="195" customWidth="1"/>
    <col min="12561" max="12561" width="0.453125" style="195" customWidth="1"/>
    <col min="12562" max="12576" width="9" style="195" customWidth="1"/>
    <col min="12577" max="12768" width="8.90625" style="195"/>
    <col min="12769" max="12792" width="9" style="195" customWidth="1"/>
    <col min="12793" max="12800" width="8.90625" style="195"/>
    <col min="12801" max="12801" width="2.6328125" style="195" customWidth="1"/>
    <col min="12802" max="12802" width="5.453125" style="195" customWidth="1"/>
    <col min="12803" max="12803" width="9" style="195" customWidth="1"/>
    <col min="12804" max="12804" width="3.90625" style="195" customWidth="1"/>
    <col min="12805" max="12807" width="9" style="195" customWidth="1"/>
    <col min="12808" max="12809" width="0" style="195" hidden="1" customWidth="1"/>
    <col min="12810" max="12810" width="0.453125" style="195" customWidth="1"/>
    <col min="12811" max="12816" width="9" style="195" customWidth="1"/>
    <col min="12817" max="12817" width="0.453125" style="195" customWidth="1"/>
    <col min="12818" max="12832" width="9" style="195" customWidth="1"/>
    <col min="12833" max="13024" width="8.90625" style="195"/>
    <col min="13025" max="13048" width="9" style="195" customWidth="1"/>
    <col min="13049" max="13056" width="8.90625" style="195"/>
    <col min="13057" max="13057" width="2.6328125" style="195" customWidth="1"/>
    <col min="13058" max="13058" width="5.453125" style="195" customWidth="1"/>
    <col min="13059" max="13059" width="9" style="195" customWidth="1"/>
    <col min="13060" max="13060" width="3.90625" style="195" customWidth="1"/>
    <col min="13061" max="13063" width="9" style="195" customWidth="1"/>
    <col min="13064" max="13065" width="0" style="195" hidden="1" customWidth="1"/>
    <col min="13066" max="13066" width="0.453125" style="195" customWidth="1"/>
    <col min="13067" max="13072" width="9" style="195" customWidth="1"/>
    <col min="13073" max="13073" width="0.453125" style="195" customWidth="1"/>
    <col min="13074" max="13088" width="9" style="195" customWidth="1"/>
    <col min="13089" max="13280" width="8.90625" style="195"/>
    <col min="13281" max="13304" width="9" style="195" customWidth="1"/>
    <col min="13305" max="13312" width="8.90625" style="195"/>
    <col min="13313" max="13313" width="2.6328125" style="195" customWidth="1"/>
    <col min="13314" max="13314" width="5.453125" style="195" customWidth="1"/>
    <col min="13315" max="13315" width="9" style="195" customWidth="1"/>
    <col min="13316" max="13316" width="3.90625" style="195" customWidth="1"/>
    <col min="13317" max="13319" width="9" style="195" customWidth="1"/>
    <col min="13320" max="13321" width="0" style="195" hidden="1" customWidth="1"/>
    <col min="13322" max="13322" width="0.453125" style="195" customWidth="1"/>
    <col min="13323" max="13328" width="9" style="195" customWidth="1"/>
    <col min="13329" max="13329" width="0.453125" style="195" customWidth="1"/>
    <col min="13330" max="13344" width="9" style="195" customWidth="1"/>
    <col min="13345" max="13536" width="8.90625" style="195"/>
    <col min="13537" max="13560" width="9" style="195" customWidth="1"/>
    <col min="13561" max="13568" width="8.90625" style="195"/>
    <col min="13569" max="13569" width="2.6328125" style="195" customWidth="1"/>
    <col min="13570" max="13570" width="5.453125" style="195" customWidth="1"/>
    <col min="13571" max="13571" width="9" style="195" customWidth="1"/>
    <col min="13572" max="13572" width="3.90625" style="195" customWidth="1"/>
    <col min="13573" max="13575" width="9" style="195" customWidth="1"/>
    <col min="13576" max="13577" width="0" style="195" hidden="1" customWidth="1"/>
    <col min="13578" max="13578" width="0.453125" style="195" customWidth="1"/>
    <col min="13579" max="13584" width="9" style="195" customWidth="1"/>
    <col min="13585" max="13585" width="0.453125" style="195" customWidth="1"/>
    <col min="13586" max="13600" width="9" style="195" customWidth="1"/>
    <col min="13601" max="13792" width="8.90625" style="195"/>
    <col min="13793" max="13816" width="9" style="195" customWidth="1"/>
    <col min="13817" max="13824" width="8.90625" style="195"/>
    <col min="13825" max="13825" width="2.6328125" style="195" customWidth="1"/>
    <col min="13826" max="13826" width="5.453125" style="195" customWidth="1"/>
    <col min="13827" max="13827" width="9" style="195" customWidth="1"/>
    <col min="13828" max="13828" width="3.90625" style="195" customWidth="1"/>
    <col min="13829" max="13831" width="9" style="195" customWidth="1"/>
    <col min="13832" max="13833" width="0" style="195" hidden="1" customWidth="1"/>
    <col min="13834" max="13834" width="0.453125" style="195" customWidth="1"/>
    <col min="13835" max="13840" width="9" style="195" customWidth="1"/>
    <col min="13841" max="13841" width="0.453125" style="195" customWidth="1"/>
    <col min="13842" max="13856" width="9" style="195" customWidth="1"/>
    <col min="13857" max="14048" width="8.90625" style="195"/>
    <col min="14049" max="14072" width="9" style="195" customWidth="1"/>
    <col min="14073" max="14080" width="8.90625" style="195"/>
    <col min="14081" max="14081" width="2.6328125" style="195" customWidth="1"/>
    <col min="14082" max="14082" width="5.453125" style="195" customWidth="1"/>
    <col min="14083" max="14083" width="9" style="195" customWidth="1"/>
    <col min="14084" max="14084" width="3.90625" style="195" customWidth="1"/>
    <col min="14085" max="14087" width="9" style="195" customWidth="1"/>
    <col min="14088" max="14089" width="0" style="195" hidden="1" customWidth="1"/>
    <col min="14090" max="14090" width="0.453125" style="195" customWidth="1"/>
    <col min="14091" max="14096" width="9" style="195" customWidth="1"/>
    <col min="14097" max="14097" width="0.453125" style="195" customWidth="1"/>
    <col min="14098" max="14112" width="9" style="195" customWidth="1"/>
    <col min="14113" max="14304" width="8.90625" style="195"/>
    <col min="14305" max="14328" width="9" style="195" customWidth="1"/>
    <col min="14329" max="14336" width="8.90625" style="195"/>
    <col min="14337" max="14337" width="2.6328125" style="195" customWidth="1"/>
    <col min="14338" max="14338" width="5.453125" style="195" customWidth="1"/>
    <col min="14339" max="14339" width="9" style="195" customWidth="1"/>
    <col min="14340" max="14340" width="3.90625" style="195" customWidth="1"/>
    <col min="14341" max="14343" width="9" style="195" customWidth="1"/>
    <col min="14344" max="14345" width="0" style="195" hidden="1" customWidth="1"/>
    <col min="14346" max="14346" width="0.453125" style="195" customWidth="1"/>
    <col min="14347" max="14352" width="9" style="195" customWidth="1"/>
    <col min="14353" max="14353" width="0.453125" style="195" customWidth="1"/>
    <col min="14354" max="14368" width="9" style="195" customWidth="1"/>
    <col min="14369" max="14560" width="8.90625" style="195"/>
    <col min="14561" max="14584" width="9" style="195" customWidth="1"/>
    <col min="14585" max="14592" width="8.90625" style="195"/>
    <col min="14593" max="14593" width="2.6328125" style="195" customWidth="1"/>
    <col min="14594" max="14594" width="5.453125" style="195" customWidth="1"/>
    <col min="14595" max="14595" width="9" style="195" customWidth="1"/>
    <col min="14596" max="14596" width="3.90625" style="195" customWidth="1"/>
    <col min="14597" max="14599" width="9" style="195" customWidth="1"/>
    <col min="14600" max="14601" width="0" style="195" hidden="1" customWidth="1"/>
    <col min="14602" max="14602" width="0.453125" style="195" customWidth="1"/>
    <col min="14603" max="14608" width="9" style="195" customWidth="1"/>
    <col min="14609" max="14609" width="0.453125" style="195" customWidth="1"/>
    <col min="14610" max="14624" width="9" style="195" customWidth="1"/>
    <col min="14625" max="14816" width="8.90625" style="195"/>
    <col min="14817" max="14840" width="9" style="195" customWidth="1"/>
    <col min="14841" max="14848" width="8.90625" style="195"/>
    <col min="14849" max="14849" width="2.6328125" style="195" customWidth="1"/>
    <col min="14850" max="14850" width="5.453125" style="195" customWidth="1"/>
    <col min="14851" max="14851" width="9" style="195" customWidth="1"/>
    <col min="14852" max="14852" width="3.90625" style="195" customWidth="1"/>
    <col min="14853" max="14855" width="9" style="195" customWidth="1"/>
    <col min="14856" max="14857" width="0" style="195" hidden="1" customWidth="1"/>
    <col min="14858" max="14858" width="0.453125" style="195" customWidth="1"/>
    <col min="14859" max="14864" width="9" style="195" customWidth="1"/>
    <col min="14865" max="14865" width="0.453125" style="195" customWidth="1"/>
    <col min="14866" max="14880" width="9" style="195" customWidth="1"/>
    <col min="14881" max="15072" width="8.90625" style="195"/>
    <col min="15073" max="15096" width="9" style="195" customWidth="1"/>
    <col min="15097" max="15104" width="8.90625" style="195"/>
    <col min="15105" max="15105" width="2.6328125" style="195" customWidth="1"/>
    <col min="15106" max="15106" width="5.453125" style="195" customWidth="1"/>
    <col min="15107" max="15107" width="9" style="195" customWidth="1"/>
    <col min="15108" max="15108" width="3.90625" style="195" customWidth="1"/>
    <col min="15109" max="15111" width="9" style="195" customWidth="1"/>
    <col min="15112" max="15113" width="0" style="195" hidden="1" customWidth="1"/>
    <col min="15114" max="15114" width="0.453125" style="195" customWidth="1"/>
    <col min="15115" max="15120" width="9" style="195" customWidth="1"/>
    <col min="15121" max="15121" width="0.453125" style="195" customWidth="1"/>
    <col min="15122" max="15136" width="9" style="195" customWidth="1"/>
    <col min="15137" max="15328" width="8.90625" style="195"/>
    <col min="15329" max="15352" width="9" style="195" customWidth="1"/>
    <col min="15353" max="15360" width="8.90625" style="195"/>
    <col min="15361" max="15361" width="2.6328125" style="195" customWidth="1"/>
    <col min="15362" max="15362" width="5.453125" style="195" customWidth="1"/>
    <col min="15363" max="15363" width="9" style="195" customWidth="1"/>
    <col min="15364" max="15364" width="3.90625" style="195" customWidth="1"/>
    <col min="15365" max="15367" width="9" style="195" customWidth="1"/>
    <col min="15368" max="15369" width="0" style="195" hidden="1" customWidth="1"/>
    <col min="15370" max="15370" width="0.453125" style="195" customWidth="1"/>
    <col min="15371" max="15376" width="9" style="195" customWidth="1"/>
    <col min="15377" max="15377" width="0.453125" style="195" customWidth="1"/>
    <col min="15378" max="15392" width="9" style="195" customWidth="1"/>
    <col min="15393" max="15584" width="8.90625" style="195"/>
    <col min="15585" max="15608" width="9" style="195" customWidth="1"/>
    <col min="15609" max="15616" width="8.90625" style="195"/>
    <col min="15617" max="15617" width="2.6328125" style="195" customWidth="1"/>
    <col min="15618" max="15618" width="5.453125" style="195" customWidth="1"/>
    <col min="15619" max="15619" width="9" style="195" customWidth="1"/>
    <col min="15620" max="15620" width="3.90625" style="195" customWidth="1"/>
    <col min="15621" max="15623" width="9" style="195" customWidth="1"/>
    <col min="15624" max="15625" width="0" style="195" hidden="1" customWidth="1"/>
    <col min="15626" max="15626" width="0.453125" style="195" customWidth="1"/>
    <col min="15627" max="15632" width="9" style="195" customWidth="1"/>
    <col min="15633" max="15633" width="0.453125" style="195" customWidth="1"/>
    <col min="15634" max="15648" width="9" style="195" customWidth="1"/>
    <col min="15649" max="15840" width="8.90625" style="195"/>
    <col min="15841" max="15864" width="9" style="195" customWidth="1"/>
    <col min="15865" max="15872" width="8.90625" style="195"/>
    <col min="15873" max="15873" width="2.6328125" style="195" customWidth="1"/>
    <col min="15874" max="15874" width="5.453125" style="195" customWidth="1"/>
    <col min="15875" max="15875" width="9" style="195" customWidth="1"/>
    <col min="15876" max="15876" width="3.90625" style="195" customWidth="1"/>
    <col min="15877" max="15879" width="9" style="195" customWidth="1"/>
    <col min="15880" max="15881" width="0" style="195" hidden="1" customWidth="1"/>
    <col min="15882" max="15882" width="0.453125" style="195" customWidth="1"/>
    <col min="15883" max="15888" width="9" style="195" customWidth="1"/>
    <col min="15889" max="15889" width="0.453125" style="195" customWidth="1"/>
    <col min="15890" max="15904" width="9" style="195" customWidth="1"/>
    <col min="15905" max="16096" width="8.90625" style="195"/>
    <col min="16097" max="16120" width="9" style="195" customWidth="1"/>
    <col min="16121" max="16128" width="8.90625" style="195"/>
    <col min="16129" max="16129" width="2.6328125" style="195" customWidth="1"/>
    <col min="16130" max="16130" width="5.453125" style="195" customWidth="1"/>
    <col min="16131" max="16131" width="9" style="195" customWidth="1"/>
    <col min="16132" max="16132" width="3.90625" style="195" customWidth="1"/>
    <col min="16133" max="16135" width="9" style="195" customWidth="1"/>
    <col min="16136" max="16137" width="0" style="195" hidden="1" customWidth="1"/>
    <col min="16138" max="16138" width="0.453125" style="195" customWidth="1"/>
    <col min="16139" max="16144" width="9" style="195" customWidth="1"/>
    <col min="16145" max="16145" width="0.453125" style="195" customWidth="1"/>
    <col min="16146" max="16160" width="9" style="195" customWidth="1"/>
    <col min="16161" max="16352" width="8.90625" style="195"/>
    <col min="16353" max="16376" width="9" style="195" customWidth="1"/>
    <col min="16377" max="16384" width="8.90625" style="195"/>
  </cols>
  <sheetData>
    <row r="1" spans="2:17" ht="26.25" customHeight="1" thickBot="1">
      <c r="C1" s="274" t="s">
        <v>1164</v>
      </c>
      <c r="D1" s="274"/>
      <c r="E1" s="274"/>
      <c r="F1" s="274"/>
      <c r="G1" s="274"/>
      <c r="H1" s="274"/>
      <c r="I1" s="274"/>
      <c r="J1" s="274"/>
      <c r="K1" s="274"/>
      <c r="L1" s="274"/>
      <c r="M1" s="274"/>
      <c r="N1" s="274"/>
      <c r="O1" s="274"/>
      <c r="P1" s="274"/>
    </row>
    <row r="2" spans="2:17" ht="26.25" customHeight="1">
      <c r="B2" s="188"/>
      <c r="C2" s="275" t="s">
        <v>1165</v>
      </c>
      <c r="D2" s="276"/>
      <c r="E2" s="277" t="s">
        <v>1166</v>
      </c>
      <c r="F2" s="278"/>
      <c r="G2" s="278"/>
      <c r="H2" s="278"/>
      <c r="I2" s="278"/>
      <c r="J2" s="279"/>
      <c r="K2" s="277" t="s">
        <v>1167</v>
      </c>
      <c r="L2" s="278"/>
      <c r="M2" s="278"/>
      <c r="N2" s="277" t="s">
        <v>1168</v>
      </c>
      <c r="O2" s="278"/>
      <c r="P2" s="278"/>
      <c r="Q2" s="280"/>
    </row>
    <row r="3" spans="2:17" ht="26.25" customHeight="1">
      <c r="B3" s="189" t="s">
        <v>1169</v>
      </c>
      <c r="C3" s="281" t="s">
        <v>1170</v>
      </c>
      <c r="D3" s="282"/>
      <c r="E3" s="283" t="s">
        <v>1171</v>
      </c>
      <c r="F3" s="282"/>
      <c r="G3" s="282"/>
      <c r="H3" s="282"/>
      <c r="I3" s="282"/>
      <c r="J3" s="284"/>
      <c r="K3" s="283" t="s">
        <v>1172</v>
      </c>
      <c r="L3" s="282"/>
      <c r="M3" s="282"/>
      <c r="N3" s="283" t="s">
        <v>1173</v>
      </c>
      <c r="O3" s="282"/>
      <c r="P3" s="282"/>
      <c r="Q3" s="285"/>
    </row>
    <row r="4" spans="2:17" ht="26.25" customHeight="1">
      <c r="B4" s="189" t="s">
        <v>1174</v>
      </c>
      <c r="C4" s="281" t="s">
        <v>1175</v>
      </c>
      <c r="D4" s="282"/>
      <c r="E4" s="283" t="s">
        <v>1171</v>
      </c>
      <c r="F4" s="282"/>
      <c r="G4" s="282"/>
      <c r="H4" s="282"/>
      <c r="I4" s="282"/>
      <c r="J4" s="284"/>
      <c r="K4" s="283" t="s">
        <v>1176</v>
      </c>
      <c r="L4" s="282"/>
      <c r="M4" s="282"/>
      <c r="N4" s="283" t="s">
        <v>1177</v>
      </c>
      <c r="O4" s="282"/>
      <c r="P4" s="282"/>
      <c r="Q4" s="285"/>
    </row>
    <row r="5" spans="2:17" ht="26.25" customHeight="1">
      <c r="B5" s="189" t="s">
        <v>1178</v>
      </c>
      <c r="C5" s="281" t="s">
        <v>1179</v>
      </c>
      <c r="D5" s="282"/>
      <c r="E5" s="283" t="s">
        <v>1176</v>
      </c>
      <c r="F5" s="282"/>
      <c r="G5" s="282"/>
      <c r="H5" s="282"/>
      <c r="I5" s="282"/>
      <c r="J5" s="284"/>
      <c r="K5" s="283" t="s">
        <v>1180</v>
      </c>
      <c r="L5" s="282"/>
      <c r="M5" s="282"/>
      <c r="N5" s="283" t="s">
        <v>1181</v>
      </c>
      <c r="O5" s="282"/>
      <c r="P5" s="282"/>
      <c r="Q5" s="285"/>
    </row>
    <row r="6" spans="2:17" ht="26.25" customHeight="1">
      <c r="B6" s="192" t="s">
        <v>1178</v>
      </c>
      <c r="C6" s="281" t="s">
        <v>1182</v>
      </c>
      <c r="D6" s="282"/>
      <c r="E6" s="283" t="s">
        <v>1183</v>
      </c>
      <c r="F6" s="282"/>
      <c r="G6" s="282"/>
      <c r="H6" s="282"/>
      <c r="I6" s="282"/>
      <c r="J6" s="284"/>
      <c r="K6" s="283" t="s">
        <v>1176</v>
      </c>
      <c r="L6" s="282"/>
      <c r="M6" s="282"/>
      <c r="N6" s="283" t="s">
        <v>1184</v>
      </c>
      <c r="O6" s="282"/>
      <c r="P6" s="282"/>
      <c r="Q6" s="285"/>
    </row>
    <row r="7" spans="2:17" ht="26.25" customHeight="1">
      <c r="B7" s="193"/>
      <c r="C7" s="281" t="s">
        <v>1185</v>
      </c>
      <c r="D7" s="282"/>
      <c r="E7" s="283" t="s">
        <v>1184</v>
      </c>
      <c r="F7" s="282"/>
      <c r="G7" s="282"/>
      <c r="H7" s="282"/>
      <c r="I7" s="282"/>
      <c r="J7" s="284"/>
      <c r="K7" s="283" t="s">
        <v>1186</v>
      </c>
      <c r="L7" s="282"/>
      <c r="M7" s="282"/>
      <c r="N7" s="283" t="s">
        <v>1183</v>
      </c>
      <c r="O7" s="282"/>
      <c r="P7" s="282"/>
      <c r="Q7" s="285"/>
    </row>
    <row r="8" spans="2:17" ht="26.25" customHeight="1">
      <c r="B8" s="193"/>
      <c r="C8" s="281" t="s">
        <v>1187</v>
      </c>
      <c r="D8" s="282"/>
      <c r="E8" s="283" t="s">
        <v>1184</v>
      </c>
      <c r="F8" s="282"/>
      <c r="G8" s="282"/>
      <c r="H8" s="282"/>
      <c r="I8" s="282"/>
      <c r="J8" s="284"/>
      <c r="K8" s="283" t="s">
        <v>1186</v>
      </c>
      <c r="L8" s="282"/>
      <c r="M8" s="282"/>
      <c r="N8" s="283" t="s">
        <v>1188</v>
      </c>
      <c r="O8" s="282"/>
      <c r="P8" s="282"/>
      <c r="Q8" s="285"/>
    </row>
    <row r="9" spans="2:17" ht="26.25" customHeight="1">
      <c r="B9" s="193"/>
      <c r="C9" s="281" t="s">
        <v>1189</v>
      </c>
      <c r="D9" s="282"/>
      <c r="E9" s="283" t="s">
        <v>1184</v>
      </c>
      <c r="F9" s="282"/>
      <c r="G9" s="282"/>
      <c r="H9" s="282"/>
      <c r="I9" s="282"/>
      <c r="J9" s="284"/>
      <c r="K9" s="283" t="s">
        <v>1190</v>
      </c>
      <c r="L9" s="282"/>
      <c r="M9" s="282"/>
      <c r="N9" s="283" t="s">
        <v>1183</v>
      </c>
      <c r="O9" s="282"/>
      <c r="P9" s="282"/>
      <c r="Q9" s="285"/>
    </row>
    <row r="10" spans="2:17" ht="26.25" customHeight="1">
      <c r="B10" s="193"/>
      <c r="C10" s="281" t="s">
        <v>1191</v>
      </c>
      <c r="D10" s="282"/>
      <c r="E10" s="283" t="s">
        <v>1184</v>
      </c>
      <c r="F10" s="282"/>
      <c r="G10" s="282"/>
      <c r="H10" s="282"/>
      <c r="I10" s="282"/>
      <c r="J10" s="284"/>
      <c r="K10" s="283" t="s">
        <v>1192</v>
      </c>
      <c r="L10" s="282"/>
      <c r="M10" s="282"/>
      <c r="N10" s="283" t="s">
        <v>1186</v>
      </c>
      <c r="O10" s="282"/>
      <c r="P10" s="282"/>
      <c r="Q10" s="285"/>
    </row>
    <row r="11" spans="2:17" ht="26.25" customHeight="1">
      <c r="B11" s="193"/>
      <c r="C11" s="281" t="s">
        <v>1193</v>
      </c>
      <c r="D11" s="282"/>
      <c r="E11" s="283" t="s">
        <v>1190</v>
      </c>
      <c r="F11" s="282"/>
      <c r="G11" s="282"/>
      <c r="H11" s="282"/>
      <c r="I11" s="282"/>
      <c r="J11" s="284"/>
      <c r="K11" s="283" t="s">
        <v>1184</v>
      </c>
      <c r="L11" s="282"/>
      <c r="M11" s="282"/>
      <c r="N11" s="283" t="s">
        <v>1194</v>
      </c>
      <c r="O11" s="282"/>
      <c r="P11" s="282"/>
      <c r="Q11" s="285"/>
    </row>
    <row r="12" spans="2:17" ht="26.25" customHeight="1">
      <c r="B12" s="193"/>
      <c r="C12" s="281" t="s">
        <v>1195</v>
      </c>
      <c r="D12" s="282"/>
      <c r="E12" s="283" t="s">
        <v>1190</v>
      </c>
      <c r="F12" s="282"/>
      <c r="G12" s="282"/>
      <c r="H12" s="282"/>
      <c r="I12" s="282"/>
      <c r="J12" s="284"/>
      <c r="K12" s="283" t="s">
        <v>1192</v>
      </c>
      <c r="L12" s="282"/>
      <c r="M12" s="282"/>
      <c r="N12" s="283" t="s">
        <v>1183</v>
      </c>
      <c r="O12" s="282"/>
      <c r="P12" s="282"/>
      <c r="Q12" s="285"/>
    </row>
    <row r="13" spans="2:17" ht="26.25" customHeight="1">
      <c r="B13" s="193"/>
      <c r="C13" s="281" t="s">
        <v>1196</v>
      </c>
      <c r="D13" s="282"/>
      <c r="E13" s="283" t="s">
        <v>1190</v>
      </c>
      <c r="F13" s="282"/>
      <c r="G13" s="282"/>
      <c r="H13" s="282"/>
      <c r="I13" s="282"/>
      <c r="J13" s="284"/>
      <c r="K13" s="283" t="s">
        <v>1186</v>
      </c>
      <c r="L13" s="282"/>
      <c r="M13" s="282"/>
      <c r="N13" s="283" t="s">
        <v>1194</v>
      </c>
      <c r="O13" s="282"/>
      <c r="P13" s="282"/>
      <c r="Q13" s="285"/>
    </row>
    <row r="14" spans="2:17" ht="26.25" customHeight="1">
      <c r="B14" s="193"/>
      <c r="C14" s="281" t="s">
        <v>1197</v>
      </c>
      <c r="D14" s="282"/>
      <c r="E14" s="283" t="s">
        <v>1198</v>
      </c>
      <c r="F14" s="282"/>
      <c r="G14" s="282"/>
      <c r="H14" s="282"/>
      <c r="I14" s="282"/>
      <c r="J14" s="284"/>
      <c r="K14" s="283" t="s">
        <v>1184</v>
      </c>
      <c r="L14" s="282"/>
      <c r="M14" s="282"/>
      <c r="N14" s="283" t="s">
        <v>1192</v>
      </c>
      <c r="O14" s="282"/>
      <c r="P14" s="282"/>
      <c r="Q14" s="285"/>
    </row>
    <row r="15" spans="2:17" ht="26.25" customHeight="1">
      <c r="B15" s="193"/>
      <c r="C15" s="281" t="s">
        <v>1199</v>
      </c>
      <c r="D15" s="282"/>
      <c r="E15" s="283" t="s">
        <v>1184</v>
      </c>
      <c r="F15" s="282"/>
      <c r="G15" s="282"/>
      <c r="H15" s="282"/>
      <c r="I15" s="282"/>
      <c r="J15" s="284"/>
      <c r="K15" s="283" t="s">
        <v>1192</v>
      </c>
      <c r="L15" s="282"/>
      <c r="M15" s="282"/>
      <c r="N15" s="283" t="s">
        <v>1194</v>
      </c>
      <c r="O15" s="282"/>
      <c r="P15" s="282"/>
      <c r="Q15" s="285"/>
    </row>
    <row r="16" spans="2:17" ht="26.25" customHeight="1">
      <c r="B16" s="193"/>
      <c r="C16" s="281" t="s">
        <v>1200</v>
      </c>
      <c r="D16" s="282"/>
      <c r="E16" s="283" t="s">
        <v>1184</v>
      </c>
      <c r="F16" s="282"/>
      <c r="G16" s="282"/>
      <c r="H16" s="282"/>
      <c r="I16" s="282"/>
      <c r="J16" s="284"/>
      <c r="K16" s="283" t="s">
        <v>1192</v>
      </c>
      <c r="L16" s="282"/>
      <c r="M16" s="282"/>
      <c r="N16" s="283" t="s">
        <v>1194</v>
      </c>
      <c r="O16" s="282"/>
      <c r="P16" s="282"/>
      <c r="Q16" s="285"/>
    </row>
    <row r="17" spans="2:20" ht="26.25" customHeight="1">
      <c r="B17" s="193"/>
      <c r="C17" s="281" t="s">
        <v>1201</v>
      </c>
      <c r="D17" s="282"/>
      <c r="E17" s="283" t="s">
        <v>1198</v>
      </c>
      <c r="F17" s="282"/>
      <c r="G17" s="282"/>
      <c r="H17" s="282"/>
      <c r="I17" s="282"/>
      <c r="J17" s="284"/>
      <c r="K17" s="283" t="s">
        <v>1184</v>
      </c>
      <c r="L17" s="282"/>
      <c r="M17" s="282"/>
      <c r="N17" s="283" t="s">
        <v>1202</v>
      </c>
      <c r="O17" s="282"/>
      <c r="P17" s="282"/>
      <c r="Q17" s="285"/>
    </row>
    <row r="18" spans="2:20" ht="26.25" customHeight="1">
      <c r="B18" s="193"/>
      <c r="C18" s="281" t="s">
        <v>1203</v>
      </c>
      <c r="D18" s="282"/>
      <c r="E18" s="283" t="s">
        <v>1204</v>
      </c>
      <c r="F18" s="282"/>
      <c r="G18" s="282"/>
      <c r="H18" s="282"/>
      <c r="I18" s="282"/>
      <c r="J18" s="284"/>
      <c r="K18" s="283" t="s">
        <v>1183</v>
      </c>
      <c r="L18" s="282"/>
      <c r="M18" s="282"/>
      <c r="N18" s="283" t="s">
        <v>1205</v>
      </c>
      <c r="O18" s="282"/>
      <c r="P18" s="282"/>
      <c r="Q18" s="285"/>
    </row>
    <row r="19" spans="2:20" ht="26.25" customHeight="1">
      <c r="B19" s="193"/>
      <c r="C19" s="281" t="s">
        <v>1206</v>
      </c>
      <c r="D19" s="282"/>
      <c r="E19" s="283" t="s">
        <v>1198</v>
      </c>
      <c r="F19" s="282"/>
      <c r="G19" s="282"/>
      <c r="H19" s="282"/>
      <c r="I19" s="282"/>
      <c r="J19" s="284"/>
      <c r="K19" s="283" t="s">
        <v>1192</v>
      </c>
      <c r="L19" s="282"/>
      <c r="M19" s="282"/>
      <c r="N19" s="283" t="s">
        <v>1204</v>
      </c>
      <c r="O19" s="282"/>
      <c r="P19" s="282"/>
      <c r="Q19" s="285"/>
    </row>
    <row r="20" spans="2:20" ht="26.25" customHeight="1">
      <c r="B20" s="193"/>
      <c r="C20" s="281" t="s">
        <v>1207</v>
      </c>
      <c r="D20" s="282"/>
      <c r="E20" s="283" t="s">
        <v>1204</v>
      </c>
      <c r="F20" s="282"/>
      <c r="G20" s="282"/>
      <c r="H20" s="282"/>
      <c r="I20" s="282"/>
      <c r="J20" s="284"/>
      <c r="K20" s="283" t="s">
        <v>1192</v>
      </c>
      <c r="L20" s="282"/>
      <c r="M20" s="282"/>
      <c r="N20" s="283" t="s">
        <v>1208</v>
      </c>
      <c r="O20" s="282"/>
      <c r="P20" s="282"/>
      <c r="Q20" s="285"/>
    </row>
    <row r="21" spans="2:20" ht="26.25" customHeight="1">
      <c r="B21" s="193"/>
      <c r="C21" s="281" t="s">
        <v>1209</v>
      </c>
      <c r="D21" s="282"/>
      <c r="E21" s="283" t="s">
        <v>1204</v>
      </c>
      <c r="F21" s="282"/>
      <c r="G21" s="282"/>
      <c r="H21" s="282"/>
      <c r="I21" s="282"/>
      <c r="J21" s="284"/>
      <c r="K21" s="283" t="s">
        <v>1192</v>
      </c>
      <c r="L21" s="282"/>
      <c r="M21" s="282"/>
      <c r="N21" s="283" t="s">
        <v>1202</v>
      </c>
      <c r="O21" s="282"/>
      <c r="P21" s="282"/>
      <c r="Q21" s="285"/>
    </row>
    <row r="22" spans="2:20" ht="26.25" customHeight="1">
      <c r="B22" s="286" t="s">
        <v>1210</v>
      </c>
      <c r="C22" s="282"/>
      <c r="D22" s="282"/>
      <c r="E22" s="283" t="s">
        <v>1204</v>
      </c>
      <c r="F22" s="282"/>
      <c r="G22" s="282"/>
      <c r="H22" s="282"/>
      <c r="I22" s="282"/>
      <c r="J22" s="284"/>
      <c r="K22" s="283" t="s">
        <v>1198</v>
      </c>
      <c r="L22" s="282"/>
      <c r="M22" s="282"/>
      <c r="N22" s="283" t="s">
        <v>1192</v>
      </c>
      <c r="O22" s="282"/>
      <c r="P22" s="282"/>
      <c r="Q22" s="285"/>
    </row>
    <row r="23" spans="2:20" ht="26.25" customHeight="1" thickBot="1">
      <c r="B23" s="287" t="s">
        <v>1211</v>
      </c>
      <c r="C23" s="288"/>
      <c r="D23" s="288"/>
      <c r="E23" s="289" t="s">
        <v>1204</v>
      </c>
      <c r="F23" s="288"/>
      <c r="G23" s="288"/>
      <c r="H23" s="288"/>
      <c r="I23" s="288"/>
      <c r="J23" s="290"/>
      <c r="K23" s="289" t="s">
        <v>1198</v>
      </c>
      <c r="L23" s="288"/>
      <c r="M23" s="288"/>
      <c r="N23" s="289" t="s">
        <v>1192</v>
      </c>
      <c r="O23" s="288"/>
      <c r="P23" s="288"/>
      <c r="Q23" s="291"/>
    </row>
    <row r="24" spans="2:20" ht="26.25" customHeight="1" thickBot="1">
      <c r="C24" s="296"/>
      <c r="D24" s="296"/>
      <c r="E24" s="296"/>
      <c r="F24" s="296"/>
      <c r="G24" s="296"/>
      <c r="H24" s="296"/>
      <c r="I24" s="296"/>
      <c r="J24" s="296"/>
      <c r="K24" s="296"/>
      <c r="L24" s="296"/>
      <c r="M24" s="296"/>
      <c r="N24" s="296"/>
      <c r="O24" s="296"/>
      <c r="P24" s="296"/>
      <c r="Q24" s="296"/>
    </row>
    <row r="25" spans="2:20" ht="26.25" customHeight="1">
      <c r="B25" s="188"/>
      <c r="C25" s="275" t="s">
        <v>1165</v>
      </c>
      <c r="D25" s="276"/>
      <c r="E25" s="277" t="s">
        <v>1212</v>
      </c>
      <c r="F25" s="278"/>
      <c r="G25" s="278"/>
      <c r="H25" s="278"/>
      <c r="I25" s="278"/>
      <c r="J25" s="279"/>
      <c r="K25" s="277" t="s">
        <v>1213</v>
      </c>
      <c r="L25" s="278"/>
      <c r="M25" s="278"/>
      <c r="N25" s="277" t="s">
        <v>1214</v>
      </c>
      <c r="O25" s="278"/>
      <c r="P25" s="278"/>
      <c r="Q25" s="297"/>
      <c r="R25" s="278" t="s">
        <v>1215</v>
      </c>
      <c r="S25" s="278"/>
      <c r="T25" s="280"/>
    </row>
    <row r="26" spans="2:20" ht="26.25" customHeight="1">
      <c r="B26" s="189" t="s">
        <v>1216</v>
      </c>
      <c r="C26" s="281" t="s">
        <v>1217</v>
      </c>
      <c r="D26" s="282"/>
      <c r="E26" s="292" t="s">
        <v>1204</v>
      </c>
      <c r="F26" s="293"/>
      <c r="G26" s="293"/>
      <c r="H26" s="293"/>
      <c r="I26" s="293"/>
      <c r="J26" s="294"/>
      <c r="K26" s="292" t="s">
        <v>1198</v>
      </c>
      <c r="L26" s="293"/>
      <c r="M26" s="293"/>
      <c r="N26" s="283" t="s">
        <v>1218</v>
      </c>
      <c r="O26" s="282"/>
      <c r="P26" s="282"/>
      <c r="Q26" s="295"/>
      <c r="R26" s="282" t="s">
        <v>1219</v>
      </c>
      <c r="S26" s="282"/>
      <c r="T26" s="285"/>
    </row>
    <row r="27" spans="2:20" ht="26.25" customHeight="1">
      <c r="B27" s="189" t="s">
        <v>1220</v>
      </c>
      <c r="C27" s="281" t="s">
        <v>1221</v>
      </c>
      <c r="D27" s="282"/>
      <c r="E27" s="298" t="s">
        <v>1222</v>
      </c>
      <c r="F27" s="299"/>
      <c r="G27" s="299"/>
      <c r="H27" s="299"/>
      <c r="I27" s="299"/>
      <c r="J27" s="300"/>
      <c r="K27" s="298" t="s">
        <v>1204</v>
      </c>
      <c r="L27" s="299"/>
      <c r="M27" s="299"/>
      <c r="N27" s="283" t="s">
        <v>1223</v>
      </c>
      <c r="O27" s="282"/>
      <c r="P27" s="282"/>
      <c r="Q27" s="295"/>
      <c r="R27" s="282" t="s">
        <v>1219</v>
      </c>
      <c r="S27" s="282"/>
      <c r="T27" s="285"/>
    </row>
    <row r="28" spans="2:20" ht="26.25" customHeight="1">
      <c r="B28" s="189" t="s">
        <v>1224</v>
      </c>
      <c r="C28" s="281" t="s">
        <v>1225</v>
      </c>
      <c r="D28" s="282"/>
      <c r="E28" s="283" t="s">
        <v>1222</v>
      </c>
      <c r="F28" s="282"/>
      <c r="G28" s="282"/>
      <c r="H28" s="282"/>
      <c r="I28" s="282"/>
      <c r="J28" s="284"/>
      <c r="K28" s="283" t="s">
        <v>1198</v>
      </c>
      <c r="L28" s="282"/>
      <c r="M28" s="282"/>
      <c r="N28" s="283" t="s">
        <v>1226</v>
      </c>
      <c r="O28" s="282"/>
      <c r="P28" s="282"/>
      <c r="Q28" s="295"/>
      <c r="R28" s="282" t="s">
        <v>1219</v>
      </c>
      <c r="S28" s="282"/>
      <c r="T28" s="285"/>
    </row>
    <row r="29" spans="2:20" ht="26.25" customHeight="1">
      <c r="B29" s="192" t="s">
        <v>1178</v>
      </c>
      <c r="C29" s="281" t="s">
        <v>1227</v>
      </c>
      <c r="D29" s="282"/>
      <c r="E29" s="283" t="s">
        <v>1222</v>
      </c>
      <c r="F29" s="282"/>
      <c r="G29" s="282"/>
      <c r="H29" s="282"/>
      <c r="I29" s="282"/>
      <c r="J29" s="284"/>
      <c r="K29" s="283" t="s">
        <v>1198</v>
      </c>
      <c r="L29" s="282"/>
      <c r="M29" s="282"/>
      <c r="N29" s="283" t="s">
        <v>1204</v>
      </c>
      <c r="O29" s="282"/>
      <c r="P29" s="282"/>
      <c r="Q29" s="295"/>
      <c r="R29" s="282" t="s">
        <v>1228</v>
      </c>
      <c r="S29" s="282"/>
      <c r="T29" s="285"/>
    </row>
    <row r="30" spans="2:20" ht="26.25" customHeight="1">
      <c r="B30" s="301"/>
      <c r="C30" s="281" t="s">
        <v>1229</v>
      </c>
      <c r="D30" s="282"/>
      <c r="E30" s="292" t="s">
        <v>1204</v>
      </c>
      <c r="F30" s="293"/>
      <c r="G30" s="293"/>
      <c r="H30" s="293"/>
      <c r="I30" s="293"/>
      <c r="J30" s="294"/>
      <c r="K30" s="283" t="s">
        <v>1198</v>
      </c>
      <c r="L30" s="282"/>
      <c r="M30" s="282"/>
      <c r="N30" s="283" t="s">
        <v>1230</v>
      </c>
      <c r="O30" s="282"/>
      <c r="P30" s="282"/>
      <c r="Q30" s="295"/>
      <c r="T30" s="194"/>
    </row>
    <row r="31" spans="2:20" ht="26.25" customHeight="1">
      <c r="B31" s="302"/>
      <c r="C31" s="281" t="s">
        <v>1231</v>
      </c>
      <c r="D31" s="282"/>
      <c r="E31" s="304" t="s">
        <v>1204</v>
      </c>
      <c r="F31" s="305"/>
      <c r="G31" s="305"/>
      <c r="H31" s="305"/>
      <c r="I31" s="305"/>
      <c r="J31" s="306"/>
      <c r="K31" s="283" t="s">
        <v>1226</v>
      </c>
      <c r="L31" s="282"/>
      <c r="M31" s="282"/>
      <c r="N31" s="307" t="s">
        <v>1232</v>
      </c>
      <c r="O31" s="282"/>
      <c r="P31" s="282"/>
      <c r="Q31" s="295"/>
      <c r="R31" s="282" t="s">
        <v>1233</v>
      </c>
      <c r="S31" s="282"/>
      <c r="T31" s="285"/>
    </row>
    <row r="32" spans="2:20" ht="26.25" customHeight="1">
      <c r="B32" s="302"/>
      <c r="C32" s="281" t="s">
        <v>1234</v>
      </c>
      <c r="D32" s="282"/>
      <c r="E32" s="304" t="s">
        <v>1235</v>
      </c>
      <c r="F32" s="305"/>
      <c r="G32" s="305"/>
      <c r="H32" s="305"/>
      <c r="I32" s="305"/>
      <c r="J32" s="306"/>
      <c r="K32" s="283" t="s">
        <v>1232</v>
      </c>
      <c r="L32" s="282"/>
      <c r="M32" s="282"/>
      <c r="N32" s="283" t="s">
        <v>1236</v>
      </c>
      <c r="O32" s="282"/>
      <c r="P32" s="282"/>
      <c r="Q32" s="295"/>
      <c r="R32" s="282" t="s">
        <v>1204</v>
      </c>
      <c r="S32" s="282"/>
      <c r="T32" s="285"/>
    </row>
    <row r="33" spans="1:248" ht="26.25" customHeight="1">
      <c r="B33" s="302"/>
      <c r="C33" s="281" t="s">
        <v>1237</v>
      </c>
      <c r="D33" s="284"/>
      <c r="E33" s="304" t="s">
        <v>1235</v>
      </c>
      <c r="F33" s="305"/>
      <c r="G33" s="305"/>
      <c r="H33" s="305"/>
      <c r="I33" s="305"/>
      <c r="J33" s="306"/>
      <c r="K33" s="308" t="s">
        <v>1238</v>
      </c>
      <c r="L33" s="309"/>
      <c r="M33" s="309"/>
      <c r="N33" s="283" t="s">
        <v>1239</v>
      </c>
      <c r="O33" s="282"/>
      <c r="P33" s="282"/>
      <c r="Q33" s="295"/>
      <c r="R33" s="282" t="s">
        <v>1204</v>
      </c>
      <c r="S33" s="282"/>
      <c r="T33" s="285"/>
    </row>
    <row r="34" spans="1:248" ht="26.25" customHeight="1">
      <c r="B34" s="302"/>
      <c r="C34" s="310" t="s">
        <v>1240</v>
      </c>
      <c r="D34" s="311"/>
      <c r="E34" s="298" t="s">
        <v>1241</v>
      </c>
      <c r="F34" s="299"/>
      <c r="G34" s="299"/>
      <c r="H34" s="299"/>
      <c r="I34" s="299"/>
      <c r="J34" s="300"/>
      <c r="K34" s="283" t="s">
        <v>1242</v>
      </c>
      <c r="L34" s="282"/>
      <c r="M34" s="284"/>
      <c r="N34" s="283" t="s">
        <v>1204</v>
      </c>
      <c r="O34" s="282"/>
      <c r="P34" s="282"/>
      <c r="Q34" s="312"/>
      <c r="R34" s="281" t="s">
        <v>1243</v>
      </c>
      <c r="S34" s="282"/>
      <c r="T34" s="285"/>
    </row>
    <row r="35" spans="1:248" ht="26.25" customHeight="1">
      <c r="B35" s="302"/>
      <c r="C35" s="196" t="s">
        <v>1244</v>
      </c>
      <c r="D35" s="197"/>
      <c r="E35" s="322" t="s">
        <v>1232</v>
      </c>
      <c r="F35" s="323"/>
      <c r="G35" s="323"/>
      <c r="H35" s="323"/>
      <c r="I35" s="323"/>
      <c r="J35" s="324"/>
      <c r="K35" s="322" t="s">
        <v>1245</v>
      </c>
      <c r="L35" s="323"/>
      <c r="M35" s="324"/>
      <c r="N35" s="283" t="s">
        <v>1241</v>
      </c>
      <c r="O35" s="282"/>
      <c r="P35" s="282"/>
      <c r="Q35" s="198"/>
      <c r="R35" s="190" t="s">
        <v>1242</v>
      </c>
      <c r="S35" s="191"/>
      <c r="T35" s="199"/>
    </row>
    <row r="36" spans="1:248" s="203" customFormat="1" ht="26.25" customHeight="1" thickBot="1">
      <c r="A36" s="187"/>
      <c r="B36" s="302"/>
      <c r="C36" s="325" t="s">
        <v>1246</v>
      </c>
      <c r="D36" s="326"/>
      <c r="E36" s="313" t="s">
        <v>1247</v>
      </c>
      <c r="F36" s="314"/>
      <c r="G36" s="314"/>
      <c r="H36" s="314"/>
      <c r="I36" s="314"/>
      <c r="J36" s="326"/>
      <c r="K36" s="313" t="s">
        <v>1248</v>
      </c>
      <c r="L36" s="314"/>
      <c r="M36" s="326"/>
      <c r="N36" s="313" t="s">
        <v>1232</v>
      </c>
      <c r="O36" s="314"/>
      <c r="P36" s="314"/>
      <c r="Q36" s="200"/>
      <c r="R36" s="313" t="s">
        <v>1241</v>
      </c>
      <c r="S36" s="314"/>
      <c r="T36" s="314"/>
      <c r="U36" s="201"/>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c r="DU36" s="202"/>
      <c r="DV36" s="202"/>
      <c r="DW36" s="202"/>
      <c r="DX36" s="202"/>
      <c r="DY36" s="202"/>
      <c r="DZ36" s="202"/>
      <c r="EA36" s="202"/>
      <c r="EB36" s="202"/>
      <c r="EC36" s="202"/>
      <c r="ED36" s="202"/>
      <c r="EE36" s="202"/>
      <c r="EF36" s="202"/>
      <c r="EG36" s="202"/>
      <c r="EH36" s="202"/>
      <c r="EI36" s="202"/>
      <c r="EJ36" s="202"/>
      <c r="EK36" s="202"/>
      <c r="EL36" s="202"/>
      <c r="EM36" s="202"/>
      <c r="EN36" s="202"/>
      <c r="EO36" s="202"/>
      <c r="EP36" s="202"/>
      <c r="EQ36" s="202"/>
      <c r="ER36" s="202"/>
      <c r="ES36" s="202"/>
      <c r="ET36" s="202"/>
      <c r="EU36" s="202"/>
      <c r="EV36" s="202"/>
      <c r="EW36" s="202"/>
      <c r="EX36" s="202"/>
      <c r="EY36" s="202"/>
      <c r="EZ36" s="202"/>
      <c r="FA36" s="202"/>
      <c r="FB36" s="202"/>
      <c r="FC36" s="202"/>
      <c r="FD36" s="202"/>
      <c r="FE36" s="202"/>
      <c r="FF36" s="202"/>
      <c r="FG36" s="202"/>
      <c r="FH36" s="202"/>
      <c r="FI36" s="202"/>
      <c r="FJ36" s="202"/>
      <c r="FK36" s="202"/>
      <c r="FL36" s="202"/>
      <c r="FM36" s="202"/>
      <c r="FN36" s="202"/>
      <c r="FO36" s="202"/>
      <c r="FP36" s="202"/>
      <c r="FQ36" s="202"/>
      <c r="FR36" s="202"/>
      <c r="FS36" s="202"/>
      <c r="FT36" s="202"/>
      <c r="FU36" s="202"/>
      <c r="FV36" s="202"/>
      <c r="FW36" s="202"/>
      <c r="FX36" s="202"/>
      <c r="FY36" s="202"/>
      <c r="FZ36" s="202"/>
      <c r="GA36" s="202"/>
      <c r="GB36" s="202"/>
      <c r="GC36" s="202"/>
      <c r="GD36" s="202"/>
      <c r="GE36" s="202"/>
      <c r="GF36" s="202"/>
      <c r="GG36" s="202"/>
      <c r="GH36" s="202"/>
      <c r="GI36" s="202"/>
      <c r="GJ36" s="202"/>
      <c r="GK36" s="202"/>
      <c r="GL36" s="202"/>
      <c r="GM36" s="202"/>
      <c r="GN36" s="202"/>
      <c r="GO36" s="202"/>
      <c r="GP36" s="202"/>
      <c r="GQ36" s="202"/>
      <c r="GR36" s="202"/>
      <c r="GS36" s="202"/>
      <c r="GT36" s="202"/>
      <c r="GU36" s="202"/>
      <c r="GV36" s="202"/>
      <c r="GW36" s="202"/>
      <c r="GX36" s="202"/>
      <c r="GY36" s="202"/>
      <c r="GZ36" s="202"/>
      <c r="HA36" s="202"/>
      <c r="HB36" s="202"/>
      <c r="HC36" s="202"/>
      <c r="HD36" s="202"/>
      <c r="HE36" s="202"/>
      <c r="HF36" s="202"/>
      <c r="HG36" s="202"/>
      <c r="HH36" s="202"/>
      <c r="HI36" s="202"/>
      <c r="HJ36" s="202"/>
      <c r="HK36" s="202"/>
      <c r="HL36" s="202"/>
      <c r="HM36" s="202"/>
      <c r="HN36" s="202"/>
      <c r="HO36" s="202"/>
      <c r="HP36" s="202"/>
      <c r="HQ36" s="202"/>
      <c r="HR36" s="202"/>
      <c r="HS36" s="202"/>
      <c r="HT36" s="202"/>
      <c r="HU36" s="202"/>
      <c r="HV36" s="202"/>
      <c r="HW36" s="202"/>
      <c r="HX36" s="202"/>
      <c r="HY36" s="202"/>
      <c r="HZ36" s="202"/>
      <c r="IA36" s="202"/>
      <c r="IB36" s="202"/>
      <c r="IC36" s="202"/>
      <c r="ID36" s="202"/>
      <c r="IE36" s="202"/>
      <c r="IF36" s="202"/>
      <c r="IG36" s="202"/>
      <c r="IH36" s="202"/>
      <c r="II36" s="202"/>
      <c r="IJ36" s="202"/>
      <c r="IK36" s="202"/>
      <c r="IL36" s="202"/>
      <c r="IM36" s="202"/>
      <c r="IN36" s="202"/>
    </row>
    <row r="37" spans="1:248" s="203" customFormat="1" ht="26.25" customHeight="1" thickBot="1">
      <c r="A37" s="187"/>
      <c r="B37" s="302"/>
      <c r="C37" s="315" t="s">
        <v>1249</v>
      </c>
      <c r="D37" s="316"/>
      <c r="E37" s="317" t="s">
        <v>1250</v>
      </c>
      <c r="F37" s="318"/>
      <c r="G37" s="318"/>
      <c r="H37" s="318"/>
      <c r="I37" s="318"/>
      <c r="J37" s="316"/>
      <c r="K37" s="317" t="s">
        <v>1251</v>
      </c>
      <c r="L37" s="318"/>
      <c r="M37" s="316"/>
      <c r="N37" s="317" t="s">
        <v>1252</v>
      </c>
      <c r="O37" s="318"/>
      <c r="P37" s="318"/>
      <c r="Q37" s="204"/>
      <c r="R37" s="319" t="s">
        <v>1253</v>
      </c>
      <c r="S37" s="320"/>
      <c r="T37" s="321"/>
      <c r="U37" s="201"/>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c r="CG37" s="202"/>
      <c r="CH37" s="202"/>
      <c r="CI37" s="202"/>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202"/>
      <c r="DQ37" s="202"/>
      <c r="DR37" s="202"/>
      <c r="DS37" s="202"/>
      <c r="DT37" s="202"/>
      <c r="DU37" s="202"/>
      <c r="DV37" s="202"/>
      <c r="DW37" s="202"/>
      <c r="DX37" s="202"/>
      <c r="DY37" s="202"/>
      <c r="DZ37" s="202"/>
      <c r="EA37" s="202"/>
      <c r="EB37" s="202"/>
      <c r="EC37" s="202"/>
      <c r="ED37" s="202"/>
      <c r="EE37" s="202"/>
      <c r="EF37" s="202"/>
      <c r="EG37" s="202"/>
      <c r="EH37" s="202"/>
      <c r="EI37" s="202"/>
      <c r="EJ37" s="202"/>
      <c r="EK37" s="202"/>
      <c r="EL37" s="202"/>
      <c r="EM37" s="202"/>
      <c r="EN37" s="202"/>
      <c r="EO37" s="202"/>
      <c r="EP37" s="202"/>
      <c r="EQ37" s="202"/>
      <c r="ER37" s="202"/>
      <c r="ES37" s="202"/>
      <c r="ET37" s="202"/>
      <c r="EU37" s="202"/>
      <c r="EV37" s="202"/>
      <c r="EW37" s="202"/>
      <c r="EX37" s="202"/>
      <c r="EY37" s="202"/>
      <c r="EZ37" s="202"/>
      <c r="FA37" s="202"/>
      <c r="FB37" s="202"/>
      <c r="FC37" s="202"/>
      <c r="FD37" s="202"/>
      <c r="FE37" s="202"/>
      <c r="FF37" s="202"/>
      <c r="FG37" s="202"/>
      <c r="FH37" s="202"/>
      <c r="FI37" s="202"/>
      <c r="FJ37" s="202"/>
      <c r="FK37" s="202"/>
      <c r="FL37" s="202"/>
      <c r="FM37" s="202"/>
      <c r="FN37" s="202"/>
      <c r="FO37" s="202"/>
      <c r="FP37" s="202"/>
      <c r="FQ37" s="202"/>
      <c r="FR37" s="202"/>
      <c r="FS37" s="202"/>
      <c r="FT37" s="202"/>
      <c r="FU37" s="202"/>
      <c r="FV37" s="202"/>
      <c r="FW37" s="202"/>
      <c r="FX37" s="202"/>
      <c r="FY37" s="202"/>
      <c r="FZ37" s="202"/>
      <c r="GA37" s="202"/>
      <c r="GB37" s="202"/>
      <c r="GC37" s="202"/>
      <c r="GD37" s="202"/>
      <c r="GE37" s="202"/>
      <c r="GF37" s="202"/>
      <c r="GG37" s="202"/>
      <c r="GH37" s="202"/>
      <c r="GI37" s="202"/>
      <c r="GJ37" s="202"/>
      <c r="GK37" s="202"/>
      <c r="GL37" s="202"/>
      <c r="GM37" s="202"/>
      <c r="GN37" s="202"/>
      <c r="GO37" s="202"/>
      <c r="GP37" s="202"/>
      <c r="GQ37" s="202"/>
      <c r="GR37" s="202"/>
      <c r="GS37" s="202"/>
      <c r="GT37" s="202"/>
      <c r="GU37" s="202"/>
      <c r="GV37" s="202"/>
      <c r="GW37" s="202"/>
      <c r="GX37" s="202"/>
      <c r="GY37" s="202"/>
      <c r="GZ37" s="202"/>
      <c r="HA37" s="202"/>
      <c r="HB37" s="202"/>
      <c r="HC37" s="202"/>
      <c r="HD37" s="202"/>
      <c r="HE37" s="202"/>
      <c r="HF37" s="202"/>
      <c r="HG37" s="202"/>
      <c r="HH37" s="202"/>
      <c r="HI37" s="202"/>
      <c r="HJ37" s="202"/>
      <c r="HK37" s="202"/>
      <c r="HL37" s="202"/>
      <c r="HM37" s="202"/>
      <c r="HN37" s="202"/>
      <c r="HO37" s="202"/>
      <c r="HP37" s="202"/>
      <c r="HQ37" s="202"/>
      <c r="HR37" s="202"/>
      <c r="HS37" s="202"/>
      <c r="HT37" s="202"/>
      <c r="HU37" s="202"/>
      <c r="HV37" s="202"/>
      <c r="HW37" s="202"/>
      <c r="HX37" s="202"/>
      <c r="HY37" s="202"/>
      <c r="HZ37" s="202"/>
      <c r="IA37" s="202"/>
      <c r="IB37" s="202"/>
      <c r="IC37" s="202"/>
      <c r="ID37" s="202"/>
      <c r="IE37" s="202"/>
      <c r="IF37" s="202"/>
      <c r="IG37" s="202"/>
      <c r="IH37" s="202"/>
      <c r="II37" s="202"/>
      <c r="IJ37" s="202"/>
      <c r="IK37" s="202"/>
      <c r="IL37" s="202"/>
      <c r="IM37" s="202"/>
      <c r="IN37" s="202"/>
    </row>
    <row r="38" spans="1:248" s="205" customFormat="1" ht="26.25" customHeight="1" thickBot="1">
      <c r="A38" s="187"/>
      <c r="B38" s="302"/>
      <c r="C38" s="327" t="s">
        <v>1254</v>
      </c>
      <c r="D38" s="328"/>
      <c r="E38" s="317" t="s">
        <v>1247</v>
      </c>
      <c r="F38" s="318"/>
      <c r="G38" s="318"/>
      <c r="H38" s="318"/>
      <c r="I38" s="318"/>
      <c r="J38" s="316"/>
      <c r="K38" s="317" t="s">
        <v>1255</v>
      </c>
      <c r="L38" s="318"/>
      <c r="M38" s="316"/>
      <c r="N38" s="317" t="s">
        <v>1256</v>
      </c>
      <c r="O38" s="318"/>
      <c r="P38" s="318"/>
      <c r="Q38" s="204"/>
      <c r="R38" s="319" t="s">
        <v>1257</v>
      </c>
      <c r="S38" s="320"/>
      <c r="T38" s="321"/>
      <c r="U38" s="201"/>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c r="HP38" s="202"/>
      <c r="HQ38" s="202"/>
      <c r="HR38" s="202"/>
      <c r="HS38" s="202"/>
      <c r="HT38" s="202"/>
      <c r="HU38" s="202"/>
      <c r="HV38" s="202"/>
      <c r="HW38" s="202"/>
      <c r="HX38" s="202"/>
      <c r="HY38" s="202"/>
      <c r="HZ38" s="202"/>
      <c r="IA38" s="202"/>
      <c r="IB38" s="202"/>
      <c r="IC38" s="202"/>
      <c r="ID38" s="202"/>
      <c r="IE38" s="202"/>
      <c r="IF38" s="202"/>
      <c r="IG38" s="202"/>
      <c r="IH38" s="202"/>
      <c r="II38" s="202"/>
      <c r="IJ38" s="202"/>
      <c r="IK38" s="202"/>
      <c r="IL38" s="202"/>
      <c r="IM38" s="202"/>
      <c r="IN38" s="202"/>
    </row>
    <row r="39" spans="1:248" s="208" customFormat="1" ht="26.25" customHeight="1" thickBot="1">
      <c r="A39" s="187"/>
      <c r="B39" s="302"/>
      <c r="C39" s="327" t="s">
        <v>1258</v>
      </c>
      <c r="D39" s="328"/>
      <c r="E39" s="317" t="s">
        <v>1259</v>
      </c>
      <c r="F39" s="318"/>
      <c r="G39" s="318"/>
      <c r="H39" s="318"/>
      <c r="I39" s="318"/>
      <c r="J39" s="316"/>
      <c r="K39" s="317" t="s">
        <v>1260</v>
      </c>
      <c r="L39" s="318"/>
      <c r="M39" s="316"/>
      <c r="N39" s="317" t="s">
        <v>1261</v>
      </c>
      <c r="O39" s="318"/>
      <c r="P39" s="318"/>
      <c r="Q39" s="204"/>
      <c r="R39" s="319" t="s">
        <v>1262</v>
      </c>
      <c r="S39" s="320"/>
      <c r="T39" s="321"/>
      <c r="U39" s="206"/>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row>
    <row r="40" spans="1:248" s="211" customFormat="1" ht="29.25" customHeight="1" thickBot="1">
      <c r="A40" s="187"/>
      <c r="B40" s="302"/>
      <c r="C40" s="315" t="s">
        <v>1263</v>
      </c>
      <c r="D40" s="316"/>
      <c r="E40" s="317" t="s">
        <v>1264</v>
      </c>
      <c r="F40" s="318"/>
      <c r="G40" s="318"/>
      <c r="H40" s="318"/>
      <c r="I40" s="318"/>
      <c r="J40" s="316"/>
      <c r="K40" s="319" t="s">
        <v>1257</v>
      </c>
      <c r="L40" s="320"/>
      <c r="M40" s="321"/>
      <c r="N40" s="317" t="s">
        <v>1232</v>
      </c>
      <c r="O40" s="318"/>
      <c r="P40" s="318"/>
      <c r="Q40" s="204"/>
      <c r="R40" s="317" t="s">
        <v>1261</v>
      </c>
      <c r="S40" s="318"/>
      <c r="T40" s="318"/>
      <c r="U40" s="209"/>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10"/>
      <c r="CO40" s="210"/>
      <c r="CP40" s="210"/>
      <c r="CQ40" s="210"/>
      <c r="CR40" s="210"/>
      <c r="CS40" s="210"/>
      <c r="CT40" s="210"/>
      <c r="CU40" s="210"/>
      <c r="CV40" s="210"/>
      <c r="CW40" s="210"/>
      <c r="CX40" s="210"/>
      <c r="CY40" s="210"/>
      <c r="CZ40" s="210"/>
      <c r="DA40" s="210"/>
      <c r="DB40" s="210"/>
      <c r="DC40" s="210"/>
      <c r="DD40" s="210"/>
      <c r="DE40" s="210"/>
      <c r="DF40" s="210"/>
      <c r="DG40" s="210"/>
      <c r="DH40" s="210"/>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0"/>
      <c r="EK40" s="210"/>
      <c r="EL40" s="210"/>
      <c r="EM40" s="210"/>
      <c r="EN40" s="210"/>
      <c r="EO40" s="210"/>
      <c r="EP40" s="210"/>
      <c r="EQ40" s="210"/>
      <c r="ER40" s="210"/>
      <c r="ES40" s="210"/>
      <c r="ET40" s="210"/>
      <c r="EU40" s="210"/>
      <c r="EV40" s="210"/>
      <c r="EW40" s="210"/>
      <c r="EX40" s="210"/>
      <c r="EY40" s="210"/>
      <c r="EZ40" s="210"/>
      <c r="FA40" s="210"/>
      <c r="FB40" s="210"/>
      <c r="FC40" s="210"/>
      <c r="FD40" s="210"/>
      <c r="FE40" s="210"/>
      <c r="FF40" s="210"/>
      <c r="FG40" s="210"/>
      <c r="FH40" s="210"/>
      <c r="FI40" s="210"/>
      <c r="FJ40" s="210"/>
      <c r="FK40" s="210"/>
      <c r="FL40" s="210"/>
      <c r="FM40" s="210"/>
      <c r="FN40" s="210"/>
      <c r="FO40" s="210"/>
      <c r="FP40" s="210"/>
      <c r="FQ40" s="210"/>
      <c r="FR40" s="210"/>
      <c r="FS40" s="210"/>
      <c r="FT40" s="210"/>
      <c r="FU40" s="210"/>
      <c r="FV40" s="210"/>
      <c r="FW40" s="210"/>
      <c r="FX40" s="210"/>
      <c r="FY40" s="210"/>
      <c r="FZ40" s="210"/>
      <c r="GA40" s="210"/>
      <c r="GB40" s="210"/>
      <c r="GC40" s="210"/>
      <c r="GD40" s="210"/>
      <c r="GE40" s="210"/>
      <c r="GF40" s="210"/>
      <c r="GG40" s="210"/>
      <c r="GH40" s="210"/>
      <c r="GI40" s="210"/>
      <c r="GJ40" s="210"/>
      <c r="GK40" s="210"/>
      <c r="GL40" s="210"/>
      <c r="GM40" s="210"/>
      <c r="GN40" s="210"/>
      <c r="GO40" s="210"/>
      <c r="GP40" s="210"/>
      <c r="GQ40" s="210"/>
      <c r="GR40" s="210"/>
      <c r="GS40" s="210"/>
      <c r="GT40" s="210"/>
      <c r="GU40" s="210"/>
      <c r="GV40" s="210"/>
      <c r="GW40" s="210"/>
      <c r="GX40" s="210"/>
      <c r="GY40" s="210"/>
      <c r="GZ40" s="210"/>
      <c r="HA40" s="210"/>
      <c r="HB40" s="210"/>
      <c r="HC40" s="210"/>
      <c r="HD40" s="210"/>
      <c r="HE40" s="210"/>
      <c r="HF40" s="210"/>
      <c r="HG40" s="210"/>
      <c r="HH40" s="210"/>
      <c r="HI40" s="210"/>
      <c r="HJ40" s="210"/>
      <c r="HK40" s="210"/>
      <c r="HL40" s="210"/>
      <c r="HM40" s="210"/>
      <c r="HN40" s="210"/>
      <c r="HO40" s="210"/>
      <c r="HP40" s="210"/>
      <c r="HQ40" s="210"/>
      <c r="HR40" s="210"/>
      <c r="HS40" s="210"/>
      <c r="HT40" s="210"/>
      <c r="HU40" s="210"/>
      <c r="HV40" s="210"/>
      <c r="HW40" s="210"/>
      <c r="HX40" s="210"/>
      <c r="HY40" s="210"/>
      <c r="HZ40" s="210"/>
      <c r="IA40" s="210"/>
      <c r="IB40" s="210"/>
      <c r="IC40" s="210"/>
      <c r="ID40" s="210"/>
      <c r="IE40" s="210"/>
      <c r="IF40" s="210"/>
      <c r="IG40" s="210"/>
      <c r="IH40" s="210"/>
      <c r="II40" s="210"/>
      <c r="IJ40" s="210"/>
      <c r="IK40" s="210"/>
      <c r="IL40" s="210"/>
      <c r="IM40" s="210"/>
      <c r="IN40" s="210"/>
    </row>
    <row r="41" spans="1:248" s="208" customFormat="1" ht="29.25" customHeight="1" thickBot="1">
      <c r="A41" s="187"/>
      <c r="B41" s="302"/>
      <c r="C41" s="315" t="s">
        <v>1265</v>
      </c>
      <c r="D41" s="316"/>
      <c r="E41" s="317" t="s">
        <v>1266</v>
      </c>
      <c r="F41" s="318"/>
      <c r="G41" s="318"/>
      <c r="H41" s="318"/>
      <c r="I41" s="318"/>
      <c r="J41" s="316"/>
      <c r="K41" s="319" t="s">
        <v>1267</v>
      </c>
      <c r="L41" s="320"/>
      <c r="M41" s="321"/>
      <c r="N41" s="317" t="s">
        <v>1268</v>
      </c>
      <c r="O41" s="318"/>
      <c r="P41" s="318"/>
      <c r="Q41" s="204"/>
      <c r="R41" s="317" t="s">
        <v>1269</v>
      </c>
      <c r="S41" s="318"/>
      <c r="T41" s="318"/>
      <c r="U41" s="206"/>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row>
    <row r="42" spans="1:248" s="211" customFormat="1" ht="26.25" customHeight="1" thickBot="1">
      <c r="A42" s="187"/>
      <c r="B42" s="302"/>
      <c r="C42" s="315" t="s">
        <v>1270</v>
      </c>
      <c r="D42" s="316"/>
      <c r="E42" s="329" t="s">
        <v>1271</v>
      </c>
      <c r="F42" s="330"/>
      <c r="G42" s="330"/>
      <c r="H42" s="330"/>
      <c r="I42" s="330"/>
      <c r="J42" s="328"/>
      <c r="K42" s="329" t="s">
        <v>1272</v>
      </c>
      <c r="L42" s="330"/>
      <c r="M42" s="328"/>
      <c r="N42" s="329" t="s">
        <v>1266</v>
      </c>
      <c r="O42" s="330"/>
      <c r="P42" s="330"/>
      <c r="Q42" s="212"/>
      <c r="R42" s="329" t="s">
        <v>1273</v>
      </c>
      <c r="S42" s="330"/>
      <c r="T42" s="331"/>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10"/>
      <c r="CO42" s="210"/>
      <c r="CP42" s="210"/>
      <c r="CQ42" s="210"/>
      <c r="CR42" s="210"/>
      <c r="CS42" s="210"/>
      <c r="CT42" s="210"/>
      <c r="CU42" s="210"/>
      <c r="CV42" s="210"/>
      <c r="CW42" s="210"/>
      <c r="CX42" s="210"/>
      <c r="CY42" s="210"/>
      <c r="CZ42" s="210"/>
      <c r="DA42" s="210"/>
      <c r="DB42" s="210"/>
      <c r="DC42" s="210"/>
      <c r="DD42" s="210"/>
      <c r="DE42" s="210"/>
      <c r="DF42" s="210"/>
      <c r="DG42" s="210"/>
      <c r="DH42" s="210"/>
      <c r="DI42" s="210"/>
      <c r="DJ42" s="210"/>
      <c r="DK42" s="210"/>
      <c r="DL42" s="210"/>
      <c r="DM42" s="210"/>
      <c r="DN42" s="210"/>
      <c r="DO42" s="210"/>
      <c r="DP42" s="210"/>
      <c r="DQ42" s="210"/>
      <c r="DR42" s="210"/>
      <c r="DS42" s="210"/>
      <c r="DT42" s="210"/>
      <c r="DU42" s="210"/>
      <c r="DV42" s="210"/>
      <c r="DW42" s="210"/>
      <c r="DX42" s="210"/>
      <c r="DY42" s="210"/>
      <c r="DZ42" s="210"/>
      <c r="EA42" s="210"/>
      <c r="EB42" s="210"/>
      <c r="EC42" s="210"/>
      <c r="ED42" s="210"/>
      <c r="EE42" s="210"/>
      <c r="EF42" s="210"/>
      <c r="EG42" s="210"/>
      <c r="EH42" s="210"/>
      <c r="EI42" s="210"/>
      <c r="EJ42" s="210"/>
      <c r="EK42" s="210"/>
      <c r="EL42" s="210"/>
      <c r="EM42" s="210"/>
      <c r="EN42" s="210"/>
      <c r="EO42" s="210"/>
      <c r="EP42" s="210"/>
      <c r="EQ42" s="210"/>
      <c r="ER42" s="210"/>
      <c r="ES42" s="210"/>
      <c r="ET42" s="210"/>
      <c r="EU42" s="210"/>
      <c r="EV42" s="210"/>
      <c r="EW42" s="210"/>
      <c r="EX42" s="210"/>
      <c r="EY42" s="210"/>
      <c r="EZ42" s="210"/>
      <c r="FA42" s="210"/>
      <c r="FB42" s="210"/>
      <c r="FC42" s="210"/>
      <c r="FD42" s="210"/>
      <c r="FE42" s="210"/>
      <c r="FF42" s="210"/>
      <c r="FG42" s="210"/>
      <c r="FH42" s="210"/>
      <c r="FI42" s="210"/>
      <c r="FJ42" s="210"/>
      <c r="FK42" s="210"/>
      <c r="FL42" s="210"/>
      <c r="FM42" s="210"/>
      <c r="FN42" s="210"/>
      <c r="FO42" s="210"/>
      <c r="FP42" s="210"/>
      <c r="FQ42" s="210"/>
      <c r="FR42" s="210"/>
      <c r="FS42" s="210"/>
      <c r="FT42" s="210"/>
      <c r="FU42" s="210"/>
      <c r="FV42" s="210"/>
      <c r="FW42" s="210"/>
      <c r="FX42" s="210"/>
      <c r="FY42" s="210"/>
      <c r="FZ42" s="210"/>
      <c r="GA42" s="210"/>
      <c r="GB42" s="210"/>
      <c r="GC42" s="210"/>
      <c r="GD42" s="210"/>
      <c r="GE42" s="210"/>
      <c r="GF42" s="210"/>
      <c r="GG42" s="210"/>
      <c r="GH42" s="210"/>
      <c r="GI42" s="210"/>
      <c r="GJ42" s="210"/>
      <c r="GK42" s="210"/>
      <c r="GL42" s="210"/>
      <c r="GM42" s="210"/>
      <c r="GN42" s="210"/>
      <c r="GO42" s="210"/>
      <c r="GP42" s="210"/>
      <c r="GQ42" s="210"/>
      <c r="GR42" s="210"/>
      <c r="GS42" s="210"/>
      <c r="GT42" s="210"/>
      <c r="GU42" s="210"/>
      <c r="GV42" s="210"/>
      <c r="GW42" s="210"/>
      <c r="GX42" s="210"/>
      <c r="GY42" s="210"/>
      <c r="GZ42" s="210"/>
      <c r="HA42" s="210"/>
      <c r="HB42" s="210"/>
      <c r="HC42" s="210"/>
      <c r="HD42" s="210"/>
      <c r="HE42" s="210"/>
      <c r="HF42" s="210"/>
      <c r="HG42" s="210"/>
      <c r="HH42" s="210"/>
      <c r="HI42" s="210"/>
      <c r="HJ42" s="210"/>
      <c r="HK42" s="210"/>
      <c r="HL42" s="210"/>
      <c r="HM42" s="210"/>
      <c r="HN42" s="210"/>
      <c r="HO42" s="210"/>
      <c r="HP42" s="210"/>
      <c r="HQ42" s="210"/>
      <c r="HR42" s="210"/>
      <c r="HS42" s="210"/>
      <c r="HT42" s="210"/>
      <c r="HU42" s="210"/>
      <c r="HV42" s="210"/>
      <c r="HW42" s="210"/>
      <c r="HX42" s="210"/>
      <c r="HY42" s="210"/>
      <c r="HZ42" s="210"/>
      <c r="IA42" s="210"/>
      <c r="IB42" s="210"/>
      <c r="IC42" s="210"/>
      <c r="ID42" s="210"/>
      <c r="IE42" s="210"/>
      <c r="IF42" s="210"/>
      <c r="IG42" s="210"/>
      <c r="IH42" s="210"/>
      <c r="II42" s="210"/>
      <c r="IJ42" s="210"/>
      <c r="IK42" s="210"/>
      <c r="IL42" s="210"/>
      <c r="IM42" s="210"/>
      <c r="IN42" s="210"/>
    </row>
    <row r="43" spans="1:248" s="208" customFormat="1" ht="26.25" customHeight="1" thickBot="1">
      <c r="A43" s="187"/>
      <c r="B43" s="302"/>
      <c r="C43" s="315" t="s">
        <v>1274</v>
      </c>
      <c r="D43" s="316"/>
      <c r="E43" s="317" t="s">
        <v>1266</v>
      </c>
      <c r="F43" s="318"/>
      <c r="G43" s="318"/>
      <c r="H43" s="318"/>
      <c r="I43" s="318"/>
      <c r="J43" s="316"/>
      <c r="K43" s="317" t="s">
        <v>1275</v>
      </c>
      <c r="L43" s="318"/>
      <c r="M43" s="316"/>
      <c r="N43" s="317" t="s">
        <v>1276</v>
      </c>
      <c r="O43" s="318"/>
      <c r="P43" s="318"/>
      <c r="Q43" s="204"/>
      <c r="R43" s="317" t="s">
        <v>1268</v>
      </c>
      <c r="S43" s="318"/>
      <c r="T43" s="332"/>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row>
    <row r="44" spans="1:248" s="203" customFormat="1" ht="26.25" customHeight="1" thickBot="1">
      <c r="A44" s="187"/>
      <c r="B44" s="302"/>
      <c r="C44" s="315" t="s">
        <v>1277</v>
      </c>
      <c r="D44" s="316"/>
      <c r="E44" s="339" t="s">
        <v>1278</v>
      </c>
      <c r="F44" s="340"/>
      <c r="G44" s="340"/>
      <c r="H44" s="340"/>
      <c r="I44" s="340"/>
      <c r="J44" s="340"/>
      <c r="K44" s="340"/>
      <c r="L44" s="340"/>
      <c r="M44" s="340"/>
      <c r="N44" s="340"/>
      <c r="O44" s="340"/>
      <c r="P44" s="340"/>
      <c r="Q44" s="340"/>
      <c r="R44" s="340"/>
      <c r="S44" s="340"/>
      <c r="T44" s="341"/>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2"/>
      <c r="DF44" s="202"/>
      <c r="DG44" s="202"/>
      <c r="DH44" s="202"/>
      <c r="DI44" s="202"/>
      <c r="DJ44" s="202"/>
      <c r="DK44" s="202"/>
      <c r="DL44" s="202"/>
      <c r="DM44" s="202"/>
      <c r="DN44" s="202"/>
      <c r="DO44" s="202"/>
      <c r="DP44" s="202"/>
      <c r="DQ44" s="202"/>
      <c r="DR44" s="202"/>
      <c r="DS44" s="202"/>
      <c r="DT44" s="202"/>
      <c r="DU44" s="202"/>
      <c r="DV44" s="202"/>
      <c r="DW44" s="202"/>
      <c r="DX44" s="202"/>
      <c r="DY44" s="202"/>
      <c r="DZ44" s="202"/>
      <c r="EA44" s="202"/>
      <c r="EB44" s="202"/>
      <c r="EC44" s="202"/>
      <c r="ED44" s="202"/>
      <c r="EE44" s="202"/>
      <c r="EF44" s="202"/>
      <c r="EG44" s="202"/>
      <c r="EH44" s="202"/>
      <c r="EI44" s="202"/>
      <c r="EJ44" s="202"/>
      <c r="EK44" s="202"/>
      <c r="EL44" s="202"/>
      <c r="EM44" s="202"/>
      <c r="EN44" s="202"/>
      <c r="EO44" s="202"/>
      <c r="EP44" s="202"/>
      <c r="EQ44" s="202"/>
      <c r="ER44" s="202"/>
      <c r="ES44" s="202"/>
      <c r="ET44" s="202"/>
      <c r="EU44" s="202"/>
      <c r="EV44" s="202"/>
      <c r="EW44" s="202"/>
      <c r="EX44" s="202"/>
      <c r="EY44" s="202"/>
      <c r="EZ44" s="202"/>
      <c r="FA44" s="202"/>
      <c r="FB44" s="202"/>
      <c r="FC44" s="202"/>
      <c r="FD44" s="202"/>
      <c r="FE44" s="202"/>
      <c r="FF44" s="202"/>
      <c r="FG44" s="202"/>
      <c r="FH44" s="202"/>
      <c r="FI44" s="202"/>
      <c r="FJ44" s="202"/>
      <c r="FK44" s="202"/>
      <c r="FL44" s="202"/>
      <c r="FM44" s="202"/>
      <c r="FN44" s="202"/>
      <c r="FO44" s="202"/>
      <c r="FP44" s="202"/>
      <c r="FQ44" s="202"/>
      <c r="FR44" s="202"/>
      <c r="FS44" s="202"/>
      <c r="FT44" s="202"/>
      <c r="FU44" s="202"/>
      <c r="FV44" s="202"/>
      <c r="FW44" s="202"/>
      <c r="FX44" s="202"/>
      <c r="FY44" s="202"/>
      <c r="FZ44" s="202"/>
      <c r="GA44" s="202"/>
      <c r="GB44" s="202"/>
      <c r="GC44" s="202"/>
      <c r="GD44" s="202"/>
      <c r="GE44" s="202"/>
      <c r="GF44" s="202"/>
      <c r="GG44" s="202"/>
      <c r="GH44" s="202"/>
      <c r="GI44" s="202"/>
      <c r="GJ44" s="202"/>
      <c r="GK44" s="202"/>
      <c r="GL44" s="202"/>
      <c r="GM44" s="202"/>
      <c r="GN44" s="202"/>
      <c r="GO44" s="202"/>
      <c r="GP44" s="202"/>
      <c r="GQ44" s="202"/>
      <c r="GR44" s="202"/>
      <c r="GS44" s="202"/>
      <c r="GT44" s="202"/>
      <c r="GU44" s="202"/>
      <c r="GV44" s="202"/>
      <c r="GW44" s="202"/>
      <c r="GX44" s="202"/>
      <c r="GY44" s="202"/>
      <c r="GZ44" s="202"/>
      <c r="HA44" s="202"/>
      <c r="HB44" s="202"/>
      <c r="HC44" s="202"/>
      <c r="HD44" s="202"/>
      <c r="HE44" s="202"/>
      <c r="HF44" s="202"/>
      <c r="HG44" s="202"/>
      <c r="HH44" s="202"/>
      <c r="HI44" s="202"/>
      <c r="HJ44" s="202"/>
      <c r="HK44" s="202"/>
      <c r="HL44" s="202"/>
      <c r="HM44" s="202"/>
      <c r="HN44" s="202"/>
      <c r="HO44" s="202"/>
      <c r="HP44" s="202"/>
      <c r="HQ44" s="202"/>
      <c r="HR44" s="202"/>
      <c r="HS44" s="202"/>
      <c r="HT44" s="202"/>
      <c r="HU44" s="202"/>
      <c r="HV44" s="202"/>
      <c r="HW44" s="202"/>
      <c r="HX44" s="202"/>
      <c r="HY44" s="202"/>
      <c r="HZ44" s="202"/>
      <c r="IA44" s="202"/>
      <c r="IB44" s="202"/>
      <c r="IC44" s="202"/>
      <c r="ID44" s="202"/>
      <c r="IE44" s="202"/>
      <c r="IF44" s="202"/>
      <c r="IG44" s="202"/>
      <c r="IH44" s="202"/>
      <c r="II44" s="202"/>
      <c r="IJ44" s="202"/>
      <c r="IK44" s="202"/>
      <c r="IL44" s="202"/>
      <c r="IM44" s="202"/>
      <c r="IN44" s="202"/>
    </row>
    <row r="45" spans="1:248" s="203" customFormat="1" ht="26.25" customHeight="1" thickBot="1">
      <c r="A45" s="187"/>
      <c r="B45" s="302"/>
      <c r="C45" s="315" t="s">
        <v>1279</v>
      </c>
      <c r="D45" s="316"/>
      <c r="E45" s="313" t="s">
        <v>1280</v>
      </c>
      <c r="F45" s="314"/>
      <c r="G45" s="314"/>
      <c r="H45" s="314"/>
      <c r="I45" s="314"/>
      <c r="J45" s="326"/>
      <c r="K45" s="313" t="s">
        <v>1281</v>
      </c>
      <c r="L45" s="314"/>
      <c r="M45" s="326"/>
      <c r="N45" s="313" t="s">
        <v>1266</v>
      </c>
      <c r="O45" s="314"/>
      <c r="P45" s="314"/>
      <c r="Q45" s="200"/>
      <c r="R45" s="342" t="s">
        <v>1282</v>
      </c>
      <c r="S45" s="343"/>
      <c r="T45" s="344"/>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c r="DU45" s="202"/>
      <c r="DV45" s="202"/>
      <c r="DW45" s="202"/>
      <c r="DX45" s="202"/>
      <c r="DY45" s="202"/>
      <c r="DZ45" s="202"/>
      <c r="EA45" s="202"/>
      <c r="EB45" s="202"/>
      <c r="EC45" s="202"/>
      <c r="ED45" s="202"/>
      <c r="EE45" s="202"/>
      <c r="EF45" s="202"/>
      <c r="EG45" s="202"/>
      <c r="EH45" s="202"/>
      <c r="EI45" s="202"/>
      <c r="EJ45" s="202"/>
      <c r="EK45" s="202"/>
      <c r="EL45" s="202"/>
      <c r="EM45" s="202"/>
      <c r="EN45" s="202"/>
      <c r="EO45" s="202"/>
      <c r="EP45" s="202"/>
      <c r="EQ45" s="202"/>
      <c r="ER45" s="202"/>
      <c r="ES45" s="202"/>
      <c r="ET45" s="202"/>
      <c r="EU45" s="202"/>
      <c r="EV45" s="202"/>
      <c r="EW45" s="202"/>
      <c r="EX45" s="202"/>
      <c r="EY45" s="202"/>
      <c r="EZ45" s="202"/>
      <c r="FA45" s="202"/>
      <c r="FB45" s="202"/>
      <c r="FC45" s="202"/>
      <c r="FD45" s="202"/>
      <c r="FE45" s="202"/>
      <c r="FF45" s="202"/>
      <c r="FG45" s="202"/>
      <c r="FH45" s="202"/>
      <c r="FI45" s="202"/>
      <c r="FJ45" s="202"/>
      <c r="FK45" s="202"/>
      <c r="FL45" s="202"/>
      <c r="FM45" s="202"/>
      <c r="FN45" s="202"/>
      <c r="FO45" s="202"/>
      <c r="FP45" s="202"/>
      <c r="FQ45" s="202"/>
      <c r="FR45" s="202"/>
      <c r="FS45" s="202"/>
      <c r="FT45" s="202"/>
      <c r="FU45" s="202"/>
      <c r="FV45" s="202"/>
      <c r="FW45" s="202"/>
      <c r="FX45" s="202"/>
      <c r="FY45" s="202"/>
      <c r="FZ45" s="202"/>
      <c r="GA45" s="202"/>
      <c r="GB45" s="202"/>
      <c r="GC45" s="202"/>
      <c r="GD45" s="202"/>
      <c r="GE45" s="202"/>
      <c r="GF45" s="202"/>
      <c r="GG45" s="202"/>
      <c r="GH45" s="202"/>
      <c r="GI45" s="202"/>
      <c r="GJ45" s="202"/>
      <c r="GK45" s="202"/>
      <c r="GL45" s="202"/>
      <c r="GM45" s="202"/>
      <c r="GN45" s="202"/>
      <c r="GO45" s="202"/>
      <c r="GP45" s="202"/>
      <c r="GQ45" s="202"/>
      <c r="GR45" s="202"/>
      <c r="GS45" s="202"/>
      <c r="GT45" s="202"/>
      <c r="GU45" s="202"/>
      <c r="GV45" s="202"/>
      <c r="GW45" s="202"/>
      <c r="GX45" s="202"/>
      <c r="GY45" s="202"/>
      <c r="GZ45" s="202"/>
      <c r="HA45" s="202"/>
      <c r="HB45" s="202"/>
      <c r="HC45" s="202"/>
      <c r="HD45" s="202"/>
      <c r="HE45" s="202"/>
      <c r="HF45" s="202"/>
      <c r="HG45" s="202"/>
      <c r="HH45" s="202"/>
      <c r="HI45" s="202"/>
      <c r="HJ45" s="202"/>
      <c r="HK45" s="202"/>
      <c r="HL45" s="202"/>
      <c r="HM45" s="202"/>
      <c r="HN45" s="202"/>
      <c r="HO45" s="202"/>
      <c r="HP45" s="202"/>
      <c r="HQ45" s="202"/>
      <c r="HR45" s="202"/>
      <c r="HS45" s="202"/>
      <c r="HT45" s="202"/>
      <c r="HU45" s="202"/>
      <c r="HV45" s="202"/>
      <c r="HW45" s="202"/>
      <c r="HX45" s="202"/>
      <c r="HY45" s="202"/>
      <c r="HZ45" s="202"/>
      <c r="IA45" s="202"/>
      <c r="IB45" s="202"/>
      <c r="IC45" s="202"/>
      <c r="ID45" s="202"/>
      <c r="IE45" s="202"/>
      <c r="IF45" s="202"/>
      <c r="IG45" s="202"/>
      <c r="IH45" s="202"/>
      <c r="II45" s="202"/>
      <c r="IJ45" s="202"/>
      <c r="IK45" s="202"/>
      <c r="IL45" s="202"/>
      <c r="IM45" s="202"/>
      <c r="IN45" s="202"/>
    </row>
    <row r="46" spans="1:248" s="203" customFormat="1" ht="26.25" customHeight="1" thickBot="1">
      <c r="A46" s="187"/>
      <c r="B46" s="303"/>
      <c r="C46" s="315" t="s">
        <v>1283</v>
      </c>
      <c r="D46" s="316"/>
      <c r="E46" s="333" t="s">
        <v>1284</v>
      </c>
      <c r="F46" s="334"/>
      <c r="G46" s="334"/>
      <c r="H46" s="334"/>
      <c r="I46" s="334"/>
      <c r="J46" s="335"/>
      <c r="K46" s="333" t="s">
        <v>1285</v>
      </c>
      <c r="L46" s="334"/>
      <c r="M46" s="335"/>
      <c r="N46" s="333" t="s">
        <v>1286</v>
      </c>
      <c r="O46" s="334"/>
      <c r="P46" s="334"/>
      <c r="Q46" s="213"/>
      <c r="R46" s="336" t="s">
        <v>1282</v>
      </c>
      <c r="S46" s="337"/>
      <c r="T46" s="338"/>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c r="GB46" s="202"/>
      <c r="GC46" s="202"/>
      <c r="GD46" s="202"/>
      <c r="GE46" s="202"/>
      <c r="GF46" s="202"/>
      <c r="GG46" s="202"/>
      <c r="GH46" s="202"/>
      <c r="GI46" s="202"/>
      <c r="GJ46" s="202"/>
      <c r="GK46" s="202"/>
      <c r="GL46" s="202"/>
      <c r="GM46" s="202"/>
      <c r="GN46" s="202"/>
      <c r="GO46" s="202"/>
      <c r="GP46" s="202"/>
      <c r="GQ46" s="202"/>
      <c r="GR46" s="202"/>
      <c r="GS46" s="202"/>
      <c r="GT46" s="202"/>
      <c r="GU46" s="202"/>
      <c r="GV46" s="202"/>
      <c r="GW46" s="202"/>
      <c r="GX46" s="202"/>
      <c r="GY46" s="202"/>
      <c r="GZ46" s="202"/>
      <c r="HA46" s="202"/>
      <c r="HB46" s="202"/>
      <c r="HC46" s="202"/>
      <c r="HD46" s="202"/>
      <c r="HE46" s="202"/>
      <c r="HF46" s="202"/>
      <c r="HG46" s="202"/>
      <c r="HH46" s="202"/>
      <c r="HI46" s="202"/>
      <c r="HJ46" s="202"/>
      <c r="HK46" s="202"/>
      <c r="HL46" s="202"/>
      <c r="HM46" s="202"/>
      <c r="HN46" s="202"/>
      <c r="HO46" s="202"/>
      <c r="HP46" s="202"/>
      <c r="HQ46" s="202"/>
      <c r="HR46" s="202"/>
      <c r="HS46" s="202"/>
      <c r="HT46" s="202"/>
      <c r="HU46" s="202"/>
      <c r="HV46" s="202"/>
      <c r="HW46" s="202"/>
      <c r="HX46" s="202"/>
      <c r="HY46" s="202"/>
      <c r="HZ46" s="202"/>
      <c r="IA46" s="202"/>
      <c r="IB46" s="202"/>
      <c r="IC46" s="202"/>
      <c r="ID46" s="202"/>
      <c r="IE46" s="202"/>
      <c r="IF46" s="202"/>
      <c r="IG46" s="202"/>
      <c r="IH46" s="202"/>
      <c r="II46" s="202"/>
      <c r="IJ46" s="202"/>
      <c r="IK46" s="202"/>
      <c r="IL46" s="202"/>
      <c r="IM46" s="202"/>
      <c r="IN46" s="202"/>
    </row>
  </sheetData>
  <mergeCells count="198">
    <mergeCell ref="C46:D46"/>
    <mergeCell ref="E46:J46"/>
    <mergeCell ref="K46:M46"/>
    <mergeCell ref="N46:P46"/>
    <mergeCell ref="R46:T46"/>
    <mergeCell ref="C44:D44"/>
    <mergeCell ref="E44:T44"/>
    <mergeCell ref="C45:D45"/>
    <mergeCell ref="E45:J45"/>
    <mergeCell ref="K45:M45"/>
    <mergeCell ref="N45:P45"/>
    <mergeCell ref="R45:T45"/>
    <mergeCell ref="C42:D42"/>
    <mergeCell ref="E42:J42"/>
    <mergeCell ref="K42:M42"/>
    <mergeCell ref="N42:P42"/>
    <mergeCell ref="R42:T42"/>
    <mergeCell ref="C43:D43"/>
    <mergeCell ref="E43:J43"/>
    <mergeCell ref="K43:M43"/>
    <mergeCell ref="N43:P43"/>
    <mergeCell ref="R43:T43"/>
    <mergeCell ref="C40:D40"/>
    <mergeCell ref="E40:J40"/>
    <mergeCell ref="K40:M40"/>
    <mergeCell ref="N40:P40"/>
    <mergeCell ref="R40:T40"/>
    <mergeCell ref="C41:D41"/>
    <mergeCell ref="E41:J41"/>
    <mergeCell ref="K41:M41"/>
    <mergeCell ref="N41:P41"/>
    <mergeCell ref="R41:T41"/>
    <mergeCell ref="C38:D38"/>
    <mergeCell ref="E38:J38"/>
    <mergeCell ref="K38:M38"/>
    <mergeCell ref="N38:P38"/>
    <mergeCell ref="R38:T38"/>
    <mergeCell ref="C39:D39"/>
    <mergeCell ref="E39:J39"/>
    <mergeCell ref="K39:M39"/>
    <mergeCell ref="N39:P39"/>
    <mergeCell ref="R39:T39"/>
    <mergeCell ref="R33:T33"/>
    <mergeCell ref="C34:D34"/>
    <mergeCell ref="E34:J34"/>
    <mergeCell ref="K34:M34"/>
    <mergeCell ref="N34:Q34"/>
    <mergeCell ref="R34:T34"/>
    <mergeCell ref="R36:T36"/>
    <mergeCell ref="C37:D37"/>
    <mergeCell ref="E37:J37"/>
    <mergeCell ref="K37:M37"/>
    <mergeCell ref="N37:P37"/>
    <mergeCell ref="R37:T37"/>
    <mergeCell ref="E35:J35"/>
    <mergeCell ref="K35:M35"/>
    <mergeCell ref="N35:P35"/>
    <mergeCell ref="C36:D36"/>
    <mergeCell ref="E36:J36"/>
    <mergeCell ref="K36:M36"/>
    <mergeCell ref="N36:P36"/>
    <mergeCell ref="C29:D29"/>
    <mergeCell ref="E29:J29"/>
    <mergeCell ref="K29:M29"/>
    <mergeCell ref="N29:Q29"/>
    <mergeCell ref="R29:T29"/>
    <mergeCell ref="B30:B46"/>
    <mergeCell ref="C30:D30"/>
    <mergeCell ref="E30:J30"/>
    <mergeCell ref="K30:M30"/>
    <mergeCell ref="N30:Q30"/>
    <mergeCell ref="C31:D31"/>
    <mergeCell ref="E31:J31"/>
    <mergeCell ref="K31:M31"/>
    <mergeCell ref="N31:Q31"/>
    <mergeCell ref="R31:T31"/>
    <mergeCell ref="C32:D32"/>
    <mergeCell ref="E32:J32"/>
    <mergeCell ref="K32:M32"/>
    <mergeCell ref="N32:Q32"/>
    <mergeCell ref="R32:T32"/>
    <mergeCell ref="C33:D33"/>
    <mergeCell ref="E33:J33"/>
    <mergeCell ref="K33:M33"/>
    <mergeCell ref="N33:Q33"/>
    <mergeCell ref="C27:D27"/>
    <mergeCell ref="E27:J27"/>
    <mergeCell ref="K27:M27"/>
    <mergeCell ref="N27:Q27"/>
    <mergeCell ref="R27:T27"/>
    <mergeCell ref="C28:D28"/>
    <mergeCell ref="E28:J28"/>
    <mergeCell ref="K28:M28"/>
    <mergeCell ref="N28:Q28"/>
    <mergeCell ref="R28:T28"/>
    <mergeCell ref="R25:T25"/>
    <mergeCell ref="C26:D26"/>
    <mergeCell ref="E26:J26"/>
    <mergeCell ref="K26:M26"/>
    <mergeCell ref="N26:Q26"/>
    <mergeCell ref="R26:T26"/>
    <mergeCell ref="C24:D24"/>
    <mergeCell ref="E24:J24"/>
    <mergeCell ref="K24:M24"/>
    <mergeCell ref="N24:Q24"/>
    <mergeCell ref="C25:D25"/>
    <mergeCell ref="E25:J25"/>
    <mergeCell ref="K25:M25"/>
    <mergeCell ref="N25:Q25"/>
    <mergeCell ref="B22:D22"/>
    <mergeCell ref="E22:J22"/>
    <mergeCell ref="K22:M22"/>
    <mergeCell ref="N22:Q22"/>
    <mergeCell ref="B23:D23"/>
    <mergeCell ref="E23:J23"/>
    <mergeCell ref="K23:M23"/>
    <mergeCell ref="N23:Q23"/>
    <mergeCell ref="C20:D20"/>
    <mergeCell ref="E20:J20"/>
    <mergeCell ref="K20:M20"/>
    <mergeCell ref="N20:Q20"/>
    <mergeCell ref="C21:D21"/>
    <mergeCell ref="E21:J21"/>
    <mergeCell ref="K21:M21"/>
    <mergeCell ref="N21:Q21"/>
    <mergeCell ref="C18:D18"/>
    <mergeCell ref="E18:J18"/>
    <mergeCell ref="K18:M18"/>
    <mergeCell ref="N18:Q18"/>
    <mergeCell ref="C19:D19"/>
    <mergeCell ref="E19:J19"/>
    <mergeCell ref="K19:M19"/>
    <mergeCell ref="N19:Q19"/>
    <mergeCell ref="C16:D16"/>
    <mergeCell ref="E16:J16"/>
    <mergeCell ref="K16:M16"/>
    <mergeCell ref="N16:Q16"/>
    <mergeCell ref="C17:D17"/>
    <mergeCell ref="E17:J17"/>
    <mergeCell ref="K17:M17"/>
    <mergeCell ref="N17:Q17"/>
    <mergeCell ref="C14:D14"/>
    <mergeCell ref="E14:J14"/>
    <mergeCell ref="K14:M14"/>
    <mergeCell ref="N14:Q14"/>
    <mergeCell ref="C15:D15"/>
    <mergeCell ref="E15:J15"/>
    <mergeCell ref="K15:M15"/>
    <mergeCell ref="N15:Q15"/>
    <mergeCell ref="C12:D12"/>
    <mergeCell ref="E12:J12"/>
    <mergeCell ref="K12:M12"/>
    <mergeCell ref="N12:Q12"/>
    <mergeCell ref="C13:D13"/>
    <mergeCell ref="E13:J13"/>
    <mergeCell ref="K13:M13"/>
    <mergeCell ref="N13:Q13"/>
    <mergeCell ref="C10:D10"/>
    <mergeCell ref="E10:J10"/>
    <mergeCell ref="K10:M10"/>
    <mergeCell ref="N10:Q10"/>
    <mergeCell ref="C11:D11"/>
    <mergeCell ref="E11:J11"/>
    <mergeCell ref="K11:M11"/>
    <mergeCell ref="N11:Q11"/>
    <mergeCell ref="C8:D8"/>
    <mergeCell ref="E8:J8"/>
    <mergeCell ref="K8:M8"/>
    <mergeCell ref="N8:Q8"/>
    <mergeCell ref="C9:D9"/>
    <mergeCell ref="E9:J9"/>
    <mergeCell ref="K9:M9"/>
    <mergeCell ref="N9:Q9"/>
    <mergeCell ref="C6:D6"/>
    <mergeCell ref="E6:J6"/>
    <mergeCell ref="K6:M6"/>
    <mergeCell ref="N6:Q6"/>
    <mergeCell ref="C7:D7"/>
    <mergeCell ref="E7:J7"/>
    <mergeCell ref="K7:M7"/>
    <mergeCell ref="N7:Q7"/>
    <mergeCell ref="C4:D4"/>
    <mergeCell ref="E4:J4"/>
    <mergeCell ref="K4:M4"/>
    <mergeCell ref="N4:Q4"/>
    <mergeCell ref="C5:D5"/>
    <mergeCell ref="E5:J5"/>
    <mergeCell ref="K5:M5"/>
    <mergeCell ref="N5:Q5"/>
    <mergeCell ref="C1:P1"/>
    <mergeCell ref="C2:D2"/>
    <mergeCell ref="E2:J2"/>
    <mergeCell ref="K2:M2"/>
    <mergeCell ref="N2:Q2"/>
    <mergeCell ref="C3:D3"/>
    <mergeCell ref="E3:J3"/>
    <mergeCell ref="K3:M3"/>
    <mergeCell ref="N3:Q3"/>
  </mergeCells>
  <phoneticPr fontId="3"/>
  <pageMargins left="0" right="0" top="0" bottom="0" header="0.51" footer="0.5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989A-B3E5-4D79-AAE7-2B9AF92E8396}">
  <dimension ref="A1:IN46"/>
  <sheetViews>
    <sheetView showGridLines="0" topLeftCell="A37" workbookViewId="0">
      <selection activeCell="C30" sqref="C30:D46"/>
    </sheetView>
  </sheetViews>
  <sheetFormatPr defaultColWidth="8.90625" defaultRowHeight="13"/>
  <cols>
    <col min="1" max="1" width="2.453125" style="187" customWidth="1"/>
    <col min="2" max="2" width="5.08984375" style="187" customWidth="1"/>
    <col min="3" max="3" width="9" style="187" customWidth="1"/>
    <col min="4" max="4" width="4.26953125" style="187" customWidth="1"/>
    <col min="5" max="7" width="9" style="187" customWidth="1"/>
    <col min="8" max="8" width="1.453125" style="187" customWidth="1"/>
    <col min="9" max="11" width="9" style="187" customWidth="1"/>
    <col min="12" max="12" width="0.90625" style="187" customWidth="1"/>
    <col min="13" max="13" width="2" style="187" customWidth="1"/>
    <col min="14" max="15" width="9" style="187" customWidth="1"/>
    <col min="16" max="16" width="7.453125" style="187" customWidth="1"/>
    <col min="17" max="18" width="9" style="187" customWidth="1"/>
    <col min="19" max="19" width="10.36328125" style="187" customWidth="1"/>
    <col min="20" max="32" width="9" style="187" customWidth="1"/>
    <col min="33" max="224" width="8.90625" style="187" customWidth="1"/>
    <col min="225" max="248" width="9" style="187" customWidth="1"/>
    <col min="249" max="256" width="8.90625" style="195"/>
    <col min="257" max="257" width="2.453125" style="195" customWidth="1"/>
    <col min="258" max="258" width="5.08984375" style="195" customWidth="1"/>
    <col min="259" max="259" width="9" style="195" customWidth="1"/>
    <col min="260" max="260" width="4.26953125" style="195" customWidth="1"/>
    <col min="261" max="263" width="9" style="195" customWidth="1"/>
    <col min="264" max="264" width="1.453125" style="195" customWidth="1"/>
    <col min="265" max="267" width="9" style="195" customWidth="1"/>
    <col min="268" max="268" width="0.90625" style="195" customWidth="1"/>
    <col min="269" max="269" width="2" style="195" customWidth="1"/>
    <col min="270" max="271" width="9" style="195" customWidth="1"/>
    <col min="272" max="272" width="7.453125" style="195" customWidth="1"/>
    <col min="273" max="274" width="9" style="195" customWidth="1"/>
    <col min="275" max="275" width="10.36328125" style="195" customWidth="1"/>
    <col min="276" max="288" width="9" style="195" customWidth="1"/>
    <col min="289" max="480" width="8.90625" style="195"/>
    <col min="481" max="504" width="9" style="195" customWidth="1"/>
    <col min="505" max="512" width="8.90625" style="195"/>
    <col min="513" max="513" width="2.453125" style="195" customWidth="1"/>
    <col min="514" max="514" width="5.08984375" style="195" customWidth="1"/>
    <col min="515" max="515" width="9" style="195" customWidth="1"/>
    <col min="516" max="516" width="4.26953125" style="195" customWidth="1"/>
    <col min="517" max="519" width="9" style="195" customWidth="1"/>
    <col min="520" max="520" width="1.453125" style="195" customWidth="1"/>
    <col min="521" max="523" width="9" style="195" customWidth="1"/>
    <col min="524" max="524" width="0.90625" style="195" customWidth="1"/>
    <col min="525" max="525" width="2" style="195" customWidth="1"/>
    <col min="526" max="527" width="9" style="195" customWidth="1"/>
    <col min="528" max="528" width="7.453125" style="195" customWidth="1"/>
    <col min="529" max="530" width="9" style="195" customWidth="1"/>
    <col min="531" max="531" width="10.36328125" style="195" customWidth="1"/>
    <col min="532" max="544" width="9" style="195" customWidth="1"/>
    <col min="545" max="736" width="8.90625" style="195"/>
    <col min="737" max="760" width="9" style="195" customWidth="1"/>
    <col min="761" max="768" width="8.90625" style="195"/>
    <col min="769" max="769" width="2.453125" style="195" customWidth="1"/>
    <col min="770" max="770" width="5.08984375" style="195" customWidth="1"/>
    <col min="771" max="771" width="9" style="195" customWidth="1"/>
    <col min="772" max="772" width="4.26953125" style="195" customWidth="1"/>
    <col min="773" max="775" width="9" style="195" customWidth="1"/>
    <col min="776" max="776" width="1.453125" style="195" customWidth="1"/>
    <col min="777" max="779" width="9" style="195" customWidth="1"/>
    <col min="780" max="780" width="0.90625" style="195" customWidth="1"/>
    <col min="781" max="781" width="2" style="195" customWidth="1"/>
    <col min="782" max="783" width="9" style="195" customWidth="1"/>
    <col min="784" max="784" width="7.453125" style="195" customWidth="1"/>
    <col min="785" max="786" width="9" style="195" customWidth="1"/>
    <col min="787" max="787" width="10.36328125" style="195" customWidth="1"/>
    <col min="788" max="800" width="9" style="195" customWidth="1"/>
    <col min="801" max="992" width="8.90625" style="195"/>
    <col min="993" max="1016" width="9" style="195" customWidth="1"/>
    <col min="1017" max="1024" width="8.90625" style="195"/>
    <col min="1025" max="1025" width="2.453125" style="195" customWidth="1"/>
    <col min="1026" max="1026" width="5.08984375" style="195" customWidth="1"/>
    <col min="1027" max="1027" width="9" style="195" customWidth="1"/>
    <col min="1028" max="1028" width="4.26953125" style="195" customWidth="1"/>
    <col min="1029" max="1031" width="9" style="195" customWidth="1"/>
    <col min="1032" max="1032" width="1.453125" style="195" customWidth="1"/>
    <col min="1033" max="1035" width="9" style="195" customWidth="1"/>
    <col min="1036" max="1036" width="0.90625" style="195" customWidth="1"/>
    <col min="1037" max="1037" width="2" style="195" customWidth="1"/>
    <col min="1038" max="1039" width="9" style="195" customWidth="1"/>
    <col min="1040" max="1040" width="7.453125" style="195" customWidth="1"/>
    <col min="1041" max="1042" width="9" style="195" customWidth="1"/>
    <col min="1043" max="1043" width="10.36328125" style="195" customWidth="1"/>
    <col min="1044" max="1056" width="9" style="195" customWidth="1"/>
    <col min="1057" max="1248" width="8.90625" style="195"/>
    <col min="1249" max="1272" width="9" style="195" customWidth="1"/>
    <col min="1273" max="1280" width="8.90625" style="195"/>
    <col min="1281" max="1281" width="2.453125" style="195" customWidth="1"/>
    <col min="1282" max="1282" width="5.08984375" style="195" customWidth="1"/>
    <col min="1283" max="1283" width="9" style="195" customWidth="1"/>
    <col min="1284" max="1284" width="4.26953125" style="195" customWidth="1"/>
    <col min="1285" max="1287" width="9" style="195" customWidth="1"/>
    <col min="1288" max="1288" width="1.453125" style="195" customWidth="1"/>
    <col min="1289" max="1291" width="9" style="195" customWidth="1"/>
    <col min="1292" max="1292" width="0.90625" style="195" customWidth="1"/>
    <col min="1293" max="1293" width="2" style="195" customWidth="1"/>
    <col min="1294" max="1295" width="9" style="195" customWidth="1"/>
    <col min="1296" max="1296" width="7.453125" style="195" customWidth="1"/>
    <col min="1297" max="1298" width="9" style="195" customWidth="1"/>
    <col min="1299" max="1299" width="10.36328125" style="195" customWidth="1"/>
    <col min="1300" max="1312" width="9" style="195" customWidth="1"/>
    <col min="1313" max="1504" width="8.90625" style="195"/>
    <col min="1505" max="1528" width="9" style="195" customWidth="1"/>
    <col min="1529" max="1536" width="8.90625" style="195"/>
    <col min="1537" max="1537" width="2.453125" style="195" customWidth="1"/>
    <col min="1538" max="1538" width="5.08984375" style="195" customWidth="1"/>
    <col min="1539" max="1539" width="9" style="195" customWidth="1"/>
    <col min="1540" max="1540" width="4.26953125" style="195" customWidth="1"/>
    <col min="1541" max="1543" width="9" style="195" customWidth="1"/>
    <col min="1544" max="1544" width="1.453125" style="195" customWidth="1"/>
    <col min="1545" max="1547" width="9" style="195" customWidth="1"/>
    <col min="1548" max="1548" width="0.90625" style="195" customWidth="1"/>
    <col min="1549" max="1549" width="2" style="195" customWidth="1"/>
    <col min="1550" max="1551" width="9" style="195" customWidth="1"/>
    <col min="1552" max="1552" width="7.453125" style="195" customWidth="1"/>
    <col min="1553" max="1554" width="9" style="195" customWidth="1"/>
    <col min="1555" max="1555" width="10.36328125" style="195" customWidth="1"/>
    <col min="1556" max="1568" width="9" style="195" customWidth="1"/>
    <col min="1569" max="1760" width="8.90625" style="195"/>
    <col min="1761" max="1784" width="9" style="195" customWidth="1"/>
    <col min="1785" max="1792" width="8.90625" style="195"/>
    <col min="1793" max="1793" width="2.453125" style="195" customWidth="1"/>
    <col min="1794" max="1794" width="5.08984375" style="195" customWidth="1"/>
    <col min="1795" max="1795" width="9" style="195" customWidth="1"/>
    <col min="1796" max="1796" width="4.26953125" style="195" customWidth="1"/>
    <col min="1797" max="1799" width="9" style="195" customWidth="1"/>
    <col min="1800" max="1800" width="1.453125" style="195" customWidth="1"/>
    <col min="1801" max="1803" width="9" style="195" customWidth="1"/>
    <col min="1804" max="1804" width="0.90625" style="195" customWidth="1"/>
    <col min="1805" max="1805" width="2" style="195" customWidth="1"/>
    <col min="1806" max="1807" width="9" style="195" customWidth="1"/>
    <col min="1808" max="1808" width="7.453125" style="195" customWidth="1"/>
    <col min="1809" max="1810" width="9" style="195" customWidth="1"/>
    <col min="1811" max="1811" width="10.36328125" style="195" customWidth="1"/>
    <col min="1812" max="1824" width="9" style="195" customWidth="1"/>
    <col min="1825" max="2016" width="8.90625" style="195"/>
    <col min="2017" max="2040" width="9" style="195" customWidth="1"/>
    <col min="2041" max="2048" width="8.90625" style="195"/>
    <col min="2049" max="2049" width="2.453125" style="195" customWidth="1"/>
    <col min="2050" max="2050" width="5.08984375" style="195" customWidth="1"/>
    <col min="2051" max="2051" width="9" style="195" customWidth="1"/>
    <col min="2052" max="2052" width="4.26953125" style="195" customWidth="1"/>
    <col min="2053" max="2055" width="9" style="195" customWidth="1"/>
    <col min="2056" max="2056" width="1.453125" style="195" customWidth="1"/>
    <col min="2057" max="2059" width="9" style="195" customWidth="1"/>
    <col min="2060" max="2060" width="0.90625" style="195" customWidth="1"/>
    <col min="2061" max="2061" width="2" style="195" customWidth="1"/>
    <col min="2062" max="2063" width="9" style="195" customWidth="1"/>
    <col min="2064" max="2064" width="7.453125" style="195" customWidth="1"/>
    <col min="2065" max="2066" width="9" style="195" customWidth="1"/>
    <col min="2067" max="2067" width="10.36328125" style="195" customWidth="1"/>
    <col min="2068" max="2080" width="9" style="195" customWidth="1"/>
    <col min="2081" max="2272" width="8.90625" style="195"/>
    <col min="2273" max="2296" width="9" style="195" customWidth="1"/>
    <col min="2297" max="2304" width="8.90625" style="195"/>
    <col min="2305" max="2305" width="2.453125" style="195" customWidth="1"/>
    <col min="2306" max="2306" width="5.08984375" style="195" customWidth="1"/>
    <col min="2307" max="2307" width="9" style="195" customWidth="1"/>
    <col min="2308" max="2308" width="4.26953125" style="195" customWidth="1"/>
    <col min="2309" max="2311" width="9" style="195" customWidth="1"/>
    <col min="2312" max="2312" width="1.453125" style="195" customWidth="1"/>
    <col min="2313" max="2315" width="9" style="195" customWidth="1"/>
    <col min="2316" max="2316" width="0.90625" style="195" customWidth="1"/>
    <col min="2317" max="2317" width="2" style="195" customWidth="1"/>
    <col min="2318" max="2319" width="9" style="195" customWidth="1"/>
    <col min="2320" max="2320" width="7.453125" style="195" customWidth="1"/>
    <col min="2321" max="2322" width="9" style="195" customWidth="1"/>
    <col min="2323" max="2323" width="10.36328125" style="195" customWidth="1"/>
    <col min="2324" max="2336" width="9" style="195" customWidth="1"/>
    <col min="2337" max="2528" width="8.90625" style="195"/>
    <col min="2529" max="2552" width="9" style="195" customWidth="1"/>
    <col min="2553" max="2560" width="8.90625" style="195"/>
    <col min="2561" max="2561" width="2.453125" style="195" customWidth="1"/>
    <col min="2562" max="2562" width="5.08984375" style="195" customWidth="1"/>
    <col min="2563" max="2563" width="9" style="195" customWidth="1"/>
    <col min="2564" max="2564" width="4.26953125" style="195" customWidth="1"/>
    <col min="2565" max="2567" width="9" style="195" customWidth="1"/>
    <col min="2568" max="2568" width="1.453125" style="195" customWidth="1"/>
    <col min="2569" max="2571" width="9" style="195" customWidth="1"/>
    <col min="2572" max="2572" width="0.90625" style="195" customWidth="1"/>
    <col min="2573" max="2573" width="2" style="195" customWidth="1"/>
    <col min="2574" max="2575" width="9" style="195" customWidth="1"/>
    <col min="2576" max="2576" width="7.453125" style="195" customWidth="1"/>
    <col min="2577" max="2578" width="9" style="195" customWidth="1"/>
    <col min="2579" max="2579" width="10.36328125" style="195" customWidth="1"/>
    <col min="2580" max="2592" width="9" style="195" customWidth="1"/>
    <col min="2593" max="2784" width="8.90625" style="195"/>
    <col min="2785" max="2808" width="9" style="195" customWidth="1"/>
    <col min="2809" max="2816" width="8.90625" style="195"/>
    <col min="2817" max="2817" width="2.453125" style="195" customWidth="1"/>
    <col min="2818" max="2818" width="5.08984375" style="195" customWidth="1"/>
    <col min="2819" max="2819" width="9" style="195" customWidth="1"/>
    <col min="2820" max="2820" width="4.26953125" style="195" customWidth="1"/>
    <col min="2821" max="2823" width="9" style="195" customWidth="1"/>
    <col min="2824" max="2824" width="1.453125" style="195" customWidth="1"/>
    <col min="2825" max="2827" width="9" style="195" customWidth="1"/>
    <col min="2828" max="2828" width="0.90625" style="195" customWidth="1"/>
    <col min="2829" max="2829" width="2" style="195" customWidth="1"/>
    <col min="2830" max="2831" width="9" style="195" customWidth="1"/>
    <col min="2832" max="2832" width="7.453125" style="195" customWidth="1"/>
    <col min="2833" max="2834" width="9" style="195" customWidth="1"/>
    <col min="2835" max="2835" width="10.36328125" style="195" customWidth="1"/>
    <col min="2836" max="2848" width="9" style="195" customWidth="1"/>
    <col min="2849" max="3040" width="8.90625" style="195"/>
    <col min="3041" max="3064" width="9" style="195" customWidth="1"/>
    <col min="3065" max="3072" width="8.90625" style="195"/>
    <col min="3073" max="3073" width="2.453125" style="195" customWidth="1"/>
    <col min="3074" max="3074" width="5.08984375" style="195" customWidth="1"/>
    <col min="3075" max="3075" width="9" style="195" customWidth="1"/>
    <col min="3076" max="3076" width="4.26953125" style="195" customWidth="1"/>
    <col min="3077" max="3079" width="9" style="195" customWidth="1"/>
    <col min="3080" max="3080" width="1.453125" style="195" customWidth="1"/>
    <col min="3081" max="3083" width="9" style="195" customWidth="1"/>
    <col min="3084" max="3084" width="0.90625" style="195" customWidth="1"/>
    <col min="3085" max="3085" width="2" style="195" customWidth="1"/>
    <col min="3086" max="3087" width="9" style="195" customWidth="1"/>
    <col min="3088" max="3088" width="7.453125" style="195" customWidth="1"/>
    <col min="3089" max="3090" width="9" style="195" customWidth="1"/>
    <col min="3091" max="3091" width="10.36328125" style="195" customWidth="1"/>
    <col min="3092" max="3104" width="9" style="195" customWidth="1"/>
    <col min="3105" max="3296" width="8.90625" style="195"/>
    <col min="3297" max="3320" width="9" style="195" customWidth="1"/>
    <col min="3321" max="3328" width="8.90625" style="195"/>
    <col min="3329" max="3329" width="2.453125" style="195" customWidth="1"/>
    <col min="3330" max="3330" width="5.08984375" style="195" customWidth="1"/>
    <col min="3331" max="3331" width="9" style="195" customWidth="1"/>
    <col min="3332" max="3332" width="4.26953125" style="195" customWidth="1"/>
    <col min="3333" max="3335" width="9" style="195" customWidth="1"/>
    <col min="3336" max="3336" width="1.453125" style="195" customWidth="1"/>
    <col min="3337" max="3339" width="9" style="195" customWidth="1"/>
    <col min="3340" max="3340" width="0.90625" style="195" customWidth="1"/>
    <col min="3341" max="3341" width="2" style="195" customWidth="1"/>
    <col min="3342" max="3343" width="9" style="195" customWidth="1"/>
    <col min="3344" max="3344" width="7.453125" style="195" customWidth="1"/>
    <col min="3345" max="3346" width="9" style="195" customWidth="1"/>
    <col min="3347" max="3347" width="10.36328125" style="195" customWidth="1"/>
    <col min="3348" max="3360" width="9" style="195" customWidth="1"/>
    <col min="3361" max="3552" width="8.90625" style="195"/>
    <col min="3553" max="3576" width="9" style="195" customWidth="1"/>
    <col min="3577" max="3584" width="8.90625" style="195"/>
    <col min="3585" max="3585" width="2.453125" style="195" customWidth="1"/>
    <col min="3586" max="3586" width="5.08984375" style="195" customWidth="1"/>
    <col min="3587" max="3587" width="9" style="195" customWidth="1"/>
    <col min="3588" max="3588" width="4.26953125" style="195" customWidth="1"/>
    <col min="3589" max="3591" width="9" style="195" customWidth="1"/>
    <col min="3592" max="3592" width="1.453125" style="195" customWidth="1"/>
    <col min="3593" max="3595" width="9" style="195" customWidth="1"/>
    <col min="3596" max="3596" width="0.90625" style="195" customWidth="1"/>
    <col min="3597" max="3597" width="2" style="195" customWidth="1"/>
    <col min="3598" max="3599" width="9" style="195" customWidth="1"/>
    <col min="3600" max="3600" width="7.453125" style="195" customWidth="1"/>
    <col min="3601" max="3602" width="9" style="195" customWidth="1"/>
    <col min="3603" max="3603" width="10.36328125" style="195" customWidth="1"/>
    <col min="3604" max="3616" width="9" style="195" customWidth="1"/>
    <col min="3617" max="3808" width="8.90625" style="195"/>
    <col min="3809" max="3832" width="9" style="195" customWidth="1"/>
    <col min="3833" max="3840" width="8.90625" style="195"/>
    <col min="3841" max="3841" width="2.453125" style="195" customWidth="1"/>
    <col min="3842" max="3842" width="5.08984375" style="195" customWidth="1"/>
    <col min="3843" max="3843" width="9" style="195" customWidth="1"/>
    <col min="3844" max="3844" width="4.26953125" style="195" customWidth="1"/>
    <col min="3845" max="3847" width="9" style="195" customWidth="1"/>
    <col min="3848" max="3848" width="1.453125" style="195" customWidth="1"/>
    <col min="3849" max="3851" width="9" style="195" customWidth="1"/>
    <col min="3852" max="3852" width="0.90625" style="195" customWidth="1"/>
    <col min="3853" max="3853" width="2" style="195" customWidth="1"/>
    <col min="3854" max="3855" width="9" style="195" customWidth="1"/>
    <col min="3856" max="3856" width="7.453125" style="195" customWidth="1"/>
    <col min="3857" max="3858" width="9" style="195" customWidth="1"/>
    <col min="3859" max="3859" width="10.36328125" style="195" customWidth="1"/>
    <col min="3860" max="3872" width="9" style="195" customWidth="1"/>
    <col min="3873" max="4064" width="8.90625" style="195"/>
    <col min="4065" max="4088" width="9" style="195" customWidth="1"/>
    <col min="4089" max="4096" width="8.90625" style="195"/>
    <col min="4097" max="4097" width="2.453125" style="195" customWidth="1"/>
    <col min="4098" max="4098" width="5.08984375" style="195" customWidth="1"/>
    <col min="4099" max="4099" width="9" style="195" customWidth="1"/>
    <col min="4100" max="4100" width="4.26953125" style="195" customWidth="1"/>
    <col min="4101" max="4103" width="9" style="195" customWidth="1"/>
    <col min="4104" max="4104" width="1.453125" style="195" customWidth="1"/>
    <col min="4105" max="4107" width="9" style="195" customWidth="1"/>
    <col min="4108" max="4108" width="0.90625" style="195" customWidth="1"/>
    <col min="4109" max="4109" width="2" style="195" customWidth="1"/>
    <col min="4110" max="4111" width="9" style="195" customWidth="1"/>
    <col min="4112" max="4112" width="7.453125" style="195" customWidth="1"/>
    <col min="4113" max="4114" width="9" style="195" customWidth="1"/>
    <col min="4115" max="4115" width="10.36328125" style="195" customWidth="1"/>
    <col min="4116" max="4128" width="9" style="195" customWidth="1"/>
    <col min="4129" max="4320" width="8.90625" style="195"/>
    <col min="4321" max="4344" width="9" style="195" customWidth="1"/>
    <col min="4345" max="4352" width="8.90625" style="195"/>
    <col min="4353" max="4353" width="2.453125" style="195" customWidth="1"/>
    <col min="4354" max="4354" width="5.08984375" style="195" customWidth="1"/>
    <col min="4355" max="4355" width="9" style="195" customWidth="1"/>
    <col min="4356" max="4356" width="4.26953125" style="195" customWidth="1"/>
    <col min="4357" max="4359" width="9" style="195" customWidth="1"/>
    <col min="4360" max="4360" width="1.453125" style="195" customWidth="1"/>
    <col min="4361" max="4363" width="9" style="195" customWidth="1"/>
    <col min="4364" max="4364" width="0.90625" style="195" customWidth="1"/>
    <col min="4365" max="4365" width="2" style="195" customWidth="1"/>
    <col min="4366" max="4367" width="9" style="195" customWidth="1"/>
    <col min="4368" max="4368" width="7.453125" style="195" customWidth="1"/>
    <col min="4369" max="4370" width="9" style="195" customWidth="1"/>
    <col min="4371" max="4371" width="10.36328125" style="195" customWidth="1"/>
    <col min="4372" max="4384" width="9" style="195" customWidth="1"/>
    <col min="4385" max="4576" width="8.90625" style="195"/>
    <col min="4577" max="4600" width="9" style="195" customWidth="1"/>
    <col min="4601" max="4608" width="8.90625" style="195"/>
    <col min="4609" max="4609" width="2.453125" style="195" customWidth="1"/>
    <col min="4610" max="4610" width="5.08984375" style="195" customWidth="1"/>
    <col min="4611" max="4611" width="9" style="195" customWidth="1"/>
    <col min="4612" max="4612" width="4.26953125" style="195" customWidth="1"/>
    <col min="4613" max="4615" width="9" style="195" customWidth="1"/>
    <col min="4616" max="4616" width="1.453125" style="195" customWidth="1"/>
    <col min="4617" max="4619" width="9" style="195" customWidth="1"/>
    <col min="4620" max="4620" width="0.90625" style="195" customWidth="1"/>
    <col min="4621" max="4621" width="2" style="195" customWidth="1"/>
    <col min="4622" max="4623" width="9" style="195" customWidth="1"/>
    <col min="4624" max="4624" width="7.453125" style="195" customWidth="1"/>
    <col min="4625" max="4626" width="9" style="195" customWidth="1"/>
    <col min="4627" max="4627" width="10.36328125" style="195" customWidth="1"/>
    <col min="4628" max="4640" width="9" style="195" customWidth="1"/>
    <col min="4641" max="4832" width="8.90625" style="195"/>
    <col min="4833" max="4856" width="9" style="195" customWidth="1"/>
    <col min="4857" max="4864" width="8.90625" style="195"/>
    <col min="4865" max="4865" width="2.453125" style="195" customWidth="1"/>
    <col min="4866" max="4866" width="5.08984375" style="195" customWidth="1"/>
    <col min="4867" max="4867" width="9" style="195" customWidth="1"/>
    <col min="4868" max="4868" width="4.26953125" style="195" customWidth="1"/>
    <col min="4869" max="4871" width="9" style="195" customWidth="1"/>
    <col min="4872" max="4872" width="1.453125" style="195" customWidth="1"/>
    <col min="4873" max="4875" width="9" style="195" customWidth="1"/>
    <col min="4876" max="4876" width="0.90625" style="195" customWidth="1"/>
    <col min="4877" max="4877" width="2" style="195" customWidth="1"/>
    <col min="4878" max="4879" width="9" style="195" customWidth="1"/>
    <col min="4880" max="4880" width="7.453125" style="195" customWidth="1"/>
    <col min="4881" max="4882" width="9" style="195" customWidth="1"/>
    <col min="4883" max="4883" width="10.36328125" style="195" customWidth="1"/>
    <col min="4884" max="4896" width="9" style="195" customWidth="1"/>
    <col min="4897" max="5088" width="8.90625" style="195"/>
    <col min="5089" max="5112" width="9" style="195" customWidth="1"/>
    <col min="5113" max="5120" width="8.90625" style="195"/>
    <col min="5121" max="5121" width="2.453125" style="195" customWidth="1"/>
    <col min="5122" max="5122" width="5.08984375" style="195" customWidth="1"/>
    <col min="5123" max="5123" width="9" style="195" customWidth="1"/>
    <col min="5124" max="5124" width="4.26953125" style="195" customWidth="1"/>
    <col min="5125" max="5127" width="9" style="195" customWidth="1"/>
    <col min="5128" max="5128" width="1.453125" style="195" customWidth="1"/>
    <col min="5129" max="5131" width="9" style="195" customWidth="1"/>
    <col min="5132" max="5132" width="0.90625" style="195" customWidth="1"/>
    <col min="5133" max="5133" width="2" style="195" customWidth="1"/>
    <col min="5134" max="5135" width="9" style="195" customWidth="1"/>
    <col min="5136" max="5136" width="7.453125" style="195" customWidth="1"/>
    <col min="5137" max="5138" width="9" style="195" customWidth="1"/>
    <col min="5139" max="5139" width="10.36328125" style="195" customWidth="1"/>
    <col min="5140" max="5152" width="9" style="195" customWidth="1"/>
    <col min="5153" max="5344" width="8.90625" style="195"/>
    <col min="5345" max="5368" width="9" style="195" customWidth="1"/>
    <col min="5369" max="5376" width="8.90625" style="195"/>
    <col min="5377" max="5377" width="2.453125" style="195" customWidth="1"/>
    <col min="5378" max="5378" width="5.08984375" style="195" customWidth="1"/>
    <col min="5379" max="5379" width="9" style="195" customWidth="1"/>
    <col min="5380" max="5380" width="4.26953125" style="195" customWidth="1"/>
    <col min="5381" max="5383" width="9" style="195" customWidth="1"/>
    <col min="5384" max="5384" width="1.453125" style="195" customWidth="1"/>
    <col min="5385" max="5387" width="9" style="195" customWidth="1"/>
    <col min="5388" max="5388" width="0.90625" style="195" customWidth="1"/>
    <col min="5389" max="5389" width="2" style="195" customWidth="1"/>
    <col min="5390" max="5391" width="9" style="195" customWidth="1"/>
    <col min="5392" max="5392" width="7.453125" style="195" customWidth="1"/>
    <col min="5393" max="5394" width="9" style="195" customWidth="1"/>
    <col min="5395" max="5395" width="10.36328125" style="195" customWidth="1"/>
    <col min="5396" max="5408" width="9" style="195" customWidth="1"/>
    <col min="5409" max="5600" width="8.90625" style="195"/>
    <col min="5601" max="5624" width="9" style="195" customWidth="1"/>
    <col min="5625" max="5632" width="8.90625" style="195"/>
    <col min="5633" max="5633" width="2.453125" style="195" customWidth="1"/>
    <col min="5634" max="5634" width="5.08984375" style="195" customWidth="1"/>
    <col min="5635" max="5635" width="9" style="195" customWidth="1"/>
    <col min="5636" max="5636" width="4.26953125" style="195" customWidth="1"/>
    <col min="5637" max="5639" width="9" style="195" customWidth="1"/>
    <col min="5640" max="5640" width="1.453125" style="195" customWidth="1"/>
    <col min="5641" max="5643" width="9" style="195" customWidth="1"/>
    <col min="5644" max="5644" width="0.90625" style="195" customWidth="1"/>
    <col min="5645" max="5645" width="2" style="195" customWidth="1"/>
    <col min="5646" max="5647" width="9" style="195" customWidth="1"/>
    <col min="5648" max="5648" width="7.453125" style="195" customWidth="1"/>
    <col min="5649" max="5650" width="9" style="195" customWidth="1"/>
    <col min="5651" max="5651" width="10.36328125" style="195" customWidth="1"/>
    <col min="5652" max="5664" width="9" style="195" customWidth="1"/>
    <col min="5665" max="5856" width="8.90625" style="195"/>
    <col min="5857" max="5880" width="9" style="195" customWidth="1"/>
    <col min="5881" max="5888" width="8.90625" style="195"/>
    <col min="5889" max="5889" width="2.453125" style="195" customWidth="1"/>
    <col min="5890" max="5890" width="5.08984375" style="195" customWidth="1"/>
    <col min="5891" max="5891" width="9" style="195" customWidth="1"/>
    <col min="5892" max="5892" width="4.26953125" style="195" customWidth="1"/>
    <col min="5893" max="5895" width="9" style="195" customWidth="1"/>
    <col min="5896" max="5896" width="1.453125" style="195" customWidth="1"/>
    <col min="5897" max="5899" width="9" style="195" customWidth="1"/>
    <col min="5900" max="5900" width="0.90625" style="195" customWidth="1"/>
    <col min="5901" max="5901" width="2" style="195" customWidth="1"/>
    <col min="5902" max="5903" width="9" style="195" customWidth="1"/>
    <col min="5904" max="5904" width="7.453125" style="195" customWidth="1"/>
    <col min="5905" max="5906" width="9" style="195" customWidth="1"/>
    <col min="5907" max="5907" width="10.36328125" style="195" customWidth="1"/>
    <col min="5908" max="5920" width="9" style="195" customWidth="1"/>
    <col min="5921" max="6112" width="8.90625" style="195"/>
    <col min="6113" max="6136" width="9" style="195" customWidth="1"/>
    <col min="6137" max="6144" width="8.90625" style="195"/>
    <col min="6145" max="6145" width="2.453125" style="195" customWidth="1"/>
    <col min="6146" max="6146" width="5.08984375" style="195" customWidth="1"/>
    <col min="6147" max="6147" width="9" style="195" customWidth="1"/>
    <col min="6148" max="6148" width="4.26953125" style="195" customWidth="1"/>
    <col min="6149" max="6151" width="9" style="195" customWidth="1"/>
    <col min="6152" max="6152" width="1.453125" style="195" customWidth="1"/>
    <col min="6153" max="6155" width="9" style="195" customWidth="1"/>
    <col min="6156" max="6156" width="0.90625" style="195" customWidth="1"/>
    <col min="6157" max="6157" width="2" style="195" customWidth="1"/>
    <col min="6158" max="6159" width="9" style="195" customWidth="1"/>
    <col min="6160" max="6160" width="7.453125" style="195" customWidth="1"/>
    <col min="6161" max="6162" width="9" style="195" customWidth="1"/>
    <col min="6163" max="6163" width="10.36328125" style="195" customWidth="1"/>
    <col min="6164" max="6176" width="9" style="195" customWidth="1"/>
    <col min="6177" max="6368" width="8.90625" style="195"/>
    <col min="6369" max="6392" width="9" style="195" customWidth="1"/>
    <col min="6393" max="6400" width="8.90625" style="195"/>
    <col min="6401" max="6401" width="2.453125" style="195" customWidth="1"/>
    <col min="6402" max="6402" width="5.08984375" style="195" customWidth="1"/>
    <col min="6403" max="6403" width="9" style="195" customWidth="1"/>
    <col min="6404" max="6404" width="4.26953125" style="195" customWidth="1"/>
    <col min="6405" max="6407" width="9" style="195" customWidth="1"/>
    <col min="6408" max="6408" width="1.453125" style="195" customWidth="1"/>
    <col min="6409" max="6411" width="9" style="195" customWidth="1"/>
    <col min="6412" max="6412" width="0.90625" style="195" customWidth="1"/>
    <col min="6413" max="6413" width="2" style="195" customWidth="1"/>
    <col min="6414" max="6415" width="9" style="195" customWidth="1"/>
    <col min="6416" max="6416" width="7.453125" style="195" customWidth="1"/>
    <col min="6417" max="6418" width="9" style="195" customWidth="1"/>
    <col min="6419" max="6419" width="10.36328125" style="195" customWidth="1"/>
    <col min="6420" max="6432" width="9" style="195" customWidth="1"/>
    <col min="6433" max="6624" width="8.90625" style="195"/>
    <col min="6625" max="6648" width="9" style="195" customWidth="1"/>
    <col min="6649" max="6656" width="8.90625" style="195"/>
    <col min="6657" max="6657" width="2.453125" style="195" customWidth="1"/>
    <col min="6658" max="6658" width="5.08984375" style="195" customWidth="1"/>
    <col min="6659" max="6659" width="9" style="195" customWidth="1"/>
    <col min="6660" max="6660" width="4.26953125" style="195" customWidth="1"/>
    <col min="6661" max="6663" width="9" style="195" customWidth="1"/>
    <col min="6664" max="6664" width="1.453125" style="195" customWidth="1"/>
    <col min="6665" max="6667" width="9" style="195" customWidth="1"/>
    <col min="6668" max="6668" width="0.90625" style="195" customWidth="1"/>
    <col min="6669" max="6669" width="2" style="195" customWidth="1"/>
    <col min="6670" max="6671" width="9" style="195" customWidth="1"/>
    <col min="6672" max="6672" width="7.453125" style="195" customWidth="1"/>
    <col min="6673" max="6674" width="9" style="195" customWidth="1"/>
    <col min="6675" max="6675" width="10.36328125" style="195" customWidth="1"/>
    <col min="6676" max="6688" width="9" style="195" customWidth="1"/>
    <col min="6689" max="6880" width="8.90625" style="195"/>
    <col min="6881" max="6904" width="9" style="195" customWidth="1"/>
    <col min="6905" max="6912" width="8.90625" style="195"/>
    <col min="6913" max="6913" width="2.453125" style="195" customWidth="1"/>
    <col min="6914" max="6914" width="5.08984375" style="195" customWidth="1"/>
    <col min="6915" max="6915" width="9" style="195" customWidth="1"/>
    <col min="6916" max="6916" width="4.26953125" style="195" customWidth="1"/>
    <col min="6917" max="6919" width="9" style="195" customWidth="1"/>
    <col min="6920" max="6920" width="1.453125" style="195" customWidth="1"/>
    <col min="6921" max="6923" width="9" style="195" customWidth="1"/>
    <col min="6924" max="6924" width="0.90625" style="195" customWidth="1"/>
    <col min="6925" max="6925" width="2" style="195" customWidth="1"/>
    <col min="6926" max="6927" width="9" style="195" customWidth="1"/>
    <col min="6928" max="6928" width="7.453125" style="195" customWidth="1"/>
    <col min="6929" max="6930" width="9" style="195" customWidth="1"/>
    <col min="6931" max="6931" width="10.36328125" style="195" customWidth="1"/>
    <col min="6932" max="6944" width="9" style="195" customWidth="1"/>
    <col min="6945" max="7136" width="8.90625" style="195"/>
    <col min="7137" max="7160" width="9" style="195" customWidth="1"/>
    <col min="7161" max="7168" width="8.90625" style="195"/>
    <col min="7169" max="7169" width="2.453125" style="195" customWidth="1"/>
    <col min="7170" max="7170" width="5.08984375" style="195" customWidth="1"/>
    <col min="7171" max="7171" width="9" style="195" customWidth="1"/>
    <col min="7172" max="7172" width="4.26953125" style="195" customWidth="1"/>
    <col min="7173" max="7175" width="9" style="195" customWidth="1"/>
    <col min="7176" max="7176" width="1.453125" style="195" customWidth="1"/>
    <col min="7177" max="7179" width="9" style="195" customWidth="1"/>
    <col min="7180" max="7180" width="0.90625" style="195" customWidth="1"/>
    <col min="7181" max="7181" width="2" style="195" customWidth="1"/>
    <col min="7182" max="7183" width="9" style="195" customWidth="1"/>
    <col min="7184" max="7184" width="7.453125" style="195" customWidth="1"/>
    <col min="7185" max="7186" width="9" style="195" customWidth="1"/>
    <col min="7187" max="7187" width="10.36328125" style="195" customWidth="1"/>
    <col min="7188" max="7200" width="9" style="195" customWidth="1"/>
    <col min="7201" max="7392" width="8.90625" style="195"/>
    <col min="7393" max="7416" width="9" style="195" customWidth="1"/>
    <col min="7417" max="7424" width="8.90625" style="195"/>
    <col min="7425" max="7425" width="2.453125" style="195" customWidth="1"/>
    <col min="7426" max="7426" width="5.08984375" style="195" customWidth="1"/>
    <col min="7427" max="7427" width="9" style="195" customWidth="1"/>
    <col min="7428" max="7428" width="4.26953125" style="195" customWidth="1"/>
    <col min="7429" max="7431" width="9" style="195" customWidth="1"/>
    <col min="7432" max="7432" width="1.453125" style="195" customWidth="1"/>
    <col min="7433" max="7435" width="9" style="195" customWidth="1"/>
    <col min="7436" max="7436" width="0.90625" style="195" customWidth="1"/>
    <col min="7437" max="7437" width="2" style="195" customWidth="1"/>
    <col min="7438" max="7439" width="9" style="195" customWidth="1"/>
    <col min="7440" max="7440" width="7.453125" style="195" customWidth="1"/>
    <col min="7441" max="7442" width="9" style="195" customWidth="1"/>
    <col min="7443" max="7443" width="10.36328125" style="195" customWidth="1"/>
    <col min="7444" max="7456" width="9" style="195" customWidth="1"/>
    <col min="7457" max="7648" width="8.90625" style="195"/>
    <col min="7649" max="7672" width="9" style="195" customWidth="1"/>
    <col min="7673" max="7680" width="8.90625" style="195"/>
    <col min="7681" max="7681" width="2.453125" style="195" customWidth="1"/>
    <col min="7682" max="7682" width="5.08984375" style="195" customWidth="1"/>
    <col min="7683" max="7683" width="9" style="195" customWidth="1"/>
    <col min="7684" max="7684" width="4.26953125" style="195" customWidth="1"/>
    <col min="7685" max="7687" width="9" style="195" customWidth="1"/>
    <col min="7688" max="7688" width="1.453125" style="195" customWidth="1"/>
    <col min="7689" max="7691" width="9" style="195" customWidth="1"/>
    <col min="7692" max="7692" width="0.90625" style="195" customWidth="1"/>
    <col min="7693" max="7693" width="2" style="195" customWidth="1"/>
    <col min="7694" max="7695" width="9" style="195" customWidth="1"/>
    <col min="7696" max="7696" width="7.453125" style="195" customWidth="1"/>
    <col min="7697" max="7698" width="9" style="195" customWidth="1"/>
    <col min="7699" max="7699" width="10.36328125" style="195" customWidth="1"/>
    <col min="7700" max="7712" width="9" style="195" customWidth="1"/>
    <col min="7713" max="7904" width="8.90625" style="195"/>
    <col min="7905" max="7928" width="9" style="195" customWidth="1"/>
    <col min="7929" max="7936" width="8.90625" style="195"/>
    <col min="7937" max="7937" width="2.453125" style="195" customWidth="1"/>
    <col min="7938" max="7938" width="5.08984375" style="195" customWidth="1"/>
    <col min="7939" max="7939" width="9" style="195" customWidth="1"/>
    <col min="7940" max="7940" width="4.26953125" style="195" customWidth="1"/>
    <col min="7941" max="7943" width="9" style="195" customWidth="1"/>
    <col min="7944" max="7944" width="1.453125" style="195" customWidth="1"/>
    <col min="7945" max="7947" width="9" style="195" customWidth="1"/>
    <col min="7948" max="7948" width="0.90625" style="195" customWidth="1"/>
    <col min="7949" max="7949" width="2" style="195" customWidth="1"/>
    <col min="7950" max="7951" width="9" style="195" customWidth="1"/>
    <col min="7952" max="7952" width="7.453125" style="195" customWidth="1"/>
    <col min="7953" max="7954" width="9" style="195" customWidth="1"/>
    <col min="7955" max="7955" width="10.36328125" style="195" customWidth="1"/>
    <col min="7956" max="7968" width="9" style="195" customWidth="1"/>
    <col min="7969" max="8160" width="8.90625" style="195"/>
    <col min="8161" max="8184" width="9" style="195" customWidth="1"/>
    <col min="8185" max="8192" width="8.90625" style="195"/>
    <col min="8193" max="8193" width="2.453125" style="195" customWidth="1"/>
    <col min="8194" max="8194" width="5.08984375" style="195" customWidth="1"/>
    <col min="8195" max="8195" width="9" style="195" customWidth="1"/>
    <col min="8196" max="8196" width="4.26953125" style="195" customWidth="1"/>
    <col min="8197" max="8199" width="9" style="195" customWidth="1"/>
    <col min="8200" max="8200" width="1.453125" style="195" customWidth="1"/>
    <col min="8201" max="8203" width="9" style="195" customWidth="1"/>
    <col min="8204" max="8204" width="0.90625" style="195" customWidth="1"/>
    <col min="8205" max="8205" width="2" style="195" customWidth="1"/>
    <col min="8206" max="8207" width="9" style="195" customWidth="1"/>
    <col min="8208" max="8208" width="7.453125" style="195" customWidth="1"/>
    <col min="8209" max="8210" width="9" style="195" customWidth="1"/>
    <col min="8211" max="8211" width="10.36328125" style="195" customWidth="1"/>
    <col min="8212" max="8224" width="9" style="195" customWidth="1"/>
    <col min="8225" max="8416" width="8.90625" style="195"/>
    <col min="8417" max="8440" width="9" style="195" customWidth="1"/>
    <col min="8441" max="8448" width="8.90625" style="195"/>
    <col min="8449" max="8449" width="2.453125" style="195" customWidth="1"/>
    <col min="8450" max="8450" width="5.08984375" style="195" customWidth="1"/>
    <col min="8451" max="8451" width="9" style="195" customWidth="1"/>
    <col min="8452" max="8452" width="4.26953125" style="195" customWidth="1"/>
    <col min="8453" max="8455" width="9" style="195" customWidth="1"/>
    <col min="8456" max="8456" width="1.453125" style="195" customWidth="1"/>
    <col min="8457" max="8459" width="9" style="195" customWidth="1"/>
    <col min="8460" max="8460" width="0.90625" style="195" customWidth="1"/>
    <col min="8461" max="8461" width="2" style="195" customWidth="1"/>
    <col min="8462" max="8463" width="9" style="195" customWidth="1"/>
    <col min="8464" max="8464" width="7.453125" style="195" customWidth="1"/>
    <col min="8465" max="8466" width="9" style="195" customWidth="1"/>
    <col min="8467" max="8467" width="10.36328125" style="195" customWidth="1"/>
    <col min="8468" max="8480" width="9" style="195" customWidth="1"/>
    <col min="8481" max="8672" width="8.90625" style="195"/>
    <col min="8673" max="8696" width="9" style="195" customWidth="1"/>
    <col min="8697" max="8704" width="8.90625" style="195"/>
    <col min="8705" max="8705" width="2.453125" style="195" customWidth="1"/>
    <col min="8706" max="8706" width="5.08984375" style="195" customWidth="1"/>
    <col min="8707" max="8707" width="9" style="195" customWidth="1"/>
    <col min="8708" max="8708" width="4.26953125" style="195" customWidth="1"/>
    <col min="8709" max="8711" width="9" style="195" customWidth="1"/>
    <col min="8712" max="8712" width="1.453125" style="195" customWidth="1"/>
    <col min="8713" max="8715" width="9" style="195" customWidth="1"/>
    <col min="8716" max="8716" width="0.90625" style="195" customWidth="1"/>
    <col min="8717" max="8717" width="2" style="195" customWidth="1"/>
    <col min="8718" max="8719" width="9" style="195" customWidth="1"/>
    <col min="8720" max="8720" width="7.453125" style="195" customWidth="1"/>
    <col min="8721" max="8722" width="9" style="195" customWidth="1"/>
    <col min="8723" max="8723" width="10.36328125" style="195" customWidth="1"/>
    <col min="8724" max="8736" width="9" style="195" customWidth="1"/>
    <col min="8737" max="8928" width="8.90625" style="195"/>
    <col min="8929" max="8952" width="9" style="195" customWidth="1"/>
    <col min="8953" max="8960" width="8.90625" style="195"/>
    <col min="8961" max="8961" width="2.453125" style="195" customWidth="1"/>
    <col min="8962" max="8962" width="5.08984375" style="195" customWidth="1"/>
    <col min="8963" max="8963" width="9" style="195" customWidth="1"/>
    <col min="8964" max="8964" width="4.26953125" style="195" customWidth="1"/>
    <col min="8965" max="8967" width="9" style="195" customWidth="1"/>
    <col min="8968" max="8968" width="1.453125" style="195" customWidth="1"/>
    <col min="8969" max="8971" width="9" style="195" customWidth="1"/>
    <col min="8972" max="8972" width="0.90625" style="195" customWidth="1"/>
    <col min="8973" max="8973" width="2" style="195" customWidth="1"/>
    <col min="8974" max="8975" width="9" style="195" customWidth="1"/>
    <col min="8976" max="8976" width="7.453125" style="195" customWidth="1"/>
    <col min="8977" max="8978" width="9" style="195" customWidth="1"/>
    <col min="8979" max="8979" width="10.36328125" style="195" customWidth="1"/>
    <col min="8980" max="8992" width="9" style="195" customWidth="1"/>
    <col min="8993" max="9184" width="8.90625" style="195"/>
    <col min="9185" max="9208" width="9" style="195" customWidth="1"/>
    <col min="9209" max="9216" width="8.90625" style="195"/>
    <col min="9217" max="9217" width="2.453125" style="195" customWidth="1"/>
    <col min="9218" max="9218" width="5.08984375" style="195" customWidth="1"/>
    <col min="9219" max="9219" width="9" style="195" customWidth="1"/>
    <col min="9220" max="9220" width="4.26953125" style="195" customWidth="1"/>
    <col min="9221" max="9223" width="9" style="195" customWidth="1"/>
    <col min="9224" max="9224" width="1.453125" style="195" customWidth="1"/>
    <col min="9225" max="9227" width="9" style="195" customWidth="1"/>
    <col min="9228" max="9228" width="0.90625" style="195" customWidth="1"/>
    <col min="9229" max="9229" width="2" style="195" customWidth="1"/>
    <col min="9230" max="9231" width="9" style="195" customWidth="1"/>
    <col min="9232" max="9232" width="7.453125" style="195" customWidth="1"/>
    <col min="9233" max="9234" width="9" style="195" customWidth="1"/>
    <col min="9235" max="9235" width="10.36328125" style="195" customWidth="1"/>
    <col min="9236" max="9248" width="9" style="195" customWidth="1"/>
    <col min="9249" max="9440" width="8.90625" style="195"/>
    <col min="9441" max="9464" width="9" style="195" customWidth="1"/>
    <col min="9465" max="9472" width="8.90625" style="195"/>
    <col min="9473" max="9473" width="2.453125" style="195" customWidth="1"/>
    <col min="9474" max="9474" width="5.08984375" style="195" customWidth="1"/>
    <col min="9475" max="9475" width="9" style="195" customWidth="1"/>
    <col min="9476" max="9476" width="4.26953125" style="195" customWidth="1"/>
    <col min="9477" max="9479" width="9" style="195" customWidth="1"/>
    <col min="9480" max="9480" width="1.453125" style="195" customWidth="1"/>
    <col min="9481" max="9483" width="9" style="195" customWidth="1"/>
    <col min="9484" max="9484" width="0.90625" style="195" customWidth="1"/>
    <col min="9485" max="9485" width="2" style="195" customWidth="1"/>
    <col min="9486" max="9487" width="9" style="195" customWidth="1"/>
    <col min="9488" max="9488" width="7.453125" style="195" customWidth="1"/>
    <col min="9489" max="9490" width="9" style="195" customWidth="1"/>
    <col min="9491" max="9491" width="10.36328125" style="195" customWidth="1"/>
    <col min="9492" max="9504" width="9" style="195" customWidth="1"/>
    <col min="9505" max="9696" width="8.90625" style="195"/>
    <col min="9697" max="9720" width="9" style="195" customWidth="1"/>
    <col min="9721" max="9728" width="8.90625" style="195"/>
    <col min="9729" max="9729" width="2.453125" style="195" customWidth="1"/>
    <col min="9730" max="9730" width="5.08984375" style="195" customWidth="1"/>
    <col min="9731" max="9731" width="9" style="195" customWidth="1"/>
    <col min="9732" max="9732" width="4.26953125" style="195" customWidth="1"/>
    <col min="9733" max="9735" width="9" style="195" customWidth="1"/>
    <col min="9736" max="9736" width="1.453125" style="195" customWidth="1"/>
    <col min="9737" max="9739" width="9" style="195" customWidth="1"/>
    <col min="9740" max="9740" width="0.90625" style="195" customWidth="1"/>
    <col min="9741" max="9741" width="2" style="195" customWidth="1"/>
    <col min="9742" max="9743" width="9" style="195" customWidth="1"/>
    <col min="9744" max="9744" width="7.453125" style="195" customWidth="1"/>
    <col min="9745" max="9746" width="9" style="195" customWidth="1"/>
    <col min="9747" max="9747" width="10.36328125" style="195" customWidth="1"/>
    <col min="9748" max="9760" width="9" style="195" customWidth="1"/>
    <col min="9761" max="9952" width="8.90625" style="195"/>
    <col min="9953" max="9976" width="9" style="195" customWidth="1"/>
    <col min="9977" max="9984" width="8.90625" style="195"/>
    <col min="9985" max="9985" width="2.453125" style="195" customWidth="1"/>
    <col min="9986" max="9986" width="5.08984375" style="195" customWidth="1"/>
    <col min="9987" max="9987" width="9" style="195" customWidth="1"/>
    <col min="9988" max="9988" width="4.26953125" style="195" customWidth="1"/>
    <col min="9989" max="9991" width="9" style="195" customWidth="1"/>
    <col min="9992" max="9992" width="1.453125" style="195" customWidth="1"/>
    <col min="9993" max="9995" width="9" style="195" customWidth="1"/>
    <col min="9996" max="9996" width="0.90625" style="195" customWidth="1"/>
    <col min="9997" max="9997" width="2" style="195" customWidth="1"/>
    <col min="9998" max="9999" width="9" style="195" customWidth="1"/>
    <col min="10000" max="10000" width="7.453125" style="195" customWidth="1"/>
    <col min="10001" max="10002" width="9" style="195" customWidth="1"/>
    <col min="10003" max="10003" width="10.36328125" style="195" customWidth="1"/>
    <col min="10004" max="10016" width="9" style="195" customWidth="1"/>
    <col min="10017" max="10208" width="8.90625" style="195"/>
    <col min="10209" max="10232" width="9" style="195" customWidth="1"/>
    <col min="10233" max="10240" width="8.90625" style="195"/>
    <col min="10241" max="10241" width="2.453125" style="195" customWidth="1"/>
    <col min="10242" max="10242" width="5.08984375" style="195" customWidth="1"/>
    <col min="10243" max="10243" width="9" style="195" customWidth="1"/>
    <col min="10244" max="10244" width="4.26953125" style="195" customWidth="1"/>
    <col min="10245" max="10247" width="9" style="195" customWidth="1"/>
    <col min="10248" max="10248" width="1.453125" style="195" customWidth="1"/>
    <col min="10249" max="10251" width="9" style="195" customWidth="1"/>
    <col min="10252" max="10252" width="0.90625" style="195" customWidth="1"/>
    <col min="10253" max="10253" width="2" style="195" customWidth="1"/>
    <col min="10254" max="10255" width="9" style="195" customWidth="1"/>
    <col min="10256" max="10256" width="7.453125" style="195" customWidth="1"/>
    <col min="10257" max="10258" width="9" style="195" customWidth="1"/>
    <col min="10259" max="10259" width="10.36328125" style="195" customWidth="1"/>
    <col min="10260" max="10272" width="9" style="195" customWidth="1"/>
    <col min="10273" max="10464" width="8.90625" style="195"/>
    <col min="10465" max="10488" width="9" style="195" customWidth="1"/>
    <col min="10489" max="10496" width="8.90625" style="195"/>
    <col min="10497" max="10497" width="2.453125" style="195" customWidth="1"/>
    <col min="10498" max="10498" width="5.08984375" style="195" customWidth="1"/>
    <col min="10499" max="10499" width="9" style="195" customWidth="1"/>
    <col min="10500" max="10500" width="4.26953125" style="195" customWidth="1"/>
    <col min="10501" max="10503" width="9" style="195" customWidth="1"/>
    <col min="10504" max="10504" width="1.453125" style="195" customWidth="1"/>
    <col min="10505" max="10507" width="9" style="195" customWidth="1"/>
    <col min="10508" max="10508" width="0.90625" style="195" customWidth="1"/>
    <col min="10509" max="10509" width="2" style="195" customWidth="1"/>
    <col min="10510" max="10511" width="9" style="195" customWidth="1"/>
    <col min="10512" max="10512" width="7.453125" style="195" customWidth="1"/>
    <col min="10513" max="10514" width="9" style="195" customWidth="1"/>
    <col min="10515" max="10515" width="10.36328125" style="195" customWidth="1"/>
    <col min="10516" max="10528" width="9" style="195" customWidth="1"/>
    <col min="10529" max="10720" width="8.90625" style="195"/>
    <col min="10721" max="10744" width="9" style="195" customWidth="1"/>
    <col min="10745" max="10752" width="8.90625" style="195"/>
    <col min="10753" max="10753" width="2.453125" style="195" customWidth="1"/>
    <col min="10754" max="10754" width="5.08984375" style="195" customWidth="1"/>
    <col min="10755" max="10755" width="9" style="195" customWidth="1"/>
    <col min="10756" max="10756" width="4.26953125" style="195" customWidth="1"/>
    <col min="10757" max="10759" width="9" style="195" customWidth="1"/>
    <col min="10760" max="10760" width="1.453125" style="195" customWidth="1"/>
    <col min="10761" max="10763" width="9" style="195" customWidth="1"/>
    <col min="10764" max="10764" width="0.90625" style="195" customWidth="1"/>
    <col min="10765" max="10765" width="2" style="195" customWidth="1"/>
    <col min="10766" max="10767" width="9" style="195" customWidth="1"/>
    <col min="10768" max="10768" width="7.453125" style="195" customWidth="1"/>
    <col min="10769" max="10770" width="9" style="195" customWidth="1"/>
    <col min="10771" max="10771" width="10.36328125" style="195" customWidth="1"/>
    <col min="10772" max="10784" width="9" style="195" customWidth="1"/>
    <col min="10785" max="10976" width="8.90625" style="195"/>
    <col min="10977" max="11000" width="9" style="195" customWidth="1"/>
    <col min="11001" max="11008" width="8.90625" style="195"/>
    <col min="11009" max="11009" width="2.453125" style="195" customWidth="1"/>
    <col min="11010" max="11010" width="5.08984375" style="195" customWidth="1"/>
    <col min="11011" max="11011" width="9" style="195" customWidth="1"/>
    <col min="11012" max="11012" width="4.26953125" style="195" customWidth="1"/>
    <col min="11013" max="11015" width="9" style="195" customWidth="1"/>
    <col min="11016" max="11016" width="1.453125" style="195" customWidth="1"/>
    <col min="11017" max="11019" width="9" style="195" customWidth="1"/>
    <col min="11020" max="11020" width="0.90625" style="195" customWidth="1"/>
    <col min="11021" max="11021" width="2" style="195" customWidth="1"/>
    <col min="11022" max="11023" width="9" style="195" customWidth="1"/>
    <col min="11024" max="11024" width="7.453125" style="195" customWidth="1"/>
    <col min="11025" max="11026" width="9" style="195" customWidth="1"/>
    <col min="11027" max="11027" width="10.36328125" style="195" customWidth="1"/>
    <col min="11028" max="11040" width="9" style="195" customWidth="1"/>
    <col min="11041" max="11232" width="8.90625" style="195"/>
    <col min="11233" max="11256" width="9" style="195" customWidth="1"/>
    <col min="11257" max="11264" width="8.90625" style="195"/>
    <col min="11265" max="11265" width="2.453125" style="195" customWidth="1"/>
    <col min="11266" max="11266" width="5.08984375" style="195" customWidth="1"/>
    <col min="11267" max="11267" width="9" style="195" customWidth="1"/>
    <col min="11268" max="11268" width="4.26953125" style="195" customWidth="1"/>
    <col min="11269" max="11271" width="9" style="195" customWidth="1"/>
    <col min="11272" max="11272" width="1.453125" style="195" customWidth="1"/>
    <col min="11273" max="11275" width="9" style="195" customWidth="1"/>
    <col min="11276" max="11276" width="0.90625" style="195" customWidth="1"/>
    <col min="11277" max="11277" width="2" style="195" customWidth="1"/>
    <col min="11278" max="11279" width="9" style="195" customWidth="1"/>
    <col min="11280" max="11280" width="7.453125" style="195" customWidth="1"/>
    <col min="11281" max="11282" width="9" style="195" customWidth="1"/>
    <col min="11283" max="11283" width="10.36328125" style="195" customWidth="1"/>
    <col min="11284" max="11296" width="9" style="195" customWidth="1"/>
    <col min="11297" max="11488" width="8.90625" style="195"/>
    <col min="11489" max="11512" width="9" style="195" customWidth="1"/>
    <col min="11513" max="11520" width="8.90625" style="195"/>
    <col min="11521" max="11521" width="2.453125" style="195" customWidth="1"/>
    <col min="11522" max="11522" width="5.08984375" style="195" customWidth="1"/>
    <col min="11523" max="11523" width="9" style="195" customWidth="1"/>
    <col min="11524" max="11524" width="4.26953125" style="195" customWidth="1"/>
    <col min="11525" max="11527" width="9" style="195" customWidth="1"/>
    <col min="11528" max="11528" width="1.453125" style="195" customWidth="1"/>
    <col min="11529" max="11531" width="9" style="195" customWidth="1"/>
    <col min="11532" max="11532" width="0.90625" style="195" customWidth="1"/>
    <col min="11533" max="11533" width="2" style="195" customWidth="1"/>
    <col min="11534" max="11535" width="9" style="195" customWidth="1"/>
    <col min="11536" max="11536" width="7.453125" style="195" customWidth="1"/>
    <col min="11537" max="11538" width="9" style="195" customWidth="1"/>
    <col min="11539" max="11539" width="10.36328125" style="195" customWidth="1"/>
    <col min="11540" max="11552" width="9" style="195" customWidth="1"/>
    <col min="11553" max="11744" width="8.90625" style="195"/>
    <col min="11745" max="11768" width="9" style="195" customWidth="1"/>
    <col min="11769" max="11776" width="8.90625" style="195"/>
    <col min="11777" max="11777" width="2.453125" style="195" customWidth="1"/>
    <col min="11778" max="11778" width="5.08984375" style="195" customWidth="1"/>
    <col min="11779" max="11779" width="9" style="195" customWidth="1"/>
    <col min="11780" max="11780" width="4.26953125" style="195" customWidth="1"/>
    <col min="11781" max="11783" width="9" style="195" customWidth="1"/>
    <col min="11784" max="11784" width="1.453125" style="195" customWidth="1"/>
    <col min="11785" max="11787" width="9" style="195" customWidth="1"/>
    <col min="11788" max="11788" width="0.90625" style="195" customWidth="1"/>
    <col min="11789" max="11789" width="2" style="195" customWidth="1"/>
    <col min="11790" max="11791" width="9" style="195" customWidth="1"/>
    <col min="11792" max="11792" width="7.453125" style="195" customWidth="1"/>
    <col min="11793" max="11794" width="9" style="195" customWidth="1"/>
    <col min="11795" max="11795" width="10.36328125" style="195" customWidth="1"/>
    <col min="11796" max="11808" width="9" style="195" customWidth="1"/>
    <col min="11809" max="12000" width="8.90625" style="195"/>
    <col min="12001" max="12024" width="9" style="195" customWidth="1"/>
    <col min="12025" max="12032" width="8.90625" style="195"/>
    <col min="12033" max="12033" width="2.453125" style="195" customWidth="1"/>
    <col min="12034" max="12034" width="5.08984375" style="195" customWidth="1"/>
    <col min="12035" max="12035" width="9" style="195" customWidth="1"/>
    <col min="12036" max="12036" width="4.26953125" style="195" customWidth="1"/>
    <col min="12037" max="12039" width="9" style="195" customWidth="1"/>
    <col min="12040" max="12040" width="1.453125" style="195" customWidth="1"/>
    <col min="12041" max="12043" width="9" style="195" customWidth="1"/>
    <col min="12044" max="12044" width="0.90625" style="195" customWidth="1"/>
    <col min="12045" max="12045" width="2" style="195" customWidth="1"/>
    <col min="12046" max="12047" width="9" style="195" customWidth="1"/>
    <col min="12048" max="12048" width="7.453125" style="195" customWidth="1"/>
    <col min="12049" max="12050" width="9" style="195" customWidth="1"/>
    <col min="12051" max="12051" width="10.36328125" style="195" customWidth="1"/>
    <col min="12052" max="12064" width="9" style="195" customWidth="1"/>
    <col min="12065" max="12256" width="8.90625" style="195"/>
    <col min="12257" max="12280" width="9" style="195" customWidth="1"/>
    <col min="12281" max="12288" width="8.90625" style="195"/>
    <col min="12289" max="12289" width="2.453125" style="195" customWidth="1"/>
    <col min="12290" max="12290" width="5.08984375" style="195" customWidth="1"/>
    <col min="12291" max="12291" width="9" style="195" customWidth="1"/>
    <col min="12292" max="12292" width="4.26953125" style="195" customWidth="1"/>
    <col min="12293" max="12295" width="9" style="195" customWidth="1"/>
    <col min="12296" max="12296" width="1.453125" style="195" customWidth="1"/>
    <col min="12297" max="12299" width="9" style="195" customWidth="1"/>
    <col min="12300" max="12300" width="0.90625" style="195" customWidth="1"/>
    <col min="12301" max="12301" width="2" style="195" customWidth="1"/>
    <col min="12302" max="12303" width="9" style="195" customWidth="1"/>
    <col min="12304" max="12304" width="7.453125" style="195" customWidth="1"/>
    <col min="12305" max="12306" width="9" style="195" customWidth="1"/>
    <col min="12307" max="12307" width="10.36328125" style="195" customWidth="1"/>
    <col min="12308" max="12320" width="9" style="195" customWidth="1"/>
    <col min="12321" max="12512" width="8.90625" style="195"/>
    <col min="12513" max="12536" width="9" style="195" customWidth="1"/>
    <col min="12537" max="12544" width="8.90625" style="195"/>
    <col min="12545" max="12545" width="2.453125" style="195" customWidth="1"/>
    <col min="12546" max="12546" width="5.08984375" style="195" customWidth="1"/>
    <col min="12547" max="12547" width="9" style="195" customWidth="1"/>
    <col min="12548" max="12548" width="4.26953125" style="195" customWidth="1"/>
    <col min="12549" max="12551" width="9" style="195" customWidth="1"/>
    <col min="12552" max="12552" width="1.453125" style="195" customWidth="1"/>
    <col min="12553" max="12555" width="9" style="195" customWidth="1"/>
    <col min="12556" max="12556" width="0.90625" style="195" customWidth="1"/>
    <col min="12557" max="12557" width="2" style="195" customWidth="1"/>
    <col min="12558" max="12559" width="9" style="195" customWidth="1"/>
    <col min="12560" max="12560" width="7.453125" style="195" customWidth="1"/>
    <col min="12561" max="12562" width="9" style="195" customWidth="1"/>
    <col min="12563" max="12563" width="10.36328125" style="195" customWidth="1"/>
    <col min="12564" max="12576" width="9" style="195" customWidth="1"/>
    <col min="12577" max="12768" width="8.90625" style="195"/>
    <col min="12769" max="12792" width="9" style="195" customWidth="1"/>
    <col min="12793" max="12800" width="8.90625" style="195"/>
    <col min="12801" max="12801" width="2.453125" style="195" customWidth="1"/>
    <col min="12802" max="12802" width="5.08984375" style="195" customWidth="1"/>
    <col min="12803" max="12803" width="9" style="195" customWidth="1"/>
    <col min="12804" max="12804" width="4.26953125" style="195" customWidth="1"/>
    <col min="12805" max="12807" width="9" style="195" customWidth="1"/>
    <col min="12808" max="12808" width="1.453125" style="195" customWidth="1"/>
    <col min="12809" max="12811" width="9" style="195" customWidth="1"/>
    <col min="12812" max="12812" width="0.90625" style="195" customWidth="1"/>
    <col min="12813" max="12813" width="2" style="195" customWidth="1"/>
    <col min="12814" max="12815" width="9" style="195" customWidth="1"/>
    <col min="12816" max="12816" width="7.453125" style="195" customWidth="1"/>
    <col min="12817" max="12818" width="9" style="195" customWidth="1"/>
    <col min="12819" max="12819" width="10.36328125" style="195" customWidth="1"/>
    <col min="12820" max="12832" width="9" style="195" customWidth="1"/>
    <col min="12833" max="13024" width="8.90625" style="195"/>
    <col min="13025" max="13048" width="9" style="195" customWidth="1"/>
    <col min="13049" max="13056" width="8.90625" style="195"/>
    <col min="13057" max="13057" width="2.453125" style="195" customWidth="1"/>
    <col min="13058" max="13058" width="5.08984375" style="195" customWidth="1"/>
    <col min="13059" max="13059" width="9" style="195" customWidth="1"/>
    <col min="13060" max="13060" width="4.26953125" style="195" customWidth="1"/>
    <col min="13061" max="13063" width="9" style="195" customWidth="1"/>
    <col min="13064" max="13064" width="1.453125" style="195" customWidth="1"/>
    <col min="13065" max="13067" width="9" style="195" customWidth="1"/>
    <col min="13068" max="13068" width="0.90625" style="195" customWidth="1"/>
    <col min="13069" max="13069" width="2" style="195" customWidth="1"/>
    <col min="13070" max="13071" width="9" style="195" customWidth="1"/>
    <col min="13072" max="13072" width="7.453125" style="195" customWidth="1"/>
    <col min="13073" max="13074" width="9" style="195" customWidth="1"/>
    <col min="13075" max="13075" width="10.36328125" style="195" customWidth="1"/>
    <col min="13076" max="13088" width="9" style="195" customWidth="1"/>
    <col min="13089" max="13280" width="8.90625" style="195"/>
    <col min="13281" max="13304" width="9" style="195" customWidth="1"/>
    <col min="13305" max="13312" width="8.90625" style="195"/>
    <col min="13313" max="13313" width="2.453125" style="195" customWidth="1"/>
    <col min="13314" max="13314" width="5.08984375" style="195" customWidth="1"/>
    <col min="13315" max="13315" width="9" style="195" customWidth="1"/>
    <col min="13316" max="13316" width="4.26953125" style="195" customWidth="1"/>
    <col min="13317" max="13319" width="9" style="195" customWidth="1"/>
    <col min="13320" max="13320" width="1.453125" style="195" customWidth="1"/>
    <col min="13321" max="13323" width="9" style="195" customWidth="1"/>
    <col min="13324" max="13324" width="0.90625" style="195" customWidth="1"/>
    <col min="13325" max="13325" width="2" style="195" customWidth="1"/>
    <col min="13326" max="13327" width="9" style="195" customWidth="1"/>
    <col min="13328" max="13328" width="7.453125" style="195" customWidth="1"/>
    <col min="13329" max="13330" width="9" style="195" customWidth="1"/>
    <col min="13331" max="13331" width="10.36328125" style="195" customWidth="1"/>
    <col min="13332" max="13344" width="9" style="195" customWidth="1"/>
    <col min="13345" max="13536" width="8.90625" style="195"/>
    <col min="13537" max="13560" width="9" style="195" customWidth="1"/>
    <col min="13561" max="13568" width="8.90625" style="195"/>
    <col min="13569" max="13569" width="2.453125" style="195" customWidth="1"/>
    <col min="13570" max="13570" width="5.08984375" style="195" customWidth="1"/>
    <col min="13571" max="13571" width="9" style="195" customWidth="1"/>
    <col min="13572" max="13572" width="4.26953125" style="195" customWidth="1"/>
    <col min="13573" max="13575" width="9" style="195" customWidth="1"/>
    <col min="13576" max="13576" width="1.453125" style="195" customWidth="1"/>
    <col min="13577" max="13579" width="9" style="195" customWidth="1"/>
    <col min="13580" max="13580" width="0.90625" style="195" customWidth="1"/>
    <col min="13581" max="13581" width="2" style="195" customWidth="1"/>
    <col min="13582" max="13583" width="9" style="195" customWidth="1"/>
    <col min="13584" max="13584" width="7.453125" style="195" customWidth="1"/>
    <col min="13585" max="13586" width="9" style="195" customWidth="1"/>
    <col min="13587" max="13587" width="10.36328125" style="195" customWidth="1"/>
    <col min="13588" max="13600" width="9" style="195" customWidth="1"/>
    <col min="13601" max="13792" width="8.90625" style="195"/>
    <col min="13793" max="13816" width="9" style="195" customWidth="1"/>
    <col min="13817" max="13824" width="8.90625" style="195"/>
    <col min="13825" max="13825" width="2.453125" style="195" customWidth="1"/>
    <col min="13826" max="13826" width="5.08984375" style="195" customWidth="1"/>
    <col min="13827" max="13827" width="9" style="195" customWidth="1"/>
    <col min="13828" max="13828" width="4.26953125" style="195" customWidth="1"/>
    <col min="13829" max="13831" width="9" style="195" customWidth="1"/>
    <col min="13832" max="13832" width="1.453125" style="195" customWidth="1"/>
    <col min="13833" max="13835" width="9" style="195" customWidth="1"/>
    <col min="13836" max="13836" width="0.90625" style="195" customWidth="1"/>
    <col min="13837" max="13837" width="2" style="195" customWidth="1"/>
    <col min="13838" max="13839" width="9" style="195" customWidth="1"/>
    <col min="13840" max="13840" width="7.453125" style="195" customWidth="1"/>
    <col min="13841" max="13842" width="9" style="195" customWidth="1"/>
    <col min="13843" max="13843" width="10.36328125" style="195" customWidth="1"/>
    <col min="13844" max="13856" width="9" style="195" customWidth="1"/>
    <col min="13857" max="14048" width="8.90625" style="195"/>
    <col min="14049" max="14072" width="9" style="195" customWidth="1"/>
    <col min="14073" max="14080" width="8.90625" style="195"/>
    <col min="14081" max="14081" width="2.453125" style="195" customWidth="1"/>
    <col min="14082" max="14082" width="5.08984375" style="195" customWidth="1"/>
    <col min="14083" max="14083" width="9" style="195" customWidth="1"/>
    <col min="14084" max="14084" width="4.26953125" style="195" customWidth="1"/>
    <col min="14085" max="14087" width="9" style="195" customWidth="1"/>
    <col min="14088" max="14088" width="1.453125" style="195" customWidth="1"/>
    <col min="14089" max="14091" width="9" style="195" customWidth="1"/>
    <col min="14092" max="14092" width="0.90625" style="195" customWidth="1"/>
    <col min="14093" max="14093" width="2" style="195" customWidth="1"/>
    <col min="14094" max="14095" width="9" style="195" customWidth="1"/>
    <col min="14096" max="14096" width="7.453125" style="195" customWidth="1"/>
    <col min="14097" max="14098" width="9" style="195" customWidth="1"/>
    <col min="14099" max="14099" width="10.36328125" style="195" customWidth="1"/>
    <col min="14100" max="14112" width="9" style="195" customWidth="1"/>
    <col min="14113" max="14304" width="8.90625" style="195"/>
    <col min="14305" max="14328" width="9" style="195" customWidth="1"/>
    <col min="14329" max="14336" width="8.90625" style="195"/>
    <col min="14337" max="14337" width="2.453125" style="195" customWidth="1"/>
    <col min="14338" max="14338" width="5.08984375" style="195" customWidth="1"/>
    <col min="14339" max="14339" width="9" style="195" customWidth="1"/>
    <col min="14340" max="14340" width="4.26953125" style="195" customWidth="1"/>
    <col min="14341" max="14343" width="9" style="195" customWidth="1"/>
    <col min="14344" max="14344" width="1.453125" style="195" customWidth="1"/>
    <col min="14345" max="14347" width="9" style="195" customWidth="1"/>
    <col min="14348" max="14348" width="0.90625" style="195" customWidth="1"/>
    <col min="14349" max="14349" width="2" style="195" customWidth="1"/>
    <col min="14350" max="14351" width="9" style="195" customWidth="1"/>
    <col min="14352" max="14352" width="7.453125" style="195" customWidth="1"/>
    <col min="14353" max="14354" width="9" style="195" customWidth="1"/>
    <col min="14355" max="14355" width="10.36328125" style="195" customWidth="1"/>
    <col min="14356" max="14368" width="9" style="195" customWidth="1"/>
    <col min="14369" max="14560" width="8.90625" style="195"/>
    <col min="14561" max="14584" width="9" style="195" customWidth="1"/>
    <col min="14585" max="14592" width="8.90625" style="195"/>
    <col min="14593" max="14593" width="2.453125" style="195" customWidth="1"/>
    <col min="14594" max="14594" width="5.08984375" style="195" customWidth="1"/>
    <col min="14595" max="14595" width="9" style="195" customWidth="1"/>
    <col min="14596" max="14596" width="4.26953125" style="195" customWidth="1"/>
    <col min="14597" max="14599" width="9" style="195" customWidth="1"/>
    <col min="14600" max="14600" width="1.453125" style="195" customWidth="1"/>
    <col min="14601" max="14603" width="9" style="195" customWidth="1"/>
    <col min="14604" max="14604" width="0.90625" style="195" customWidth="1"/>
    <col min="14605" max="14605" width="2" style="195" customWidth="1"/>
    <col min="14606" max="14607" width="9" style="195" customWidth="1"/>
    <col min="14608" max="14608" width="7.453125" style="195" customWidth="1"/>
    <col min="14609" max="14610" width="9" style="195" customWidth="1"/>
    <col min="14611" max="14611" width="10.36328125" style="195" customWidth="1"/>
    <col min="14612" max="14624" width="9" style="195" customWidth="1"/>
    <col min="14625" max="14816" width="8.90625" style="195"/>
    <col min="14817" max="14840" width="9" style="195" customWidth="1"/>
    <col min="14841" max="14848" width="8.90625" style="195"/>
    <col min="14849" max="14849" width="2.453125" style="195" customWidth="1"/>
    <col min="14850" max="14850" width="5.08984375" style="195" customWidth="1"/>
    <col min="14851" max="14851" width="9" style="195" customWidth="1"/>
    <col min="14852" max="14852" width="4.26953125" style="195" customWidth="1"/>
    <col min="14853" max="14855" width="9" style="195" customWidth="1"/>
    <col min="14856" max="14856" width="1.453125" style="195" customWidth="1"/>
    <col min="14857" max="14859" width="9" style="195" customWidth="1"/>
    <col min="14860" max="14860" width="0.90625" style="195" customWidth="1"/>
    <col min="14861" max="14861" width="2" style="195" customWidth="1"/>
    <col min="14862" max="14863" width="9" style="195" customWidth="1"/>
    <col min="14864" max="14864" width="7.453125" style="195" customWidth="1"/>
    <col min="14865" max="14866" width="9" style="195" customWidth="1"/>
    <col min="14867" max="14867" width="10.36328125" style="195" customWidth="1"/>
    <col min="14868" max="14880" width="9" style="195" customWidth="1"/>
    <col min="14881" max="15072" width="8.90625" style="195"/>
    <col min="15073" max="15096" width="9" style="195" customWidth="1"/>
    <col min="15097" max="15104" width="8.90625" style="195"/>
    <col min="15105" max="15105" width="2.453125" style="195" customWidth="1"/>
    <col min="15106" max="15106" width="5.08984375" style="195" customWidth="1"/>
    <col min="15107" max="15107" width="9" style="195" customWidth="1"/>
    <col min="15108" max="15108" width="4.26953125" style="195" customWidth="1"/>
    <col min="15109" max="15111" width="9" style="195" customWidth="1"/>
    <col min="15112" max="15112" width="1.453125" style="195" customWidth="1"/>
    <col min="15113" max="15115" width="9" style="195" customWidth="1"/>
    <col min="15116" max="15116" width="0.90625" style="195" customWidth="1"/>
    <col min="15117" max="15117" width="2" style="195" customWidth="1"/>
    <col min="15118" max="15119" width="9" style="195" customWidth="1"/>
    <col min="15120" max="15120" width="7.453125" style="195" customWidth="1"/>
    <col min="15121" max="15122" width="9" style="195" customWidth="1"/>
    <col min="15123" max="15123" width="10.36328125" style="195" customWidth="1"/>
    <col min="15124" max="15136" width="9" style="195" customWidth="1"/>
    <col min="15137" max="15328" width="8.90625" style="195"/>
    <col min="15329" max="15352" width="9" style="195" customWidth="1"/>
    <col min="15353" max="15360" width="8.90625" style="195"/>
    <col min="15361" max="15361" width="2.453125" style="195" customWidth="1"/>
    <col min="15362" max="15362" width="5.08984375" style="195" customWidth="1"/>
    <col min="15363" max="15363" width="9" style="195" customWidth="1"/>
    <col min="15364" max="15364" width="4.26953125" style="195" customWidth="1"/>
    <col min="15365" max="15367" width="9" style="195" customWidth="1"/>
    <col min="15368" max="15368" width="1.453125" style="195" customWidth="1"/>
    <col min="15369" max="15371" width="9" style="195" customWidth="1"/>
    <col min="15372" max="15372" width="0.90625" style="195" customWidth="1"/>
    <col min="15373" max="15373" width="2" style="195" customWidth="1"/>
    <col min="15374" max="15375" width="9" style="195" customWidth="1"/>
    <col min="15376" max="15376" width="7.453125" style="195" customWidth="1"/>
    <col min="15377" max="15378" width="9" style="195" customWidth="1"/>
    <col min="15379" max="15379" width="10.36328125" style="195" customWidth="1"/>
    <col min="15380" max="15392" width="9" style="195" customWidth="1"/>
    <col min="15393" max="15584" width="8.90625" style="195"/>
    <col min="15585" max="15608" width="9" style="195" customWidth="1"/>
    <col min="15609" max="15616" width="8.90625" style="195"/>
    <col min="15617" max="15617" width="2.453125" style="195" customWidth="1"/>
    <col min="15618" max="15618" width="5.08984375" style="195" customWidth="1"/>
    <col min="15619" max="15619" width="9" style="195" customWidth="1"/>
    <col min="15620" max="15620" width="4.26953125" style="195" customWidth="1"/>
    <col min="15621" max="15623" width="9" style="195" customWidth="1"/>
    <col min="15624" max="15624" width="1.453125" style="195" customWidth="1"/>
    <col min="15625" max="15627" width="9" style="195" customWidth="1"/>
    <col min="15628" max="15628" width="0.90625" style="195" customWidth="1"/>
    <col min="15629" max="15629" width="2" style="195" customWidth="1"/>
    <col min="15630" max="15631" width="9" style="195" customWidth="1"/>
    <col min="15632" max="15632" width="7.453125" style="195" customWidth="1"/>
    <col min="15633" max="15634" width="9" style="195" customWidth="1"/>
    <col min="15635" max="15635" width="10.36328125" style="195" customWidth="1"/>
    <col min="15636" max="15648" width="9" style="195" customWidth="1"/>
    <col min="15649" max="15840" width="8.90625" style="195"/>
    <col min="15841" max="15864" width="9" style="195" customWidth="1"/>
    <col min="15865" max="15872" width="8.90625" style="195"/>
    <col min="15873" max="15873" width="2.453125" style="195" customWidth="1"/>
    <col min="15874" max="15874" width="5.08984375" style="195" customWidth="1"/>
    <col min="15875" max="15875" width="9" style="195" customWidth="1"/>
    <col min="15876" max="15876" width="4.26953125" style="195" customWidth="1"/>
    <col min="15877" max="15879" width="9" style="195" customWidth="1"/>
    <col min="15880" max="15880" width="1.453125" style="195" customWidth="1"/>
    <col min="15881" max="15883" width="9" style="195" customWidth="1"/>
    <col min="15884" max="15884" width="0.90625" style="195" customWidth="1"/>
    <col min="15885" max="15885" width="2" style="195" customWidth="1"/>
    <col min="15886" max="15887" width="9" style="195" customWidth="1"/>
    <col min="15888" max="15888" width="7.453125" style="195" customWidth="1"/>
    <col min="15889" max="15890" width="9" style="195" customWidth="1"/>
    <col min="15891" max="15891" width="10.36328125" style="195" customWidth="1"/>
    <col min="15892" max="15904" width="9" style="195" customWidth="1"/>
    <col min="15905" max="16096" width="8.90625" style="195"/>
    <col min="16097" max="16120" width="9" style="195" customWidth="1"/>
    <col min="16121" max="16128" width="8.90625" style="195"/>
    <col min="16129" max="16129" width="2.453125" style="195" customWidth="1"/>
    <col min="16130" max="16130" width="5.08984375" style="195" customWidth="1"/>
    <col min="16131" max="16131" width="9" style="195" customWidth="1"/>
    <col min="16132" max="16132" width="4.26953125" style="195" customWidth="1"/>
    <col min="16133" max="16135" width="9" style="195" customWidth="1"/>
    <col min="16136" max="16136" width="1.453125" style="195" customWidth="1"/>
    <col min="16137" max="16139" width="9" style="195" customWidth="1"/>
    <col min="16140" max="16140" width="0.90625" style="195" customWidth="1"/>
    <col min="16141" max="16141" width="2" style="195" customWidth="1"/>
    <col min="16142" max="16143" width="9" style="195" customWidth="1"/>
    <col min="16144" max="16144" width="7.453125" style="195" customWidth="1"/>
    <col min="16145" max="16146" width="9" style="195" customWidth="1"/>
    <col min="16147" max="16147" width="10.36328125" style="195" customWidth="1"/>
    <col min="16148" max="16160" width="9" style="195" customWidth="1"/>
    <col min="16161" max="16352" width="8.90625" style="195"/>
    <col min="16353" max="16376" width="9" style="195" customWidth="1"/>
    <col min="16377" max="16384" width="8.90625" style="195"/>
  </cols>
  <sheetData>
    <row r="1" spans="2:16" ht="26.25" customHeight="1" thickBot="1">
      <c r="C1" s="274" t="s">
        <v>1164</v>
      </c>
      <c r="D1" s="274"/>
      <c r="E1" s="274"/>
      <c r="F1" s="274"/>
      <c r="G1" s="274"/>
      <c r="H1" s="274"/>
      <c r="I1" s="274"/>
      <c r="J1" s="274"/>
      <c r="K1" s="274"/>
      <c r="L1" s="274"/>
      <c r="M1" s="274"/>
      <c r="N1" s="274"/>
      <c r="O1" s="274"/>
    </row>
    <row r="2" spans="2:16" ht="26.25" customHeight="1">
      <c r="B2" s="188"/>
      <c r="C2" s="275" t="s">
        <v>1287</v>
      </c>
      <c r="D2" s="276"/>
      <c r="E2" s="348" t="s">
        <v>1166</v>
      </c>
      <c r="F2" s="349"/>
      <c r="G2" s="349"/>
      <c r="H2" s="350"/>
      <c r="I2" s="348" t="s">
        <v>1167</v>
      </c>
      <c r="J2" s="349"/>
      <c r="K2" s="349"/>
      <c r="L2" s="350"/>
      <c r="M2" s="348" t="s">
        <v>1168</v>
      </c>
      <c r="N2" s="349"/>
      <c r="O2" s="349"/>
      <c r="P2" s="351"/>
    </row>
    <row r="3" spans="2:16" ht="26.25" customHeight="1">
      <c r="B3" s="345" t="s">
        <v>1288</v>
      </c>
      <c r="C3" s="281" t="s">
        <v>1170</v>
      </c>
      <c r="D3" s="282"/>
      <c r="E3" s="283" t="s">
        <v>1289</v>
      </c>
      <c r="F3" s="282"/>
      <c r="G3" s="282"/>
      <c r="H3" s="284"/>
      <c r="I3" s="283" t="s">
        <v>1290</v>
      </c>
      <c r="J3" s="282"/>
      <c r="K3" s="282"/>
      <c r="L3" s="284"/>
      <c r="M3" s="283" t="s">
        <v>1291</v>
      </c>
      <c r="N3" s="282"/>
      <c r="O3" s="282"/>
      <c r="P3" s="285"/>
    </row>
    <row r="4" spans="2:16" ht="26.25" customHeight="1">
      <c r="B4" s="346"/>
      <c r="C4" s="281" t="s">
        <v>1175</v>
      </c>
      <c r="D4" s="282"/>
      <c r="E4" s="283" t="s">
        <v>1292</v>
      </c>
      <c r="F4" s="282"/>
      <c r="G4" s="282"/>
      <c r="H4" s="284"/>
      <c r="I4" s="283" t="s">
        <v>1293</v>
      </c>
      <c r="J4" s="282"/>
      <c r="K4" s="282"/>
      <c r="L4" s="284"/>
      <c r="M4" s="283" t="s">
        <v>1294</v>
      </c>
      <c r="N4" s="282"/>
      <c r="O4" s="282"/>
      <c r="P4" s="285"/>
    </row>
    <row r="5" spans="2:16" ht="26.25" customHeight="1">
      <c r="B5" s="346"/>
      <c r="C5" s="281" t="s">
        <v>1179</v>
      </c>
      <c r="D5" s="282"/>
      <c r="E5" s="283" t="s">
        <v>1295</v>
      </c>
      <c r="F5" s="282"/>
      <c r="G5" s="282"/>
      <c r="H5" s="284"/>
      <c r="I5" s="283" t="s">
        <v>1292</v>
      </c>
      <c r="J5" s="282"/>
      <c r="K5" s="282"/>
      <c r="L5" s="284"/>
      <c r="M5" s="283" t="s">
        <v>1290</v>
      </c>
      <c r="N5" s="282"/>
      <c r="O5" s="282"/>
      <c r="P5" s="284"/>
    </row>
    <row r="6" spans="2:16" ht="26.25" customHeight="1">
      <c r="B6" s="347"/>
      <c r="C6" s="281" t="s">
        <v>1182</v>
      </c>
      <c r="D6" s="282"/>
      <c r="E6" s="283" t="s">
        <v>1295</v>
      </c>
      <c r="F6" s="282"/>
      <c r="G6" s="282"/>
      <c r="H6" s="284"/>
      <c r="I6" s="283" t="s">
        <v>1293</v>
      </c>
      <c r="J6" s="282"/>
      <c r="K6" s="282"/>
      <c r="L6" s="284"/>
      <c r="M6" s="283" t="s">
        <v>1296</v>
      </c>
      <c r="N6" s="282"/>
      <c r="O6" s="282"/>
      <c r="P6" s="285"/>
    </row>
    <row r="7" spans="2:16" ht="26.25" customHeight="1">
      <c r="B7" s="193"/>
      <c r="C7" s="281" t="s">
        <v>1185</v>
      </c>
      <c r="D7" s="282"/>
      <c r="E7" s="283" t="s">
        <v>1295</v>
      </c>
      <c r="F7" s="282"/>
      <c r="G7" s="282"/>
      <c r="H7" s="284"/>
      <c r="I7" s="283" t="s">
        <v>1296</v>
      </c>
      <c r="J7" s="282"/>
      <c r="K7" s="282"/>
      <c r="L7" s="284"/>
      <c r="M7" s="283" t="s">
        <v>1297</v>
      </c>
      <c r="N7" s="282"/>
      <c r="O7" s="282"/>
      <c r="P7" s="285"/>
    </row>
    <row r="8" spans="2:16" ht="26.25" customHeight="1">
      <c r="B8" s="193"/>
      <c r="C8" s="281" t="s">
        <v>1187</v>
      </c>
      <c r="D8" s="282"/>
      <c r="E8" s="283" t="s">
        <v>1298</v>
      </c>
      <c r="F8" s="282"/>
      <c r="G8" s="282"/>
      <c r="H8" s="284"/>
      <c r="I8" s="283" t="s">
        <v>1299</v>
      </c>
      <c r="J8" s="282"/>
      <c r="K8" s="282"/>
      <c r="L8" s="284"/>
      <c r="M8" s="283" t="s">
        <v>1300</v>
      </c>
      <c r="N8" s="282"/>
      <c r="O8" s="282"/>
      <c r="P8" s="285"/>
    </row>
    <row r="9" spans="2:16" ht="26.25" customHeight="1">
      <c r="B9" s="193"/>
      <c r="C9" s="281" t="s">
        <v>1189</v>
      </c>
      <c r="D9" s="282"/>
      <c r="E9" s="283" t="s">
        <v>1296</v>
      </c>
      <c r="F9" s="282"/>
      <c r="G9" s="282"/>
      <c r="H9" s="284"/>
      <c r="I9" s="283" t="s">
        <v>1301</v>
      </c>
      <c r="J9" s="282"/>
      <c r="K9" s="282"/>
      <c r="L9" s="284"/>
      <c r="M9" s="283" t="s">
        <v>1302</v>
      </c>
      <c r="N9" s="282"/>
      <c r="O9" s="282"/>
      <c r="P9" s="285"/>
    </row>
    <row r="10" spans="2:16" ht="26.25" customHeight="1">
      <c r="B10" s="193"/>
      <c r="C10" s="281" t="s">
        <v>1191</v>
      </c>
      <c r="D10" s="282"/>
      <c r="E10" s="283" t="s">
        <v>1303</v>
      </c>
      <c r="F10" s="282"/>
      <c r="G10" s="282"/>
      <c r="H10" s="284"/>
      <c r="I10" s="283" t="s">
        <v>1301</v>
      </c>
      <c r="J10" s="282"/>
      <c r="K10" s="282"/>
      <c r="L10" s="284"/>
      <c r="M10" s="283" t="s">
        <v>1304</v>
      </c>
      <c r="N10" s="282"/>
      <c r="O10" s="282"/>
      <c r="P10" s="285"/>
    </row>
    <row r="11" spans="2:16" ht="26.25" customHeight="1">
      <c r="B11" s="193"/>
      <c r="C11" s="281" t="s">
        <v>1193</v>
      </c>
      <c r="D11" s="282"/>
      <c r="E11" s="283" t="s">
        <v>1305</v>
      </c>
      <c r="F11" s="282"/>
      <c r="G11" s="282"/>
      <c r="H11" s="284"/>
      <c r="I11" s="283" t="s">
        <v>1303</v>
      </c>
      <c r="J11" s="282"/>
      <c r="K11" s="282"/>
      <c r="L11" s="284"/>
      <c r="M11" s="283" t="s">
        <v>1306</v>
      </c>
      <c r="N11" s="282"/>
      <c r="O11" s="282"/>
      <c r="P11" s="285"/>
    </row>
    <row r="12" spans="2:16" ht="26.25" customHeight="1">
      <c r="B12" s="193"/>
      <c r="C12" s="281" t="s">
        <v>1195</v>
      </c>
      <c r="D12" s="282"/>
      <c r="E12" s="283" t="s">
        <v>1307</v>
      </c>
      <c r="F12" s="282"/>
      <c r="G12" s="282"/>
      <c r="H12" s="284"/>
      <c r="I12" s="283" t="s">
        <v>1308</v>
      </c>
      <c r="J12" s="282"/>
      <c r="K12" s="282"/>
      <c r="L12" s="284"/>
      <c r="M12" s="283" t="s">
        <v>1309</v>
      </c>
      <c r="N12" s="282"/>
      <c r="O12" s="282"/>
      <c r="P12" s="285"/>
    </row>
    <row r="13" spans="2:16" ht="26.25" customHeight="1">
      <c r="B13" s="193"/>
      <c r="C13" s="281" t="s">
        <v>1196</v>
      </c>
      <c r="D13" s="282"/>
      <c r="E13" s="283" t="s">
        <v>1310</v>
      </c>
      <c r="F13" s="282"/>
      <c r="G13" s="282"/>
      <c r="H13" s="284"/>
      <c r="I13" s="283" t="s">
        <v>1307</v>
      </c>
      <c r="J13" s="282"/>
      <c r="K13" s="282"/>
      <c r="L13" s="284"/>
      <c r="M13" s="283" t="s">
        <v>1306</v>
      </c>
      <c r="N13" s="282"/>
      <c r="O13" s="282"/>
      <c r="P13" s="285"/>
    </row>
    <row r="14" spans="2:16" ht="26.25" customHeight="1">
      <c r="B14" s="193"/>
      <c r="C14" s="281" t="s">
        <v>1197</v>
      </c>
      <c r="D14" s="282"/>
      <c r="E14" s="283" t="s">
        <v>1311</v>
      </c>
      <c r="F14" s="282"/>
      <c r="G14" s="282"/>
      <c r="H14" s="284"/>
      <c r="I14" s="283" t="s">
        <v>1310</v>
      </c>
      <c r="J14" s="282"/>
      <c r="K14" s="282"/>
      <c r="L14" s="284"/>
      <c r="M14" s="283" t="s">
        <v>1307</v>
      </c>
      <c r="N14" s="282"/>
      <c r="O14" s="282"/>
      <c r="P14" s="285"/>
    </row>
    <row r="15" spans="2:16" ht="26.25" customHeight="1">
      <c r="B15" s="193"/>
      <c r="C15" s="281" t="s">
        <v>1199</v>
      </c>
      <c r="D15" s="282"/>
      <c r="E15" s="283" t="s">
        <v>1312</v>
      </c>
      <c r="F15" s="282"/>
      <c r="G15" s="282"/>
      <c r="H15" s="284"/>
      <c r="I15" s="283" t="s">
        <v>1313</v>
      </c>
      <c r="J15" s="282"/>
      <c r="K15" s="282"/>
      <c r="L15" s="284"/>
      <c r="M15" s="283" t="s">
        <v>1307</v>
      </c>
      <c r="N15" s="282"/>
      <c r="O15" s="282"/>
      <c r="P15" s="285"/>
    </row>
    <row r="16" spans="2:16" ht="26.25" customHeight="1">
      <c r="B16" s="193"/>
      <c r="C16" s="281" t="s">
        <v>1200</v>
      </c>
      <c r="D16" s="282"/>
      <c r="E16" s="283" t="s">
        <v>1314</v>
      </c>
      <c r="F16" s="282"/>
      <c r="G16" s="282"/>
      <c r="H16" s="284"/>
      <c r="I16" s="283" t="s">
        <v>1315</v>
      </c>
      <c r="J16" s="282"/>
      <c r="K16" s="282"/>
      <c r="L16" s="284"/>
      <c r="M16" s="283" t="s">
        <v>1316</v>
      </c>
      <c r="N16" s="282"/>
      <c r="O16" s="282"/>
      <c r="P16" s="285"/>
    </row>
    <row r="17" spans="2:19" ht="26.25" customHeight="1">
      <c r="B17" s="193"/>
      <c r="C17" s="281" t="s">
        <v>1201</v>
      </c>
      <c r="D17" s="282"/>
      <c r="E17" s="283" t="s">
        <v>1315</v>
      </c>
      <c r="F17" s="282"/>
      <c r="G17" s="282"/>
      <c r="H17" s="284"/>
      <c r="I17" s="283" t="s">
        <v>1314</v>
      </c>
      <c r="J17" s="282"/>
      <c r="K17" s="282"/>
      <c r="L17" s="284"/>
      <c r="M17" s="283" t="s">
        <v>1317</v>
      </c>
      <c r="N17" s="282"/>
      <c r="O17" s="282"/>
      <c r="P17" s="285"/>
    </row>
    <row r="18" spans="2:19" ht="26.25" customHeight="1">
      <c r="B18" s="193"/>
      <c r="C18" s="281" t="s">
        <v>1203</v>
      </c>
      <c r="D18" s="282"/>
      <c r="E18" s="283" t="s">
        <v>1315</v>
      </c>
      <c r="F18" s="282"/>
      <c r="G18" s="282"/>
      <c r="H18" s="284"/>
      <c r="I18" s="283" t="s">
        <v>1318</v>
      </c>
      <c r="J18" s="282"/>
      <c r="K18" s="282"/>
      <c r="L18" s="284"/>
      <c r="M18" s="283" t="s">
        <v>1314</v>
      </c>
      <c r="N18" s="282"/>
      <c r="O18" s="282"/>
      <c r="P18" s="285"/>
    </row>
    <row r="19" spans="2:19" ht="26.25" customHeight="1">
      <c r="B19" s="193"/>
      <c r="C19" s="281" t="s">
        <v>1206</v>
      </c>
      <c r="D19" s="282"/>
      <c r="E19" s="283" t="s">
        <v>1315</v>
      </c>
      <c r="F19" s="282"/>
      <c r="G19" s="282"/>
      <c r="H19" s="284"/>
      <c r="I19" s="283" t="s">
        <v>1314</v>
      </c>
      <c r="J19" s="282"/>
      <c r="K19" s="282"/>
      <c r="L19" s="284"/>
      <c r="M19" s="283" t="s">
        <v>1319</v>
      </c>
      <c r="N19" s="282"/>
      <c r="O19" s="282"/>
      <c r="P19" s="285"/>
    </row>
    <row r="20" spans="2:19" ht="26.25" customHeight="1">
      <c r="B20" s="193"/>
      <c r="C20" s="281" t="s">
        <v>1207</v>
      </c>
      <c r="D20" s="282"/>
      <c r="E20" s="283" t="s">
        <v>1320</v>
      </c>
      <c r="F20" s="282"/>
      <c r="G20" s="282"/>
      <c r="H20" s="284"/>
      <c r="I20" s="283" t="s">
        <v>1321</v>
      </c>
      <c r="J20" s="282"/>
      <c r="K20" s="282"/>
      <c r="L20" s="284"/>
      <c r="M20" s="283" t="s">
        <v>1322</v>
      </c>
      <c r="N20" s="282"/>
      <c r="O20" s="282"/>
      <c r="P20" s="285"/>
    </row>
    <row r="21" spans="2:19" ht="26.25" customHeight="1">
      <c r="B21" s="193"/>
      <c r="C21" s="281" t="s">
        <v>1209</v>
      </c>
      <c r="D21" s="282"/>
      <c r="E21" s="283" t="s">
        <v>1323</v>
      </c>
      <c r="F21" s="282"/>
      <c r="G21" s="282"/>
      <c r="H21" s="284"/>
      <c r="I21" s="283" t="s">
        <v>1315</v>
      </c>
      <c r="J21" s="282"/>
      <c r="K21" s="282"/>
      <c r="L21" s="284"/>
      <c r="M21" s="283" t="s">
        <v>1324</v>
      </c>
      <c r="N21" s="282"/>
      <c r="O21" s="282"/>
      <c r="P21" s="285"/>
    </row>
    <row r="22" spans="2:19" ht="26.25" customHeight="1">
      <c r="B22" s="286" t="s">
        <v>1210</v>
      </c>
      <c r="C22" s="282"/>
      <c r="D22" s="282"/>
      <c r="E22" s="283" t="s">
        <v>1324</v>
      </c>
      <c r="F22" s="282"/>
      <c r="G22" s="282"/>
      <c r="H22" s="284"/>
      <c r="I22" s="283" t="s">
        <v>1325</v>
      </c>
      <c r="J22" s="282"/>
      <c r="K22" s="282"/>
      <c r="L22" s="284"/>
      <c r="M22" s="283" t="s">
        <v>1321</v>
      </c>
      <c r="N22" s="282"/>
      <c r="O22" s="282"/>
      <c r="P22" s="285"/>
    </row>
    <row r="23" spans="2:19" ht="26.25" customHeight="1" thickBot="1">
      <c r="B23" s="287" t="s">
        <v>1211</v>
      </c>
      <c r="C23" s="288"/>
      <c r="D23" s="288"/>
      <c r="E23" s="289" t="s">
        <v>1326</v>
      </c>
      <c r="F23" s="288"/>
      <c r="G23" s="288"/>
      <c r="H23" s="290"/>
      <c r="I23" s="289" t="s">
        <v>1321</v>
      </c>
      <c r="J23" s="288"/>
      <c r="K23" s="288"/>
      <c r="L23" s="290"/>
      <c r="M23" s="289"/>
      <c r="N23" s="288"/>
      <c r="O23" s="288"/>
      <c r="P23" s="291"/>
    </row>
    <row r="24" spans="2:19" ht="26.25" customHeight="1" thickBot="1">
      <c r="C24" s="296"/>
      <c r="D24" s="296"/>
      <c r="E24" s="296"/>
      <c r="F24" s="296"/>
      <c r="G24" s="296"/>
      <c r="H24" s="296"/>
      <c r="I24" s="296"/>
      <c r="J24" s="296"/>
      <c r="K24" s="296"/>
      <c r="L24" s="296"/>
      <c r="M24" s="296"/>
      <c r="N24" s="296"/>
      <c r="O24" s="296"/>
      <c r="P24" s="296"/>
    </row>
    <row r="25" spans="2:19" ht="26.25" customHeight="1">
      <c r="B25" s="188"/>
      <c r="C25" s="275" t="s">
        <v>1287</v>
      </c>
      <c r="D25" s="276"/>
      <c r="E25" s="348" t="s">
        <v>1166</v>
      </c>
      <c r="F25" s="349"/>
      <c r="G25" s="349"/>
      <c r="H25" s="350"/>
      <c r="I25" s="348" t="s">
        <v>1167</v>
      </c>
      <c r="J25" s="349"/>
      <c r="K25" s="349"/>
      <c r="L25" s="350"/>
      <c r="M25" s="348" t="s">
        <v>1168</v>
      </c>
      <c r="N25" s="349"/>
      <c r="O25" s="349"/>
      <c r="P25" s="349"/>
      <c r="Q25" s="353" t="s">
        <v>1215</v>
      </c>
      <c r="R25" s="278"/>
      <c r="S25" s="280"/>
    </row>
    <row r="26" spans="2:19" ht="26.25" customHeight="1">
      <c r="B26" s="345" t="s">
        <v>21</v>
      </c>
      <c r="C26" s="281" t="s">
        <v>1217</v>
      </c>
      <c r="D26" s="282"/>
      <c r="E26" s="292" t="s">
        <v>1321</v>
      </c>
      <c r="F26" s="293"/>
      <c r="G26" s="293"/>
      <c r="H26" s="294"/>
      <c r="I26" s="292" t="s">
        <v>1327</v>
      </c>
      <c r="J26" s="293"/>
      <c r="K26" s="293"/>
      <c r="L26" s="294"/>
      <c r="M26" s="292" t="s">
        <v>1328</v>
      </c>
      <c r="N26" s="293"/>
      <c r="O26" s="293"/>
      <c r="P26" s="354"/>
      <c r="Q26" s="282" t="s">
        <v>1219</v>
      </c>
      <c r="R26" s="282"/>
      <c r="S26" s="285"/>
    </row>
    <row r="27" spans="2:19" ht="26.25" customHeight="1">
      <c r="B27" s="346"/>
      <c r="C27" s="281" t="s">
        <v>1221</v>
      </c>
      <c r="D27" s="282"/>
      <c r="E27" s="298" t="s">
        <v>1329</v>
      </c>
      <c r="F27" s="299"/>
      <c r="G27" s="299"/>
      <c r="H27" s="300"/>
      <c r="I27" s="304" t="s">
        <v>1330</v>
      </c>
      <c r="J27" s="305"/>
      <c r="K27" s="305"/>
      <c r="L27" s="306"/>
      <c r="M27" s="298" t="s">
        <v>1327</v>
      </c>
      <c r="N27" s="299"/>
      <c r="O27" s="299"/>
      <c r="P27" s="352"/>
      <c r="Q27" s="282" t="s">
        <v>1219</v>
      </c>
      <c r="R27" s="282"/>
      <c r="S27" s="285"/>
    </row>
    <row r="28" spans="2:19" ht="26.25" customHeight="1">
      <c r="B28" s="346"/>
      <c r="C28" s="281" t="s">
        <v>1225</v>
      </c>
      <c r="D28" s="282"/>
      <c r="E28" s="283" t="s">
        <v>1315</v>
      </c>
      <c r="F28" s="282"/>
      <c r="G28" s="282"/>
      <c r="H28" s="284"/>
      <c r="I28" s="298" t="s">
        <v>1330</v>
      </c>
      <c r="J28" s="299"/>
      <c r="K28" s="299"/>
      <c r="L28" s="300"/>
      <c r="M28" s="283"/>
      <c r="N28" s="282"/>
      <c r="O28" s="282"/>
      <c r="P28" s="295"/>
      <c r="Q28" s="282" t="s">
        <v>1219</v>
      </c>
      <c r="R28" s="282"/>
      <c r="S28" s="285"/>
    </row>
    <row r="29" spans="2:19" ht="26.25" customHeight="1">
      <c r="B29" s="347"/>
      <c r="C29" s="281" t="s">
        <v>1331</v>
      </c>
      <c r="D29" s="282"/>
      <c r="E29" s="283" t="s">
        <v>1332</v>
      </c>
      <c r="F29" s="282"/>
      <c r="G29" s="282"/>
      <c r="H29" s="284"/>
      <c r="I29" s="283"/>
      <c r="J29" s="282"/>
      <c r="K29" s="282"/>
      <c r="L29" s="284"/>
      <c r="M29" s="283"/>
      <c r="N29" s="282"/>
      <c r="O29" s="282"/>
      <c r="P29" s="295"/>
      <c r="Q29" s="282"/>
      <c r="R29" s="282"/>
      <c r="S29" s="285"/>
    </row>
    <row r="30" spans="2:19" ht="26.25" customHeight="1">
      <c r="B30" s="193"/>
      <c r="C30" s="281" t="s">
        <v>1229</v>
      </c>
      <c r="D30" s="282"/>
      <c r="E30" s="292" t="s">
        <v>1332</v>
      </c>
      <c r="F30" s="293"/>
      <c r="G30" s="293"/>
      <c r="H30" s="294"/>
      <c r="I30" s="283"/>
      <c r="J30" s="282"/>
      <c r="K30" s="282"/>
      <c r="L30" s="284"/>
      <c r="M30" s="283"/>
      <c r="N30" s="282"/>
      <c r="O30" s="282"/>
      <c r="P30" s="295"/>
      <c r="S30" s="194"/>
    </row>
    <row r="31" spans="2:19" ht="26.25" customHeight="1">
      <c r="B31" s="193"/>
      <c r="C31" s="281" t="s">
        <v>1231</v>
      </c>
      <c r="D31" s="282"/>
      <c r="E31" s="304" t="s">
        <v>1333</v>
      </c>
      <c r="F31" s="305"/>
      <c r="G31" s="305"/>
      <c r="H31" s="305"/>
      <c r="I31" s="281" t="s">
        <v>1334</v>
      </c>
      <c r="J31" s="282"/>
      <c r="K31" s="282"/>
      <c r="L31" s="295"/>
      <c r="M31" s="282" t="s">
        <v>1315</v>
      </c>
      <c r="N31" s="282"/>
      <c r="O31" s="282"/>
      <c r="P31" s="295"/>
      <c r="Q31" s="282"/>
      <c r="R31" s="282"/>
      <c r="S31" s="285"/>
    </row>
    <row r="32" spans="2:19" ht="26.25" customHeight="1">
      <c r="B32" s="193"/>
      <c r="C32" s="281" t="s">
        <v>1234</v>
      </c>
      <c r="D32" s="282"/>
      <c r="E32" s="304" t="s">
        <v>1335</v>
      </c>
      <c r="F32" s="305"/>
      <c r="G32" s="305"/>
      <c r="H32" s="305"/>
      <c r="I32" s="281" t="s">
        <v>1334</v>
      </c>
      <c r="J32" s="282"/>
      <c r="K32" s="282"/>
      <c r="L32" s="295"/>
      <c r="M32" s="282" t="s">
        <v>1336</v>
      </c>
      <c r="N32" s="282"/>
      <c r="O32" s="282"/>
      <c r="P32" s="295"/>
      <c r="Q32" s="282" t="s">
        <v>1333</v>
      </c>
      <c r="R32" s="282"/>
      <c r="S32" s="285"/>
    </row>
    <row r="33" spans="1:248" ht="26.25" customHeight="1">
      <c r="B33" s="214"/>
      <c r="C33" s="281" t="s">
        <v>1237</v>
      </c>
      <c r="D33" s="284"/>
      <c r="E33" s="355" t="s">
        <v>1337</v>
      </c>
      <c r="F33" s="356"/>
      <c r="G33" s="356"/>
      <c r="H33" s="356"/>
      <c r="I33" s="281" t="s">
        <v>1338</v>
      </c>
      <c r="J33" s="282"/>
      <c r="K33" s="282"/>
      <c r="L33" s="295"/>
      <c r="M33" s="309" t="s">
        <v>1339</v>
      </c>
      <c r="N33" s="309"/>
      <c r="O33" s="309"/>
      <c r="P33" s="312"/>
      <c r="Q33" s="282" t="s">
        <v>1340</v>
      </c>
      <c r="R33" s="282"/>
      <c r="S33" s="285"/>
    </row>
    <row r="34" spans="1:248" ht="26.25" customHeight="1">
      <c r="B34" s="215"/>
      <c r="C34" s="310" t="s">
        <v>1240</v>
      </c>
      <c r="D34" s="311"/>
      <c r="E34" s="283" t="s">
        <v>1337</v>
      </c>
      <c r="F34" s="282"/>
      <c r="G34" s="282"/>
      <c r="H34" s="295"/>
      <c r="I34" s="281" t="s">
        <v>1341</v>
      </c>
      <c r="J34" s="282"/>
      <c r="K34" s="282"/>
      <c r="L34" s="295"/>
      <c r="M34" s="282" t="s">
        <v>1339</v>
      </c>
      <c r="N34" s="282"/>
      <c r="O34" s="282"/>
      <c r="P34" s="295"/>
      <c r="Q34" s="282"/>
      <c r="R34" s="282"/>
      <c r="S34" s="285"/>
    </row>
    <row r="35" spans="1:248" ht="26.25" customHeight="1">
      <c r="B35" s="216"/>
      <c r="C35" s="196" t="s">
        <v>1244</v>
      </c>
      <c r="D35" s="197"/>
      <c r="E35" s="283" t="s">
        <v>1342</v>
      </c>
      <c r="F35" s="282"/>
      <c r="G35" s="282"/>
      <c r="H35" s="295"/>
      <c r="I35" s="281" t="s">
        <v>1343</v>
      </c>
      <c r="J35" s="282"/>
      <c r="K35" s="282"/>
      <c r="L35" s="295"/>
      <c r="M35" s="282" t="s">
        <v>1339</v>
      </c>
      <c r="N35" s="282"/>
      <c r="O35" s="282"/>
      <c r="P35" s="295"/>
      <c r="Q35" s="281"/>
      <c r="R35" s="282"/>
      <c r="S35" s="285"/>
    </row>
    <row r="36" spans="1:248" s="203" customFormat="1" ht="26.25" customHeight="1" thickBot="1">
      <c r="A36" s="202"/>
      <c r="B36" s="217"/>
      <c r="C36" s="325" t="s">
        <v>1246</v>
      </c>
      <c r="D36" s="326"/>
      <c r="E36" s="313" t="s">
        <v>1342</v>
      </c>
      <c r="F36" s="314"/>
      <c r="G36" s="314"/>
      <c r="H36" s="357"/>
      <c r="I36" s="358" t="s">
        <v>1344</v>
      </c>
      <c r="J36" s="359"/>
      <c r="K36" s="359"/>
      <c r="L36" s="360"/>
      <c r="M36" s="361" t="s">
        <v>1345</v>
      </c>
      <c r="N36" s="362"/>
      <c r="O36" s="362"/>
      <c r="P36" s="363"/>
      <c r="Q36" s="325" t="s">
        <v>1346</v>
      </c>
      <c r="R36" s="314"/>
      <c r="S36" s="364"/>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c r="DU36" s="202"/>
      <c r="DV36" s="202"/>
      <c r="DW36" s="202"/>
      <c r="DX36" s="202"/>
      <c r="DY36" s="202"/>
      <c r="DZ36" s="202"/>
      <c r="EA36" s="202"/>
      <c r="EB36" s="202"/>
      <c r="EC36" s="202"/>
      <c r="ED36" s="202"/>
      <c r="EE36" s="202"/>
      <c r="EF36" s="202"/>
      <c r="EG36" s="202"/>
      <c r="EH36" s="202"/>
      <c r="EI36" s="202"/>
      <c r="EJ36" s="202"/>
      <c r="EK36" s="202"/>
      <c r="EL36" s="202"/>
      <c r="EM36" s="202"/>
      <c r="EN36" s="202"/>
      <c r="EO36" s="202"/>
      <c r="EP36" s="202"/>
      <c r="EQ36" s="202"/>
      <c r="ER36" s="202"/>
      <c r="ES36" s="202"/>
      <c r="ET36" s="202"/>
      <c r="EU36" s="202"/>
      <c r="EV36" s="202"/>
      <c r="EW36" s="202"/>
      <c r="EX36" s="202"/>
      <c r="EY36" s="202"/>
      <c r="EZ36" s="202"/>
      <c r="FA36" s="202"/>
      <c r="FB36" s="202"/>
      <c r="FC36" s="202"/>
      <c r="FD36" s="202"/>
      <c r="FE36" s="202"/>
      <c r="FF36" s="202"/>
      <c r="FG36" s="202"/>
      <c r="FH36" s="202"/>
      <c r="FI36" s="202"/>
      <c r="FJ36" s="202"/>
      <c r="FK36" s="202"/>
      <c r="FL36" s="202"/>
      <c r="FM36" s="202"/>
      <c r="FN36" s="202"/>
      <c r="FO36" s="202"/>
      <c r="FP36" s="202"/>
      <c r="FQ36" s="202"/>
      <c r="FR36" s="202"/>
      <c r="FS36" s="202"/>
      <c r="FT36" s="202"/>
      <c r="FU36" s="202"/>
      <c r="FV36" s="202"/>
      <c r="FW36" s="202"/>
      <c r="FX36" s="202"/>
      <c r="FY36" s="202"/>
      <c r="FZ36" s="202"/>
      <c r="GA36" s="202"/>
      <c r="GB36" s="202"/>
      <c r="GC36" s="202"/>
      <c r="GD36" s="202"/>
      <c r="GE36" s="202"/>
      <c r="GF36" s="202"/>
      <c r="GG36" s="202"/>
      <c r="GH36" s="202"/>
      <c r="GI36" s="202"/>
      <c r="GJ36" s="202"/>
      <c r="GK36" s="202"/>
      <c r="GL36" s="202"/>
      <c r="GM36" s="202"/>
      <c r="GN36" s="202"/>
      <c r="GO36" s="202"/>
      <c r="GP36" s="202"/>
      <c r="GQ36" s="202"/>
      <c r="GR36" s="202"/>
      <c r="GS36" s="202"/>
      <c r="GT36" s="202"/>
      <c r="GU36" s="202"/>
      <c r="GV36" s="202"/>
      <c r="GW36" s="202"/>
      <c r="GX36" s="202"/>
      <c r="GY36" s="202"/>
      <c r="GZ36" s="202"/>
      <c r="HA36" s="202"/>
      <c r="HB36" s="202"/>
      <c r="HC36" s="202"/>
      <c r="HD36" s="202"/>
      <c r="HE36" s="202"/>
      <c r="HF36" s="202"/>
      <c r="HG36" s="202"/>
      <c r="HH36" s="202"/>
      <c r="HI36" s="202"/>
      <c r="HJ36" s="202"/>
      <c r="HK36" s="202"/>
      <c r="HL36" s="202"/>
      <c r="HM36" s="202"/>
      <c r="HN36" s="202"/>
      <c r="HO36" s="202"/>
      <c r="HP36" s="202"/>
      <c r="HQ36" s="202"/>
      <c r="HR36" s="202"/>
      <c r="HS36" s="202"/>
      <c r="HT36" s="202"/>
      <c r="HU36" s="202"/>
      <c r="HV36" s="202"/>
      <c r="HW36" s="202"/>
      <c r="HX36" s="202"/>
      <c r="HY36" s="202"/>
      <c r="HZ36" s="202"/>
      <c r="IA36" s="202"/>
      <c r="IB36" s="202"/>
      <c r="IC36" s="202"/>
      <c r="ID36" s="202"/>
      <c r="IE36" s="202"/>
      <c r="IF36" s="202"/>
      <c r="IG36" s="202"/>
      <c r="IH36" s="202"/>
      <c r="II36" s="202"/>
      <c r="IJ36" s="202"/>
      <c r="IK36" s="202"/>
      <c r="IL36" s="202"/>
      <c r="IM36" s="202"/>
      <c r="IN36" s="202"/>
    </row>
    <row r="37" spans="1:248" s="203" customFormat="1" ht="26.25" customHeight="1" thickBot="1">
      <c r="A37" s="202"/>
      <c r="B37" s="218"/>
      <c r="C37" s="315" t="s">
        <v>1249</v>
      </c>
      <c r="D37" s="316"/>
      <c r="E37" s="365" t="s">
        <v>1315</v>
      </c>
      <c r="F37" s="366"/>
      <c r="G37" s="366"/>
      <c r="H37" s="367"/>
      <c r="I37" s="365" t="s">
        <v>1347</v>
      </c>
      <c r="J37" s="366"/>
      <c r="K37" s="366"/>
      <c r="L37" s="368"/>
      <c r="M37" s="325"/>
      <c r="N37" s="314"/>
      <c r="O37" s="314"/>
      <c r="P37" s="357"/>
      <c r="Q37" s="361"/>
      <c r="R37" s="362"/>
      <c r="S37" s="369"/>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c r="CG37" s="202"/>
      <c r="CH37" s="202"/>
      <c r="CI37" s="202"/>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202"/>
      <c r="DQ37" s="202"/>
      <c r="DR37" s="202"/>
      <c r="DS37" s="202"/>
      <c r="DT37" s="202"/>
      <c r="DU37" s="202"/>
      <c r="DV37" s="202"/>
      <c r="DW37" s="202"/>
      <c r="DX37" s="202"/>
      <c r="DY37" s="202"/>
      <c r="DZ37" s="202"/>
      <c r="EA37" s="202"/>
      <c r="EB37" s="202"/>
      <c r="EC37" s="202"/>
      <c r="ED37" s="202"/>
      <c r="EE37" s="202"/>
      <c r="EF37" s="202"/>
      <c r="EG37" s="202"/>
      <c r="EH37" s="202"/>
      <c r="EI37" s="202"/>
      <c r="EJ37" s="202"/>
      <c r="EK37" s="202"/>
      <c r="EL37" s="202"/>
      <c r="EM37" s="202"/>
      <c r="EN37" s="202"/>
      <c r="EO37" s="202"/>
      <c r="EP37" s="202"/>
      <c r="EQ37" s="202"/>
      <c r="ER37" s="202"/>
      <c r="ES37" s="202"/>
      <c r="ET37" s="202"/>
      <c r="EU37" s="202"/>
      <c r="EV37" s="202"/>
      <c r="EW37" s="202"/>
      <c r="EX37" s="202"/>
      <c r="EY37" s="202"/>
      <c r="EZ37" s="202"/>
      <c r="FA37" s="202"/>
      <c r="FB37" s="202"/>
      <c r="FC37" s="202"/>
      <c r="FD37" s="202"/>
      <c r="FE37" s="202"/>
      <c r="FF37" s="202"/>
      <c r="FG37" s="202"/>
      <c r="FH37" s="202"/>
      <c r="FI37" s="202"/>
      <c r="FJ37" s="202"/>
      <c r="FK37" s="202"/>
      <c r="FL37" s="202"/>
      <c r="FM37" s="202"/>
      <c r="FN37" s="202"/>
      <c r="FO37" s="202"/>
      <c r="FP37" s="202"/>
      <c r="FQ37" s="202"/>
      <c r="FR37" s="202"/>
      <c r="FS37" s="202"/>
      <c r="FT37" s="202"/>
      <c r="FU37" s="202"/>
      <c r="FV37" s="202"/>
      <c r="FW37" s="202"/>
      <c r="FX37" s="202"/>
      <c r="FY37" s="202"/>
      <c r="FZ37" s="202"/>
      <c r="GA37" s="202"/>
      <c r="GB37" s="202"/>
      <c r="GC37" s="202"/>
      <c r="GD37" s="202"/>
      <c r="GE37" s="202"/>
      <c r="GF37" s="202"/>
      <c r="GG37" s="202"/>
      <c r="GH37" s="202"/>
      <c r="GI37" s="202"/>
      <c r="GJ37" s="202"/>
      <c r="GK37" s="202"/>
      <c r="GL37" s="202"/>
      <c r="GM37" s="202"/>
      <c r="GN37" s="202"/>
      <c r="GO37" s="202"/>
      <c r="GP37" s="202"/>
      <c r="GQ37" s="202"/>
      <c r="GR37" s="202"/>
      <c r="GS37" s="202"/>
      <c r="GT37" s="202"/>
      <c r="GU37" s="202"/>
      <c r="GV37" s="202"/>
      <c r="GW37" s="202"/>
      <c r="GX37" s="202"/>
      <c r="GY37" s="202"/>
      <c r="GZ37" s="202"/>
      <c r="HA37" s="202"/>
      <c r="HB37" s="202"/>
      <c r="HC37" s="202"/>
      <c r="HD37" s="202"/>
      <c r="HE37" s="202"/>
      <c r="HF37" s="202"/>
      <c r="HG37" s="202"/>
      <c r="HH37" s="202"/>
      <c r="HI37" s="202"/>
      <c r="HJ37" s="202"/>
      <c r="HK37" s="202"/>
      <c r="HL37" s="202"/>
      <c r="HM37" s="202"/>
      <c r="HN37" s="202"/>
      <c r="HO37" s="202"/>
      <c r="HP37" s="202"/>
      <c r="HQ37" s="202"/>
      <c r="HR37" s="202"/>
      <c r="HS37" s="202"/>
      <c r="HT37" s="202"/>
      <c r="HU37" s="202"/>
      <c r="HV37" s="202"/>
      <c r="HW37" s="202"/>
      <c r="HX37" s="202"/>
      <c r="HY37" s="202"/>
      <c r="HZ37" s="202"/>
      <c r="IA37" s="202"/>
      <c r="IB37" s="202"/>
      <c r="IC37" s="202"/>
      <c r="ID37" s="202"/>
      <c r="IE37" s="202"/>
      <c r="IF37" s="202"/>
      <c r="IG37" s="202"/>
      <c r="IH37" s="202"/>
      <c r="II37" s="202"/>
      <c r="IJ37" s="202"/>
      <c r="IK37" s="202"/>
      <c r="IL37" s="202"/>
      <c r="IM37" s="202"/>
      <c r="IN37" s="202"/>
    </row>
    <row r="38" spans="1:248" s="205" customFormat="1" ht="26.25" customHeight="1" thickBot="1">
      <c r="A38" s="202"/>
      <c r="B38" s="218"/>
      <c r="C38" s="327" t="s">
        <v>1254</v>
      </c>
      <c r="D38" s="328"/>
      <c r="E38" s="292" t="s">
        <v>1348</v>
      </c>
      <c r="F38" s="293"/>
      <c r="G38" s="293"/>
      <c r="H38" s="294"/>
      <c r="I38" s="370"/>
      <c r="J38" s="371"/>
      <c r="K38" s="371"/>
      <c r="L38" s="372"/>
      <c r="M38" s="325"/>
      <c r="N38" s="314"/>
      <c r="O38" s="314"/>
      <c r="P38" s="357"/>
      <c r="Q38" s="361"/>
      <c r="R38" s="362"/>
      <c r="S38" s="369"/>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c r="HP38" s="202"/>
      <c r="HQ38" s="202"/>
      <c r="HR38" s="202"/>
      <c r="HS38" s="202"/>
      <c r="HT38" s="202"/>
      <c r="HU38" s="202"/>
      <c r="HV38" s="202"/>
      <c r="HW38" s="202"/>
      <c r="HX38" s="202"/>
      <c r="HY38" s="202"/>
      <c r="HZ38" s="202"/>
      <c r="IA38" s="202"/>
      <c r="IB38" s="202"/>
      <c r="IC38" s="202"/>
      <c r="ID38" s="202"/>
      <c r="IE38" s="202"/>
      <c r="IF38" s="202"/>
      <c r="IG38" s="202"/>
      <c r="IH38" s="202"/>
      <c r="II38" s="202"/>
      <c r="IJ38" s="202"/>
      <c r="IK38" s="202"/>
      <c r="IL38" s="202"/>
      <c r="IM38" s="202"/>
      <c r="IN38" s="202"/>
    </row>
    <row r="39" spans="1:248" s="208" customFormat="1" ht="26.25" customHeight="1" thickBot="1">
      <c r="A39" s="207"/>
      <c r="B39" s="219"/>
      <c r="C39" s="327" t="s">
        <v>1258</v>
      </c>
      <c r="D39" s="328"/>
      <c r="E39" s="220" t="s">
        <v>1349</v>
      </c>
      <c r="F39" s="221"/>
      <c r="G39" s="221"/>
      <c r="H39" s="222"/>
      <c r="I39" s="373" t="s">
        <v>1350</v>
      </c>
      <c r="J39" s="374"/>
      <c r="K39" s="374"/>
      <c r="L39" s="223"/>
      <c r="M39" s="373" t="s">
        <v>1351</v>
      </c>
      <c r="N39" s="374"/>
      <c r="O39" s="374"/>
      <c r="P39" s="375"/>
      <c r="Q39" s="373" t="s">
        <v>1352</v>
      </c>
      <c r="R39" s="374"/>
      <c r="S39" s="376"/>
      <c r="T39" s="224"/>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row>
    <row r="40" spans="1:248" s="205" customFormat="1" ht="26.25" customHeight="1" thickBot="1">
      <c r="A40" s="202"/>
      <c r="B40" s="218"/>
      <c r="C40" s="315" t="s">
        <v>1263</v>
      </c>
      <c r="D40" s="316"/>
      <c r="E40" s="377" t="s">
        <v>1353</v>
      </c>
      <c r="F40" s="378"/>
      <c r="G40" s="378"/>
      <c r="H40" s="379"/>
      <c r="I40" s="365" t="s">
        <v>1354</v>
      </c>
      <c r="J40" s="366"/>
      <c r="K40" s="366"/>
      <c r="L40" s="368"/>
      <c r="M40" s="325"/>
      <c r="N40" s="314"/>
      <c r="O40" s="314"/>
      <c r="P40" s="357"/>
      <c r="Q40" s="361"/>
      <c r="R40" s="362"/>
      <c r="S40" s="369"/>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02"/>
      <c r="DM40" s="202"/>
      <c r="DN40" s="202"/>
      <c r="DO40" s="202"/>
      <c r="DP40" s="202"/>
      <c r="DQ40" s="202"/>
      <c r="DR40" s="202"/>
      <c r="DS40" s="202"/>
      <c r="DT40" s="202"/>
      <c r="DU40" s="202"/>
      <c r="DV40" s="202"/>
      <c r="DW40" s="202"/>
      <c r="DX40" s="202"/>
      <c r="DY40" s="202"/>
      <c r="DZ40" s="202"/>
      <c r="EA40" s="202"/>
      <c r="EB40" s="202"/>
      <c r="EC40" s="202"/>
      <c r="ED40" s="202"/>
      <c r="EE40" s="202"/>
      <c r="EF40" s="202"/>
      <c r="EG40" s="202"/>
      <c r="EH40" s="202"/>
      <c r="EI40" s="202"/>
      <c r="EJ40" s="202"/>
      <c r="EK40" s="202"/>
      <c r="EL40" s="202"/>
      <c r="EM40" s="202"/>
      <c r="EN40" s="202"/>
      <c r="EO40" s="202"/>
      <c r="EP40" s="202"/>
      <c r="EQ40" s="202"/>
      <c r="ER40" s="202"/>
      <c r="ES40" s="202"/>
      <c r="ET40" s="202"/>
      <c r="EU40" s="202"/>
      <c r="EV40" s="202"/>
      <c r="EW40" s="202"/>
      <c r="EX40" s="202"/>
      <c r="EY40" s="202"/>
      <c r="EZ40" s="202"/>
      <c r="FA40" s="202"/>
      <c r="FB40" s="202"/>
      <c r="FC40" s="202"/>
      <c r="FD40" s="202"/>
      <c r="FE40" s="202"/>
      <c r="FF40" s="202"/>
      <c r="FG40" s="202"/>
      <c r="FH40" s="202"/>
      <c r="FI40" s="202"/>
      <c r="FJ40" s="202"/>
      <c r="FK40" s="202"/>
      <c r="FL40" s="202"/>
      <c r="FM40" s="202"/>
      <c r="FN40" s="202"/>
      <c r="FO40" s="202"/>
      <c r="FP40" s="202"/>
      <c r="FQ40" s="202"/>
      <c r="FR40" s="202"/>
      <c r="FS40" s="202"/>
      <c r="FT40" s="202"/>
      <c r="FU40" s="202"/>
      <c r="FV40" s="202"/>
      <c r="FW40" s="202"/>
      <c r="FX40" s="202"/>
      <c r="FY40" s="202"/>
      <c r="FZ40" s="202"/>
      <c r="GA40" s="202"/>
      <c r="GB40" s="202"/>
      <c r="GC40" s="202"/>
      <c r="GD40" s="202"/>
      <c r="GE40" s="202"/>
      <c r="GF40" s="202"/>
      <c r="GG40" s="202"/>
      <c r="GH40" s="202"/>
      <c r="GI40" s="202"/>
      <c r="GJ40" s="202"/>
      <c r="GK40" s="202"/>
      <c r="GL40" s="202"/>
      <c r="GM40" s="202"/>
      <c r="GN40" s="202"/>
      <c r="GO40" s="202"/>
      <c r="GP40" s="202"/>
      <c r="GQ40" s="202"/>
      <c r="GR40" s="202"/>
      <c r="GS40" s="202"/>
      <c r="GT40" s="202"/>
      <c r="GU40" s="202"/>
      <c r="GV40" s="202"/>
      <c r="GW40" s="202"/>
      <c r="GX40" s="202"/>
      <c r="GY40" s="202"/>
      <c r="GZ40" s="202"/>
      <c r="HA40" s="202"/>
      <c r="HB40" s="202"/>
      <c r="HC40" s="202"/>
      <c r="HD40" s="202"/>
      <c r="HE40" s="202"/>
      <c r="HF40" s="202"/>
      <c r="HG40" s="202"/>
      <c r="HH40" s="202"/>
      <c r="HI40" s="202"/>
      <c r="HJ40" s="202"/>
      <c r="HK40" s="202"/>
      <c r="HL40" s="202"/>
      <c r="HM40" s="202"/>
      <c r="HN40" s="202"/>
      <c r="HO40" s="202"/>
      <c r="HP40" s="202"/>
      <c r="HQ40" s="202"/>
      <c r="HR40" s="202"/>
      <c r="HS40" s="202"/>
      <c r="HT40" s="202"/>
      <c r="HU40" s="202"/>
      <c r="HV40" s="202"/>
      <c r="HW40" s="202"/>
      <c r="HX40" s="202"/>
      <c r="HY40" s="202"/>
      <c r="HZ40" s="202"/>
      <c r="IA40" s="202"/>
      <c r="IB40" s="202"/>
      <c r="IC40" s="202"/>
      <c r="ID40" s="202"/>
      <c r="IE40" s="202"/>
      <c r="IF40" s="202"/>
      <c r="IG40" s="202"/>
      <c r="IH40" s="202"/>
      <c r="II40" s="202"/>
      <c r="IJ40" s="202"/>
      <c r="IK40" s="202"/>
      <c r="IL40" s="202"/>
      <c r="IM40" s="202"/>
      <c r="IN40" s="202"/>
    </row>
    <row r="41" spans="1:248" s="208" customFormat="1" ht="26.25" customHeight="1" thickBot="1">
      <c r="A41" s="207"/>
      <c r="B41" s="225"/>
      <c r="C41" s="315" t="s">
        <v>1265</v>
      </c>
      <c r="D41" s="316"/>
      <c r="E41" s="377" t="s">
        <v>1355</v>
      </c>
      <c r="F41" s="378"/>
      <c r="G41" s="378"/>
      <c r="H41" s="379"/>
      <c r="I41" s="365" t="s">
        <v>1356</v>
      </c>
      <c r="J41" s="366"/>
      <c r="K41" s="366"/>
      <c r="L41" s="368"/>
      <c r="M41" s="315"/>
      <c r="N41" s="318"/>
      <c r="O41" s="318"/>
      <c r="P41" s="380"/>
      <c r="Q41" s="381"/>
      <c r="R41" s="366"/>
      <c r="S41" s="382"/>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row>
    <row r="42" spans="1:248" s="208" customFormat="1" ht="26.25" customHeight="1" thickBot="1">
      <c r="A42" s="207"/>
      <c r="B42" s="219"/>
      <c r="C42" s="315" t="s">
        <v>1270</v>
      </c>
      <c r="D42" s="316"/>
      <c r="E42" s="317" t="s">
        <v>1357</v>
      </c>
      <c r="F42" s="318"/>
      <c r="G42" s="318"/>
      <c r="H42" s="380"/>
      <c r="I42" s="383" t="s">
        <v>1358</v>
      </c>
      <c r="J42" s="384"/>
      <c r="K42" s="384"/>
      <c r="L42" s="385"/>
      <c r="M42" s="381"/>
      <c r="N42" s="366"/>
      <c r="O42" s="366"/>
      <c r="P42" s="368"/>
      <c r="Q42" s="315"/>
      <c r="R42" s="318"/>
      <c r="S42" s="386"/>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row>
    <row r="43" spans="1:248" s="203" customFormat="1" ht="26.25" customHeight="1" thickBot="1">
      <c r="A43" s="202"/>
      <c r="B43" s="218"/>
      <c r="C43" s="315" t="s">
        <v>1274</v>
      </c>
      <c r="D43" s="316"/>
      <c r="E43" s="365" t="s">
        <v>1348</v>
      </c>
      <c r="F43" s="366"/>
      <c r="G43" s="366"/>
      <c r="H43" s="367"/>
      <c r="I43" s="365"/>
      <c r="J43" s="366"/>
      <c r="K43" s="366"/>
      <c r="L43" s="368"/>
      <c r="M43" s="325"/>
      <c r="N43" s="314"/>
      <c r="O43" s="314"/>
      <c r="P43" s="357"/>
      <c r="Q43" s="361"/>
      <c r="R43" s="362"/>
      <c r="S43" s="369"/>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2"/>
      <c r="DF43" s="202"/>
      <c r="DG43" s="202"/>
      <c r="DH43" s="202"/>
      <c r="DI43" s="202"/>
      <c r="DJ43" s="202"/>
      <c r="DK43" s="202"/>
      <c r="DL43" s="202"/>
      <c r="DM43" s="202"/>
      <c r="DN43" s="202"/>
      <c r="DO43" s="202"/>
      <c r="DP43" s="202"/>
      <c r="DQ43" s="202"/>
      <c r="DR43" s="202"/>
      <c r="DS43" s="202"/>
      <c r="DT43" s="202"/>
      <c r="DU43" s="202"/>
      <c r="DV43" s="202"/>
      <c r="DW43" s="202"/>
      <c r="DX43" s="202"/>
      <c r="DY43" s="202"/>
      <c r="DZ43" s="202"/>
      <c r="EA43" s="202"/>
      <c r="EB43" s="202"/>
      <c r="EC43" s="202"/>
      <c r="ED43" s="202"/>
      <c r="EE43" s="202"/>
      <c r="EF43" s="202"/>
      <c r="EG43" s="202"/>
      <c r="EH43" s="202"/>
      <c r="EI43" s="202"/>
      <c r="EJ43" s="202"/>
      <c r="EK43" s="202"/>
      <c r="EL43" s="202"/>
      <c r="EM43" s="202"/>
      <c r="EN43" s="202"/>
      <c r="EO43" s="202"/>
      <c r="EP43" s="202"/>
      <c r="EQ43" s="202"/>
      <c r="ER43" s="202"/>
      <c r="ES43" s="202"/>
      <c r="ET43" s="202"/>
      <c r="EU43" s="202"/>
      <c r="EV43" s="202"/>
      <c r="EW43" s="202"/>
      <c r="EX43" s="202"/>
      <c r="EY43" s="202"/>
      <c r="EZ43" s="202"/>
      <c r="FA43" s="202"/>
      <c r="FB43" s="202"/>
      <c r="FC43" s="202"/>
      <c r="FD43" s="202"/>
      <c r="FE43" s="202"/>
      <c r="FF43" s="202"/>
      <c r="FG43" s="202"/>
      <c r="FH43" s="202"/>
      <c r="FI43" s="202"/>
      <c r="FJ43" s="202"/>
      <c r="FK43" s="202"/>
      <c r="FL43" s="202"/>
      <c r="FM43" s="202"/>
      <c r="FN43" s="202"/>
      <c r="FO43" s="202"/>
      <c r="FP43" s="202"/>
      <c r="FQ43" s="202"/>
      <c r="FR43" s="202"/>
      <c r="FS43" s="202"/>
      <c r="FT43" s="202"/>
      <c r="FU43" s="202"/>
      <c r="FV43" s="202"/>
      <c r="FW43" s="202"/>
      <c r="FX43" s="202"/>
      <c r="FY43" s="202"/>
      <c r="FZ43" s="202"/>
      <c r="GA43" s="202"/>
      <c r="GB43" s="202"/>
      <c r="GC43" s="202"/>
      <c r="GD43" s="202"/>
      <c r="GE43" s="202"/>
      <c r="GF43" s="202"/>
      <c r="GG43" s="202"/>
      <c r="GH43" s="202"/>
      <c r="GI43" s="202"/>
      <c r="GJ43" s="202"/>
      <c r="GK43" s="202"/>
      <c r="GL43" s="202"/>
      <c r="GM43" s="202"/>
      <c r="GN43" s="202"/>
      <c r="GO43" s="202"/>
      <c r="GP43" s="202"/>
      <c r="GQ43" s="202"/>
      <c r="GR43" s="202"/>
      <c r="GS43" s="202"/>
      <c r="GT43" s="202"/>
      <c r="GU43" s="202"/>
      <c r="GV43" s="202"/>
      <c r="GW43" s="202"/>
      <c r="GX43" s="202"/>
      <c r="GY43" s="202"/>
      <c r="GZ43" s="202"/>
      <c r="HA43" s="202"/>
      <c r="HB43" s="202"/>
      <c r="HC43" s="202"/>
      <c r="HD43" s="202"/>
      <c r="HE43" s="202"/>
      <c r="HF43" s="202"/>
      <c r="HG43" s="202"/>
      <c r="HH43" s="202"/>
      <c r="HI43" s="202"/>
      <c r="HJ43" s="202"/>
      <c r="HK43" s="202"/>
      <c r="HL43" s="202"/>
      <c r="HM43" s="202"/>
      <c r="HN43" s="202"/>
      <c r="HO43" s="202"/>
      <c r="HP43" s="202"/>
      <c r="HQ43" s="202"/>
      <c r="HR43" s="202"/>
      <c r="HS43" s="202"/>
      <c r="HT43" s="202"/>
      <c r="HU43" s="202"/>
      <c r="HV43" s="202"/>
      <c r="HW43" s="202"/>
      <c r="HX43" s="202"/>
      <c r="HY43" s="202"/>
      <c r="HZ43" s="202"/>
      <c r="IA43" s="202"/>
      <c r="IB43" s="202"/>
      <c r="IC43" s="202"/>
      <c r="ID43" s="202"/>
      <c r="IE43" s="202"/>
      <c r="IF43" s="202"/>
      <c r="IG43" s="202"/>
      <c r="IH43" s="202"/>
      <c r="II43" s="202"/>
      <c r="IJ43" s="202"/>
      <c r="IK43" s="202"/>
      <c r="IL43" s="202"/>
      <c r="IM43" s="202"/>
      <c r="IN43" s="202"/>
    </row>
    <row r="44" spans="1:248" s="203" customFormat="1" ht="26.25" customHeight="1" thickBot="1">
      <c r="A44" s="202"/>
      <c r="B44" s="218"/>
      <c r="C44" s="315" t="s">
        <v>1277</v>
      </c>
      <c r="D44" s="316"/>
      <c r="E44" s="387" t="s">
        <v>1353</v>
      </c>
      <c r="F44" s="362"/>
      <c r="G44" s="362"/>
      <c r="H44" s="388"/>
      <c r="I44" s="387" t="s">
        <v>1359</v>
      </c>
      <c r="J44" s="362"/>
      <c r="K44" s="362"/>
      <c r="L44" s="363"/>
      <c r="M44" s="325"/>
      <c r="N44" s="314"/>
      <c r="O44" s="314"/>
      <c r="P44" s="357"/>
      <c r="Q44" s="361"/>
      <c r="R44" s="362"/>
      <c r="S44" s="369"/>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2"/>
      <c r="DF44" s="202"/>
      <c r="DG44" s="202"/>
      <c r="DH44" s="202"/>
      <c r="DI44" s="202"/>
      <c r="DJ44" s="202"/>
      <c r="DK44" s="202"/>
      <c r="DL44" s="202"/>
      <c r="DM44" s="202"/>
      <c r="DN44" s="202"/>
      <c r="DO44" s="202"/>
      <c r="DP44" s="202"/>
      <c r="DQ44" s="202"/>
      <c r="DR44" s="202"/>
      <c r="DS44" s="202"/>
      <c r="DT44" s="202"/>
      <c r="DU44" s="202"/>
      <c r="DV44" s="202"/>
      <c r="DW44" s="202"/>
      <c r="DX44" s="202"/>
      <c r="DY44" s="202"/>
      <c r="DZ44" s="202"/>
      <c r="EA44" s="202"/>
      <c r="EB44" s="202"/>
      <c r="EC44" s="202"/>
      <c r="ED44" s="202"/>
      <c r="EE44" s="202"/>
      <c r="EF44" s="202"/>
      <c r="EG44" s="202"/>
      <c r="EH44" s="202"/>
      <c r="EI44" s="202"/>
      <c r="EJ44" s="202"/>
      <c r="EK44" s="202"/>
      <c r="EL44" s="202"/>
      <c r="EM44" s="202"/>
      <c r="EN44" s="202"/>
      <c r="EO44" s="202"/>
      <c r="EP44" s="202"/>
      <c r="EQ44" s="202"/>
      <c r="ER44" s="202"/>
      <c r="ES44" s="202"/>
      <c r="ET44" s="202"/>
      <c r="EU44" s="202"/>
      <c r="EV44" s="202"/>
      <c r="EW44" s="202"/>
      <c r="EX44" s="202"/>
      <c r="EY44" s="202"/>
      <c r="EZ44" s="202"/>
      <c r="FA44" s="202"/>
      <c r="FB44" s="202"/>
      <c r="FC44" s="202"/>
      <c r="FD44" s="202"/>
      <c r="FE44" s="202"/>
      <c r="FF44" s="202"/>
      <c r="FG44" s="202"/>
      <c r="FH44" s="202"/>
      <c r="FI44" s="202"/>
      <c r="FJ44" s="202"/>
      <c r="FK44" s="202"/>
      <c r="FL44" s="202"/>
      <c r="FM44" s="202"/>
      <c r="FN44" s="202"/>
      <c r="FO44" s="202"/>
      <c r="FP44" s="202"/>
      <c r="FQ44" s="202"/>
      <c r="FR44" s="202"/>
      <c r="FS44" s="202"/>
      <c r="FT44" s="202"/>
      <c r="FU44" s="202"/>
      <c r="FV44" s="202"/>
      <c r="FW44" s="202"/>
      <c r="FX44" s="202"/>
      <c r="FY44" s="202"/>
      <c r="FZ44" s="202"/>
      <c r="GA44" s="202"/>
      <c r="GB44" s="202"/>
      <c r="GC44" s="202"/>
      <c r="GD44" s="202"/>
      <c r="GE44" s="202"/>
      <c r="GF44" s="202"/>
      <c r="GG44" s="202"/>
      <c r="GH44" s="202"/>
      <c r="GI44" s="202"/>
      <c r="GJ44" s="202"/>
      <c r="GK44" s="202"/>
      <c r="GL44" s="202"/>
      <c r="GM44" s="202"/>
      <c r="GN44" s="202"/>
      <c r="GO44" s="202"/>
      <c r="GP44" s="202"/>
      <c r="GQ44" s="202"/>
      <c r="GR44" s="202"/>
      <c r="GS44" s="202"/>
      <c r="GT44" s="202"/>
      <c r="GU44" s="202"/>
      <c r="GV44" s="202"/>
      <c r="GW44" s="202"/>
      <c r="GX44" s="202"/>
      <c r="GY44" s="202"/>
      <c r="GZ44" s="202"/>
      <c r="HA44" s="202"/>
      <c r="HB44" s="202"/>
      <c r="HC44" s="202"/>
      <c r="HD44" s="202"/>
      <c r="HE44" s="202"/>
      <c r="HF44" s="202"/>
      <c r="HG44" s="202"/>
      <c r="HH44" s="202"/>
      <c r="HI44" s="202"/>
      <c r="HJ44" s="202"/>
      <c r="HK44" s="202"/>
      <c r="HL44" s="202"/>
      <c r="HM44" s="202"/>
      <c r="HN44" s="202"/>
      <c r="HO44" s="202"/>
      <c r="HP44" s="202"/>
      <c r="HQ44" s="202"/>
      <c r="HR44" s="202"/>
      <c r="HS44" s="202"/>
      <c r="HT44" s="202"/>
      <c r="HU44" s="202"/>
      <c r="HV44" s="202"/>
      <c r="HW44" s="202"/>
      <c r="HX44" s="202"/>
      <c r="HY44" s="202"/>
      <c r="HZ44" s="202"/>
      <c r="IA44" s="202"/>
      <c r="IB44" s="202"/>
      <c r="IC44" s="202"/>
      <c r="ID44" s="202"/>
      <c r="IE44" s="202"/>
      <c r="IF44" s="202"/>
      <c r="IG44" s="202"/>
      <c r="IH44" s="202"/>
      <c r="II44" s="202"/>
      <c r="IJ44" s="202"/>
      <c r="IK44" s="202"/>
      <c r="IL44" s="202"/>
      <c r="IM44" s="202"/>
      <c r="IN44" s="202"/>
    </row>
    <row r="45" spans="1:248" s="203" customFormat="1" ht="26.25" customHeight="1" thickBot="1">
      <c r="A45" s="202"/>
      <c r="B45" s="218"/>
      <c r="C45" s="315" t="s">
        <v>1279</v>
      </c>
      <c r="D45" s="316"/>
      <c r="E45" s="387" t="s">
        <v>1353</v>
      </c>
      <c r="F45" s="362"/>
      <c r="G45" s="362"/>
      <c r="H45" s="388"/>
      <c r="I45" s="387" t="s">
        <v>1360</v>
      </c>
      <c r="J45" s="362"/>
      <c r="K45" s="362"/>
      <c r="L45" s="363"/>
      <c r="M45" s="325"/>
      <c r="N45" s="314"/>
      <c r="O45" s="314"/>
      <c r="P45" s="357"/>
      <c r="Q45" s="361"/>
      <c r="R45" s="362"/>
      <c r="S45" s="369"/>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c r="DU45" s="202"/>
      <c r="DV45" s="202"/>
      <c r="DW45" s="202"/>
      <c r="DX45" s="202"/>
      <c r="DY45" s="202"/>
      <c r="DZ45" s="202"/>
      <c r="EA45" s="202"/>
      <c r="EB45" s="202"/>
      <c r="EC45" s="202"/>
      <c r="ED45" s="202"/>
      <c r="EE45" s="202"/>
      <c r="EF45" s="202"/>
      <c r="EG45" s="202"/>
      <c r="EH45" s="202"/>
      <c r="EI45" s="202"/>
      <c r="EJ45" s="202"/>
      <c r="EK45" s="202"/>
      <c r="EL45" s="202"/>
      <c r="EM45" s="202"/>
      <c r="EN45" s="202"/>
      <c r="EO45" s="202"/>
      <c r="EP45" s="202"/>
      <c r="EQ45" s="202"/>
      <c r="ER45" s="202"/>
      <c r="ES45" s="202"/>
      <c r="ET45" s="202"/>
      <c r="EU45" s="202"/>
      <c r="EV45" s="202"/>
      <c r="EW45" s="202"/>
      <c r="EX45" s="202"/>
      <c r="EY45" s="202"/>
      <c r="EZ45" s="202"/>
      <c r="FA45" s="202"/>
      <c r="FB45" s="202"/>
      <c r="FC45" s="202"/>
      <c r="FD45" s="202"/>
      <c r="FE45" s="202"/>
      <c r="FF45" s="202"/>
      <c r="FG45" s="202"/>
      <c r="FH45" s="202"/>
      <c r="FI45" s="202"/>
      <c r="FJ45" s="202"/>
      <c r="FK45" s="202"/>
      <c r="FL45" s="202"/>
      <c r="FM45" s="202"/>
      <c r="FN45" s="202"/>
      <c r="FO45" s="202"/>
      <c r="FP45" s="202"/>
      <c r="FQ45" s="202"/>
      <c r="FR45" s="202"/>
      <c r="FS45" s="202"/>
      <c r="FT45" s="202"/>
      <c r="FU45" s="202"/>
      <c r="FV45" s="202"/>
      <c r="FW45" s="202"/>
      <c r="FX45" s="202"/>
      <c r="FY45" s="202"/>
      <c r="FZ45" s="202"/>
      <c r="GA45" s="202"/>
      <c r="GB45" s="202"/>
      <c r="GC45" s="202"/>
      <c r="GD45" s="202"/>
      <c r="GE45" s="202"/>
      <c r="GF45" s="202"/>
      <c r="GG45" s="202"/>
      <c r="GH45" s="202"/>
      <c r="GI45" s="202"/>
      <c r="GJ45" s="202"/>
      <c r="GK45" s="202"/>
      <c r="GL45" s="202"/>
      <c r="GM45" s="202"/>
      <c r="GN45" s="202"/>
      <c r="GO45" s="202"/>
      <c r="GP45" s="202"/>
      <c r="GQ45" s="202"/>
      <c r="GR45" s="202"/>
      <c r="GS45" s="202"/>
      <c r="GT45" s="202"/>
      <c r="GU45" s="202"/>
      <c r="GV45" s="202"/>
      <c r="GW45" s="202"/>
      <c r="GX45" s="202"/>
      <c r="GY45" s="202"/>
      <c r="GZ45" s="202"/>
      <c r="HA45" s="202"/>
      <c r="HB45" s="202"/>
      <c r="HC45" s="202"/>
      <c r="HD45" s="202"/>
      <c r="HE45" s="202"/>
      <c r="HF45" s="202"/>
      <c r="HG45" s="202"/>
      <c r="HH45" s="202"/>
      <c r="HI45" s="202"/>
      <c r="HJ45" s="202"/>
      <c r="HK45" s="202"/>
      <c r="HL45" s="202"/>
      <c r="HM45" s="202"/>
      <c r="HN45" s="202"/>
      <c r="HO45" s="202"/>
      <c r="HP45" s="202"/>
      <c r="HQ45" s="202"/>
      <c r="HR45" s="202"/>
      <c r="HS45" s="202"/>
      <c r="HT45" s="202"/>
      <c r="HU45" s="202"/>
      <c r="HV45" s="202"/>
      <c r="HW45" s="202"/>
      <c r="HX45" s="202"/>
      <c r="HY45" s="202"/>
      <c r="HZ45" s="202"/>
      <c r="IA45" s="202"/>
      <c r="IB45" s="202"/>
      <c r="IC45" s="202"/>
      <c r="ID45" s="202"/>
      <c r="IE45" s="202"/>
      <c r="IF45" s="202"/>
      <c r="IG45" s="202"/>
      <c r="IH45" s="202"/>
      <c r="II45" s="202"/>
      <c r="IJ45" s="202"/>
      <c r="IK45" s="202"/>
      <c r="IL45" s="202"/>
      <c r="IM45" s="202"/>
      <c r="IN45" s="202"/>
    </row>
    <row r="46" spans="1:248" s="203" customFormat="1" ht="26.25" customHeight="1" thickBot="1">
      <c r="A46" s="202"/>
      <c r="B46" s="218"/>
      <c r="C46" s="389" t="s">
        <v>1283</v>
      </c>
      <c r="D46" s="335"/>
      <c r="E46" s="390" t="s">
        <v>1353</v>
      </c>
      <c r="F46" s="391"/>
      <c r="G46" s="391"/>
      <c r="H46" s="392"/>
      <c r="I46" s="390" t="s">
        <v>1361</v>
      </c>
      <c r="J46" s="391"/>
      <c r="K46" s="391"/>
      <c r="L46" s="393"/>
      <c r="M46" s="390" t="s">
        <v>1360</v>
      </c>
      <c r="N46" s="391"/>
      <c r="O46" s="391"/>
      <c r="P46" s="393"/>
      <c r="Q46" s="361"/>
      <c r="R46" s="362"/>
      <c r="S46" s="369"/>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c r="GB46" s="202"/>
      <c r="GC46" s="202"/>
      <c r="GD46" s="202"/>
      <c r="GE46" s="202"/>
      <c r="GF46" s="202"/>
      <c r="GG46" s="202"/>
      <c r="GH46" s="202"/>
      <c r="GI46" s="202"/>
      <c r="GJ46" s="202"/>
      <c r="GK46" s="202"/>
      <c r="GL46" s="202"/>
      <c r="GM46" s="202"/>
      <c r="GN46" s="202"/>
      <c r="GO46" s="202"/>
      <c r="GP46" s="202"/>
      <c r="GQ46" s="202"/>
      <c r="GR46" s="202"/>
      <c r="GS46" s="202"/>
      <c r="GT46" s="202"/>
      <c r="GU46" s="202"/>
      <c r="GV46" s="202"/>
      <c r="GW46" s="202"/>
      <c r="GX46" s="202"/>
      <c r="GY46" s="202"/>
      <c r="GZ46" s="202"/>
      <c r="HA46" s="202"/>
      <c r="HB46" s="202"/>
      <c r="HC46" s="202"/>
      <c r="HD46" s="202"/>
      <c r="HE46" s="202"/>
      <c r="HF46" s="202"/>
      <c r="HG46" s="202"/>
      <c r="HH46" s="202"/>
      <c r="HI46" s="202"/>
      <c r="HJ46" s="202"/>
      <c r="HK46" s="202"/>
      <c r="HL46" s="202"/>
      <c r="HM46" s="202"/>
      <c r="HN46" s="202"/>
      <c r="HO46" s="202"/>
      <c r="HP46" s="202"/>
      <c r="HQ46" s="202"/>
      <c r="HR46" s="202"/>
      <c r="HS46" s="202"/>
      <c r="HT46" s="202"/>
      <c r="HU46" s="202"/>
      <c r="HV46" s="202"/>
      <c r="HW46" s="202"/>
      <c r="HX46" s="202"/>
      <c r="HY46" s="202"/>
      <c r="HZ46" s="202"/>
      <c r="IA46" s="202"/>
      <c r="IB46" s="202"/>
      <c r="IC46" s="202"/>
      <c r="ID46" s="202"/>
      <c r="IE46" s="202"/>
      <c r="IF46" s="202"/>
      <c r="IG46" s="202"/>
      <c r="IH46" s="202"/>
      <c r="II46" s="202"/>
      <c r="IJ46" s="202"/>
      <c r="IK46" s="202"/>
      <c r="IL46" s="202"/>
      <c r="IM46" s="202"/>
      <c r="IN46" s="202"/>
    </row>
  </sheetData>
  <mergeCells count="202">
    <mergeCell ref="C46:D46"/>
    <mergeCell ref="E46:H46"/>
    <mergeCell ref="I46:L46"/>
    <mergeCell ref="M46:P46"/>
    <mergeCell ref="Q46:S46"/>
    <mergeCell ref="C44:D44"/>
    <mergeCell ref="E44:H44"/>
    <mergeCell ref="I44:L44"/>
    <mergeCell ref="M44:P44"/>
    <mergeCell ref="Q44:S44"/>
    <mergeCell ref="C45:D45"/>
    <mergeCell ref="E45:H45"/>
    <mergeCell ref="I45:L45"/>
    <mergeCell ref="M45:P45"/>
    <mergeCell ref="Q45:S45"/>
    <mergeCell ref="C42:D42"/>
    <mergeCell ref="E42:H42"/>
    <mergeCell ref="I42:L42"/>
    <mergeCell ref="M42:P42"/>
    <mergeCell ref="Q42:S42"/>
    <mergeCell ref="C43:D43"/>
    <mergeCell ref="E43:H43"/>
    <mergeCell ref="I43:L43"/>
    <mergeCell ref="M43:P43"/>
    <mergeCell ref="Q43:S43"/>
    <mergeCell ref="C40:D40"/>
    <mergeCell ref="E40:H40"/>
    <mergeCell ref="I40:L40"/>
    <mergeCell ref="M40:P40"/>
    <mergeCell ref="Q40:S40"/>
    <mergeCell ref="C41:D41"/>
    <mergeCell ref="E41:H41"/>
    <mergeCell ref="I41:L41"/>
    <mergeCell ref="M41:P41"/>
    <mergeCell ref="Q41:S41"/>
    <mergeCell ref="C38:D38"/>
    <mergeCell ref="E38:H38"/>
    <mergeCell ref="I38:L38"/>
    <mergeCell ref="M38:P38"/>
    <mergeCell ref="Q38:S38"/>
    <mergeCell ref="C39:D39"/>
    <mergeCell ref="I39:K39"/>
    <mergeCell ref="M39:P39"/>
    <mergeCell ref="Q39:S39"/>
    <mergeCell ref="C36:D36"/>
    <mergeCell ref="E36:H36"/>
    <mergeCell ref="I36:L36"/>
    <mergeCell ref="M36:P36"/>
    <mergeCell ref="Q36:S36"/>
    <mergeCell ref="C37:D37"/>
    <mergeCell ref="E37:H37"/>
    <mergeCell ref="I37:L37"/>
    <mergeCell ref="M37:P37"/>
    <mergeCell ref="Q37:S37"/>
    <mergeCell ref="C34:D34"/>
    <mergeCell ref="E34:H34"/>
    <mergeCell ref="I34:L34"/>
    <mergeCell ref="M34:P34"/>
    <mergeCell ref="Q34:S34"/>
    <mergeCell ref="E35:H35"/>
    <mergeCell ref="I35:L35"/>
    <mergeCell ref="M35:P35"/>
    <mergeCell ref="Q35:S35"/>
    <mergeCell ref="C32:D32"/>
    <mergeCell ref="E32:H32"/>
    <mergeCell ref="I32:L32"/>
    <mergeCell ref="M32:P32"/>
    <mergeCell ref="Q32:S32"/>
    <mergeCell ref="C33:D33"/>
    <mergeCell ref="E33:H33"/>
    <mergeCell ref="I33:L33"/>
    <mergeCell ref="M33:P33"/>
    <mergeCell ref="Q33:S33"/>
    <mergeCell ref="C30:D30"/>
    <mergeCell ref="E30:H30"/>
    <mergeCell ref="I30:L30"/>
    <mergeCell ref="M30:P30"/>
    <mergeCell ref="C31:D31"/>
    <mergeCell ref="E31:H31"/>
    <mergeCell ref="I31:L31"/>
    <mergeCell ref="M31:P31"/>
    <mergeCell ref="Q31:S31"/>
    <mergeCell ref="M27:P27"/>
    <mergeCell ref="Q27:S27"/>
    <mergeCell ref="C28:D28"/>
    <mergeCell ref="E28:H28"/>
    <mergeCell ref="I28:L28"/>
    <mergeCell ref="M28:P28"/>
    <mergeCell ref="Q28:S28"/>
    <mergeCell ref="Q25:S25"/>
    <mergeCell ref="B26:B29"/>
    <mergeCell ref="C26:D26"/>
    <mergeCell ref="E26:H26"/>
    <mergeCell ref="I26:L26"/>
    <mergeCell ref="M26:P26"/>
    <mergeCell ref="Q26:S26"/>
    <mergeCell ref="C27:D27"/>
    <mergeCell ref="E27:H27"/>
    <mergeCell ref="I27:L27"/>
    <mergeCell ref="C29:D29"/>
    <mergeCell ref="E29:H29"/>
    <mergeCell ref="I29:L29"/>
    <mergeCell ref="M29:P29"/>
    <mergeCell ref="Q29:S29"/>
    <mergeCell ref="C24:D24"/>
    <mergeCell ref="E24:H24"/>
    <mergeCell ref="I24:L24"/>
    <mergeCell ref="M24:P24"/>
    <mergeCell ref="C25:D25"/>
    <mergeCell ref="E25:H25"/>
    <mergeCell ref="I25:L25"/>
    <mergeCell ref="M25:P25"/>
    <mergeCell ref="B22:D22"/>
    <mergeCell ref="E22:H22"/>
    <mergeCell ref="I22:L22"/>
    <mergeCell ref="M22:P22"/>
    <mergeCell ref="B23:D23"/>
    <mergeCell ref="E23:H23"/>
    <mergeCell ref="I23:L23"/>
    <mergeCell ref="M23:P23"/>
    <mergeCell ref="C20:D20"/>
    <mergeCell ref="E20:H20"/>
    <mergeCell ref="I20:L20"/>
    <mergeCell ref="M20:P20"/>
    <mergeCell ref="C21:D21"/>
    <mergeCell ref="E21:H21"/>
    <mergeCell ref="I21:L21"/>
    <mergeCell ref="M21:P21"/>
    <mergeCell ref="C18:D18"/>
    <mergeCell ref="E18:H18"/>
    <mergeCell ref="I18:L18"/>
    <mergeCell ref="M18:P18"/>
    <mergeCell ref="C19:D19"/>
    <mergeCell ref="E19:H19"/>
    <mergeCell ref="I19:L19"/>
    <mergeCell ref="M19:P19"/>
    <mergeCell ref="C16:D16"/>
    <mergeCell ref="E16:H16"/>
    <mergeCell ref="I16:L16"/>
    <mergeCell ref="M16:P16"/>
    <mergeCell ref="C17:D17"/>
    <mergeCell ref="E17:H17"/>
    <mergeCell ref="I17:L17"/>
    <mergeCell ref="M17:P17"/>
    <mergeCell ref="C14:D14"/>
    <mergeCell ref="E14:H14"/>
    <mergeCell ref="I14:L14"/>
    <mergeCell ref="M14:P14"/>
    <mergeCell ref="C15:D15"/>
    <mergeCell ref="E15:H15"/>
    <mergeCell ref="I15:L15"/>
    <mergeCell ref="M15:P15"/>
    <mergeCell ref="C12:D12"/>
    <mergeCell ref="E12:H12"/>
    <mergeCell ref="I12:L12"/>
    <mergeCell ref="M12:P12"/>
    <mergeCell ref="C13:D13"/>
    <mergeCell ref="E13:H13"/>
    <mergeCell ref="I13:L13"/>
    <mergeCell ref="M13:P13"/>
    <mergeCell ref="C10:D10"/>
    <mergeCell ref="E10:H10"/>
    <mergeCell ref="I10:L10"/>
    <mergeCell ref="M10:P10"/>
    <mergeCell ref="C11:D11"/>
    <mergeCell ref="E11:H11"/>
    <mergeCell ref="I11:L11"/>
    <mergeCell ref="M11:P11"/>
    <mergeCell ref="C9:D9"/>
    <mergeCell ref="E9:H9"/>
    <mergeCell ref="I9:L9"/>
    <mergeCell ref="M9:P9"/>
    <mergeCell ref="C6:D6"/>
    <mergeCell ref="E6:H6"/>
    <mergeCell ref="I6:L6"/>
    <mergeCell ref="M6:P6"/>
    <mergeCell ref="C7:D7"/>
    <mergeCell ref="E7:H7"/>
    <mergeCell ref="I7:L7"/>
    <mergeCell ref="M7:P7"/>
    <mergeCell ref="C1:O1"/>
    <mergeCell ref="C2:D2"/>
    <mergeCell ref="E2:H2"/>
    <mergeCell ref="I2:L2"/>
    <mergeCell ref="M2:P2"/>
    <mergeCell ref="C8:D8"/>
    <mergeCell ref="E8:H8"/>
    <mergeCell ref="I8:L8"/>
    <mergeCell ref="M8:P8"/>
    <mergeCell ref="B3:B6"/>
    <mergeCell ref="C3:D3"/>
    <mergeCell ref="E3:H3"/>
    <mergeCell ref="I3:L3"/>
    <mergeCell ref="M3:P3"/>
    <mergeCell ref="C4:D4"/>
    <mergeCell ref="E4:H4"/>
    <mergeCell ref="I4:L4"/>
    <mergeCell ref="M4:P4"/>
    <mergeCell ref="C5:D5"/>
    <mergeCell ref="E5:H5"/>
    <mergeCell ref="I5:L5"/>
    <mergeCell ref="M5:P5"/>
  </mergeCells>
  <phoneticPr fontId="3"/>
  <pageMargins left="0" right="0" top="0" bottom="0" header="0.51" footer="0.5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4D73-7BBC-40A1-A35C-A222D0520D5C}">
  <dimension ref="D2:DO82"/>
  <sheetViews>
    <sheetView zoomScaleSheetLayoutView="100" workbookViewId="0">
      <selection activeCell="C30" sqref="C30:D46"/>
    </sheetView>
  </sheetViews>
  <sheetFormatPr defaultColWidth="0.90625" defaultRowHeight="6" customHeight="1"/>
  <cols>
    <col min="1" max="16384" width="0.90625" style="226"/>
  </cols>
  <sheetData>
    <row r="2" spans="4:113" ht="21" customHeight="1">
      <c r="L2" s="395" t="s">
        <v>1362</v>
      </c>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395"/>
      <c r="CM2" s="395"/>
      <c r="CN2" s="395"/>
      <c r="CO2" s="395"/>
      <c r="CP2" s="395"/>
      <c r="CQ2" s="395"/>
      <c r="CR2" s="395"/>
      <c r="CS2" s="395"/>
      <c r="CT2" s="395"/>
      <c r="CU2" s="395"/>
      <c r="CV2" s="395"/>
      <c r="CW2" s="395"/>
      <c r="CX2" s="395"/>
      <c r="CY2" s="395"/>
      <c r="CZ2" s="395"/>
      <c r="DA2" s="395"/>
      <c r="DB2" s="395"/>
      <c r="DC2" s="395"/>
      <c r="DD2" s="395"/>
      <c r="DE2" s="395"/>
    </row>
    <row r="3" spans="4:113" ht="21" customHeight="1">
      <c r="E3" s="406" t="s">
        <v>1363</v>
      </c>
      <c r="F3" s="406"/>
      <c r="G3" s="406"/>
      <c r="H3" s="406"/>
      <c r="I3" s="406"/>
      <c r="J3" s="406"/>
      <c r="K3" s="406"/>
      <c r="L3" s="406"/>
      <c r="M3" s="406"/>
      <c r="N3" s="406"/>
      <c r="O3" s="406"/>
      <c r="P3" s="406"/>
      <c r="Q3" s="406"/>
      <c r="R3" s="406"/>
      <c r="S3" s="406"/>
      <c r="T3" s="406"/>
      <c r="U3" s="406"/>
      <c r="V3" s="406"/>
      <c r="W3" s="406"/>
      <c r="X3" s="406"/>
      <c r="Y3" s="406"/>
      <c r="Z3" s="406"/>
      <c r="AA3" s="406"/>
    </row>
    <row r="4" spans="4:113" ht="21" customHeight="1">
      <c r="D4" s="395" t="s">
        <v>1364</v>
      </c>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5"/>
      <c r="BW4" s="395"/>
      <c r="BX4" s="395"/>
      <c r="BY4" s="395"/>
      <c r="BZ4" s="395"/>
      <c r="CA4" s="395"/>
      <c r="CB4" s="395"/>
      <c r="CC4" s="395"/>
      <c r="CD4" s="395"/>
      <c r="CE4" s="395"/>
      <c r="CF4" s="395"/>
      <c r="CG4" s="395"/>
      <c r="CH4" s="395"/>
      <c r="CI4" s="395"/>
      <c r="CJ4" s="395"/>
      <c r="CK4" s="395"/>
      <c r="CL4" s="395"/>
      <c r="CM4" s="395"/>
      <c r="CN4" s="395"/>
      <c r="CO4" s="395"/>
      <c r="CP4" s="395"/>
      <c r="CQ4" s="395"/>
      <c r="CR4" s="395"/>
      <c r="CS4" s="395"/>
      <c r="CT4" s="395"/>
      <c r="CU4" s="395"/>
      <c r="CV4" s="395"/>
      <c r="CW4" s="395"/>
      <c r="CX4" s="395"/>
      <c r="CY4" s="395"/>
      <c r="CZ4" s="395"/>
      <c r="DA4" s="395"/>
      <c r="DB4" s="395"/>
      <c r="DC4" s="395"/>
      <c r="DD4" s="395"/>
      <c r="DE4" s="395"/>
      <c r="DF4" s="395"/>
      <c r="DG4" s="395"/>
      <c r="DH4" s="395"/>
      <c r="DI4" s="395"/>
    </row>
    <row r="5" spans="4:113" ht="21" customHeight="1">
      <c r="E5" s="407" t="s">
        <v>1365</v>
      </c>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7"/>
      <c r="BP5" s="407"/>
      <c r="BQ5" s="407"/>
      <c r="BR5" s="407"/>
      <c r="BS5" s="407"/>
      <c r="BT5" s="407"/>
      <c r="BU5" s="407"/>
      <c r="BV5" s="407"/>
      <c r="BW5" s="407"/>
      <c r="BX5" s="407"/>
      <c r="BY5" s="407"/>
      <c r="BZ5" s="407"/>
      <c r="CA5" s="407"/>
      <c r="CB5" s="407"/>
      <c r="CC5" s="407"/>
      <c r="CD5" s="407"/>
      <c r="CE5" s="407"/>
      <c r="CF5" s="407"/>
      <c r="CG5" s="407"/>
      <c r="CH5" s="407"/>
      <c r="CI5" s="407"/>
      <c r="CJ5" s="407"/>
      <c r="CK5" s="407"/>
      <c r="CL5" s="407"/>
      <c r="CM5" s="407"/>
      <c r="CN5" s="407"/>
      <c r="CO5" s="407"/>
      <c r="CP5" s="407"/>
      <c r="CQ5" s="407"/>
      <c r="CR5" s="407"/>
      <c r="CS5" s="407"/>
      <c r="CT5" s="407"/>
      <c r="CU5" s="407"/>
      <c r="CV5" s="407"/>
      <c r="CW5" s="407"/>
      <c r="CX5" s="407"/>
      <c r="CY5" s="407"/>
      <c r="CZ5" s="407"/>
      <c r="DA5" s="407"/>
      <c r="DB5" s="407"/>
      <c r="DC5" s="407"/>
      <c r="DD5" s="407"/>
      <c r="DE5" s="407"/>
    </row>
    <row r="6" spans="4:113" ht="22.5" customHeight="1">
      <c r="E6" s="407" t="s">
        <v>1366</v>
      </c>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7"/>
      <c r="BM6" s="407"/>
      <c r="BN6" s="407"/>
      <c r="BO6" s="407"/>
      <c r="BP6" s="407"/>
      <c r="BQ6" s="407"/>
      <c r="BR6" s="407"/>
      <c r="BS6" s="407"/>
      <c r="BT6" s="407"/>
      <c r="BU6" s="407"/>
      <c r="BV6" s="407"/>
      <c r="BW6" s="407"/>
      <c r="BX6" s="407"/>
      <c r="BY6" s="407"/>
      <c r="BZ6" s="407"/>
      <c r="CA6" s="407"/>
      <c r="CB6" s="407"/>
      <c r="CC6" s="407"/>
      <c r="CD6" s="407"/>
      <c r="CE6" s="407"/>
      <c r="CF6" s="407"/>
      <c r="CG6" s="407"/>
      <c r="CH6" s="407"/>
      <c r="CI6" s="407"/>
      <c r="CJ6" s="407"/>
      <c r="CK6" s="407"/>
      <c r="CL6" s="407"/>
      <c r="CM6" s="407"/>
      <c r="CN6" s="407"/>
      <c r="CO6" s="407"/>
      <c r="CP6" s="407"/>
      <c r="CQ6" s="407"/>
      <c r="CR6" s="407"/>
      <c r="CS6" s="407"/>
      <c r="CT6" s="407"/>
      <c r="CU6" s="407"/>
      <c r="CV6" s="407"/>
      <c r="CW6" s="407"/>
      <c r="CX6" s="407"/>
      <c r="CY6" s="407"/>
      <c r="CZ6" s="407"/>
      <c r="DA6" s="407"/>
      <c r="DB6" s="407"/>
      <c r="DC6" s="407"/>
      <c r="DD6" s="407"/>
      <c r="DE6" s="407"/>
      <c r="DF6" s="407"/>
      <c r="DG6" s="407"/>
    </row>
    <row r="7" spans="4:113" ht="39.75" customHeight="1" thickBot="1"/>
    <row r="8" spans="4:113" ht="6" customHeight="1">
      <c r="P8" s="227"/>
      <c r="Q8" s="228"/>
      <c r="R8" s="228"/>
      <c r="S8" s="228"/>
      <c r="T8" s="228"/>
      <c r="U8" s="228"/>
      <c r="V8" s="228"/>
      <c r="W8" s="228"/>
      <c r="X8" s="228"/>
      <c r="Y8" s="228"/>
      <c r="Z8" s="228"/>
      <c r="AA8" s="228"/>
      <c r="AB8" s="229"/>
      <c r="AC8" s="230"/>
      <c r="AD8" s="230"/>
      <c r="AE8" s="408" t="s">
        <v>1367</v>
      </c>
      <c r="AF8" s="409"/>
      <c r="AG8" s="409"/>
      <c r="AH8" s="409"/>
      <c r="AI8" s="409"/>
      <c r="AJ8" s="409"/>
      <c r="AK8" s="409"/>
      <c r="AL8" s="409"/>
      <c r="AM8" s="41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27"/>
      <c r="CW8" s="228"/>
      <c r="CX8" s="228"/>
      <c r="CY8" s="228"/>
      <c r="CZ8" s="228"/>
      <c r="DA8" s="228"/>
      <c r="DB8" s="228"/>
      <c r="DC8" s="228"/>
      <c r="DD8" s="228"/>
      <c r="DE8" s="229"/>
    </row>
    <row r="9" spans="4:113" ht="6" customHeight="1" thickBot="1">
      <c r="P9" s="231"/>
      <c r="Q9" s="232"/>
      <c r="R9" s="232"/>
      <c r="S9" s="232"/>
      <c r="T9" s="232"/>
      <c r="U9" s="232"/>
      <c r="V9" s="232"/>
      <c r="W9" s="232"/>
      <c r="X9" s="232"/>
      <c r="Y9" s="232"/>
      <c r="Z9" s="232"/>
      <c r="AA9" s="232"/>
      <c r="AB9" s="233"/>
      <c r="AE9" s="411"/>
      <c r="AF9" s="396"/>
      <c r="AG9" s="396"/>
      <c r="AH9" s="396"/>
      <c r="AI9" s="396"/>
      <c r="AJ9" s="396"/>
      <c r="AK9" s="396"/>
      <c r="AL9" s="396"/>
      <c r="AM9" s="412"/>
      <c r="CV9" s="231"/>
      <c r="CW9" s="232"/>
      <c r="CX9" s="232"/>
      <c r="CY9" s="232"/>
      <c r="CZ9" s="232"/>
      <c r="DA9" s="232"/>
      <c r="DB9" s="232"/>
      <c r="DC9" s="232"/>
      <c r="DD9" s="232"/>
      <c r="DE9" s="233"/>
    </row>
    <row r="10" spans="4:113" ht="6" customHeight="1" thickBot="1">
      <c r="P10" s="235"/>
      <c r="Q10" s="409" t="s">
        <v>1368</v>
      </c>
      <c r="R10" s="409"/>
      <c r="S10" s="409"/>
      <c r="T10" s="409"/>
      <c r="U10" s="409"/>
      <c r="V10" s="409"/>
      <c r="W10" s="409"/>
      <c r="X10" s="409"/>
      <c r="Y10" s="409"/>
      <c r="Z10" s="409"/>
      <c r="AA10" s="409"/>
      <c r="AB10" s="409"/>
      <c r="AE10" s="413"/>
      <c r="AF10" s="414"/>
      <c r="AG10" s="414"/>
      <c r="AH10" s="414"/>
      <c r="AI10" s="414"/>
      <c r="AJ10" s="414"/>
      <c r="AK10" s="414"/>
      <c r="AL10" s="414"/>
      <c r="AM10" s="415"/>
      <c r="CV10" s="409" t="s">
        <v>1368</v>
      </c>
      <c r="CW10" s="409"/>
      <c r="CX10" s="409"/>
      <c r="CY10" s="409"/>
      <c r="CZ10" s="409"/>
      <c r="DA10" s="409"/>
      <c r="DB10" s="409"/>
      <c r="DC10" s="409"/>
      <c r="DD10" s="409"/>
      <c r="DE10" s="410"/>
    </row>
    <row r="11" spans="4:113" ht="6" customHeight="1" thickBot="1">
      <c r="P11" s="235"/>
      <c r="Q11" s="396"/>
      <c r="R11" s="396"/>
      <c r="S11" s="396"/>
      <c r="T11" s="396"/>
      <c r="U11" s="396"/>
      <c r="V11" s="396"/>
      <c r="W11" s="396"/>
      <c r="X11" s="396"/>
      <c r="Y11" s="396"/>
      <c r="Z11" s="396"/>
      <c r="AA11" s="396"/>
      <c r="AB11" s="396"/>
      <c r="CV11" s="396"/>
      <c r="CW11" s="396"/>
      <c r="CX11" s="396"/>
      <c r="CY11" s="396"/>
      <c r="CZ11" s="396"/>
      <c r="DA11" s="396"/>
      <c r="DB11" s="396"/>
      <c r="DC11" s="396"/>
      <c r="DD11" s="396"/>
      <c r="DE11" s="412"/>
    </row>
    <row r="12" spans="4:113" ht="6" customHeight="1">
      <c r="P12" s="235"/>
      <c r="Q12" s="396"/>
      <c r="R12" s="396"/>
      <c r="S12" s="396"/>
      <c r="T12" s="396"/>
      <c r="U12" s="396"/>
      <c r="V12" s="396"/>
      <c r="W12" s="396"/>
      <c r="X12" s="396"/>
      <c r="Y12" s="396"/>
      <c r="Z12" s="396"/>
      <c r="AA12" s="396"/>
      <c r="AB12" s="396"/>
      <c r="BF12" s="236"/>
      <c r="BG12" s="230"/>
      <c r="BH12" s="237"/>
      <c r="CV12" s="396"/>
      <c r="CW12" s="396"/>
      <c r="CX12" s="396"/>
      <c r="CY12" s="396"/>
      <c r="CZ12" s="396"/>
      <c r="DA12" s="396"/>
      <c r="DB12" s="396"/>
      <c r="DC12" s="396"/>
      <c r="DD12" s="396"/>
      <c r="DE12" s="412"/>
    </row>
    <row r="13" spans="4:113" ht="6" customHeight="1" thickBot="1">
      <c r="P13" s="235"/>
      <c r="BF13" s="238"/>
      <c r="BG13" s="239"/>
      <c r="BH13" s="240"/>
      <c r="DE13" s="241"/>
    </row>
    <row r="14" spans="4:113" ht="6" customHeight="1">
      <c r="P14" s="235"/>
      <c r="DE14" s="241"/>
    </row>
    <row r="15" spans="4:113" ht="6" customHeight="1">
      <c r="P15" s="235"/>
      <c r="DE15" s="241"/>
    </row>
    <row r="16" spans="4:113" ht="6" customHeight="1">
      <c r="P16" s="235"/>
      <c r="DE16" s="241"/>
    </row>
    <row r="17" spans="16:109" ht="6" customHeight="1">
      <c r="P17" s="235"/>
      <c r="BG17" s="241"/>
      <c r="DE17" s="241"/>
    </row>
    <row r="18" spans="16:109" ht="6" customHeight="1" thickBot="1">
      <c r="P18" s="235"/>
      <c r="BG18" s="241"/>
      <c r="DE18" s="241"/>
    </row>
    <row r="19" spans="16:109" ht="6" customHeight="1">
      <c r="P19" s="235"/>
      <c r="AD19" s="236"/>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7"/>
      <c r="BH19" s="230"/>
      <c r="BI19" s="230"/>
      <c r="BJ19" s="230"/>
      <c r="BK19" s="230"/>
      <c r="BL19" s="230"/>
      <c r="BM19" s="230"/>
      <c r="BN19" s="230"/>
      <c r="BO19" s="230"/>
      <c r="BP19" s="230"/>
      <c r="BQ19" s="230"/>
      <c r="BR19" s="230"/>
      <c r="BS19" s="230"/>
      <c r="BT19" s="230"/>
      <c r="BU19" s="230"/>
      <c r="BV19" s="230"/>
      <c r="BW19" s="230"/>
      <c r="BX19" s="230"/>
      <c r="BY19" s="230"/>
      <c r="BZ19" s="230"/>
      <c r="CA19" s="230"/>
      <c r="CB19" s="230"/>
      <c r="CC19" s="230"/>
      <c r="CD19" s="230"/>
      <c r="CE19" s="230"/>
      <c r="CF19" s="230"/>
      <c r="CG19" s="230"/>
      <c r="CH19" s="230"/>
      <c r="CI19" s="230"/>
      <c r="CJ19" s="230"/>
      <c r="CK19" s="230"/>
      <c r="CL19" s="230"/>
      <c r="CM19" s="230"/>
      <c r="CN19" s="230"/>
      <c r="CO19" s="230"/>
      <c r="CP19" s="230"/>
      <c r="CQ19" s="237"/>
      <c r="DE19" s="241"/>
    </row>
    <row r="20" spans="16:109" ht="6" customHeight="1" thickBot="1">
      <c r="P20" s="235"/>
      <c r="AD20" s="238"/>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40"/>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c r="CI20" s="239"/>
      <c r="CJ20" s="239"/>
      <c r="CK20" s="239"/>
      <c r="CL20" s="239"/>
      <c r="CM20" s="239"/>
      <c r="CN20" s="239"/>
      <c r="CO20" s="239"/>
      <c r="CP20" s="239"/>
      <c r="CQ20" s="240"/>
      <c r="DE20" s="241"/>
    </row>
    <row r="21" spans="16:109" ht="6" customHeight="1">
      <c r="P21" s="235"/>
      <c r="AD21" s="235"/>
      <c r="AQ21" s="237"/>
      <c r="BG21" s="241"/>
      <c r="BU21" s="237"/>
      <c r="CQ21" s="241"/>
      <c r="DE21" s="241"/>
    </row>
    <row r="22" spans="16:109" ht="6" customHeight="1">
      <c r="P22" s="235"/>
      <c r="AD22" s="235"/>
      <c r="AQ22" s="241"/>
      <c r="BG22" s="241"/>
      <c r="BU22" s="241"/>
      <c r="CQ22" s="241"/>
      <c r="DE22" s="241"/>
    </row>
    <row r="23" spans="16:109" ht="6" customHeight="1">
      <c r="P23" s="235"/>
      <c r="AD23" s="235"/>
      <c r="AF23" s="395" t="s">
        <v>1369</v>
      </c>
      <c r="AG23" s="395"/>
      <c r="AH23" s="395"/>
      <c r="AI23" s="395"/>
      <c r="AJ23" s="395"/>
      <c r="AK23" s="395"/>
      <c r="AL23" s="395"/>
      <c r="AM23" s="395"/>
      <c r="AN23" s="395"/>
      <c r="AO23" s="395"/>
      <c r="AQ23" s="241"/>
      <c r="BG23" s="241"/>
      <c r="BU23" s="241"/>
      <c r="CQ23" s="241"/>
      <c r="DE23" s="241"/>
    </row>
    <row r="24" spans="16:109" ht="6" customHeight="1">
      <c r="P24" s="235"/>
      <c r="AD24" s="235"/>
      <c r="AF24" s="395"/>
      <c r="AG24" s="395"/>
      <c r="AH24" s="395"/>
      <c r="AI24" s="395"/>
      <c r="AJ24" s="395"/>
      <c r="AK24" s="395"/>
      <c r="AL24" s="395"/>
      <c r="AM24" s="395"/>
      <c r="AN24" s="395"/>
      <c r="AO24" s="395"/>
      <c r="AQ24" s="241"/>
      <c r="BG24" s="241"/>
      <c r="BU24" s="241"/>
      <c r="CQ24" s="241"/>
      <c r="DE24" s="241"/>
    </row>
    <row r="25" spans="16:109" ht="6" customHeight="1">
      <c r="P25" s="235"/>
      <c r="AD25" s="235"/>
      <c r="AF25" s="395"/>
      <c r="AG25" s="395"/>
      <c r="AH25" s="395"/>
      <c r="AI25" s="395"/>
      <c r="AJ25" s="395"/>
      <c r="AK25" s="395"/>
      <c r="AL25" s="395"/>
      <c r="AM25" s="395"/>
      <c r="AN25" s="395"/>
      <c r="AO25" s="395"/>
      <c r="AQ25" s="241"/>
      <c r="BG25" s="241"/>
      <c r="BU25" s="241"/>
      <c r="CQ25" s="241"/>
      <c r="DE25" s="241"/>
    </row>
    <row r="26" spans="16:109" ht="6" customHeight="1">
      <c r="P26" s="235"/>
      <c r="AD26" s="235"/>
      <c r="AF26" s="395"/>
      <c r="AG26" s="395"/>
      <c r="AH26" s="395"/>
      <c r="AI26" s="395"/>
      <c r="AJ26" s="395"/>
      <c r="AK26" s="395"/>
      <c r="AL26" s="395"/>
      <c r="AM26" s="395"/>
      <c r="AN26" s="395"/>
      <c r="AO26" s="395"/>
      <c r="AQ26" s="241"/>
      <c r="BG26" s="241"/>
      <c r="BU26" s="241"/>
      <c r="CQ26" s="241"/>
      <c r="DE26" s="241"/>
    </row>
    <row r="27" spans="16:109" ht="6" customHeight="1">
      <c r="P27" s="235"/>
      <c r="AD27" s="235"/>
      <c r="AF27" s="395"/>
      <c r="AG27" s="395"/>
      <c r="AH27" s="395"/>
      <c r="AI27" s="395"/>
      <c r="AJ27" s="395"/>
      <c r="AK27" s="395"/>
      <c r="AL27" s="395"/>
      <c r="AM27" s="395"/>
      <c r="AN27" s="395"/>
      <c r="AO27" s="395"/>
      <c r="AQ27" s="241"/>
      <c r="BG27" s="241"/>
      <c r="BU27" s="241"/>
      <c r="CQ27" s="241"/>
      <c r="DE27" s="241"/>
    </row>
    <row r="28" spans="16:109" ht="6" customHeight="1">
      <c r="P28" s="235"/>
      <c r="AD28" s="235"/>
      <c r="AF28" s="395"/>
      <c r="AG28" s="395"/>
      <c r="AH28" s="395"/>
      <c r="AI28" s="395"/>
      <c r="AJ28" s="395"/>
      <c r="AK28" s="395"/>
      <c r="AL28" s="395"/>
      <c r="AM28" s="395"/>
      <c r="AN28" s="395"/>
      <c r="AO28" s="395"/>
      <c r="AQ28" s="241"/>
      <c r="BG28" s="241"/>
      <c r="BU28" s="241"/>
      <c r="CQ28" s="241"/>
      <c r="DE28" s="241"/>
    </row>
    <row r="29" spans="16:109" ht="6" customHeight="1" thickBot="1">
      <c r="P29" s="235"/>
      <c r="AD29" s="235"/>
      <c r="AQ29" s="241"/>
      <c r="AR29" s="238"/>
      <c r="AS29" s="239"/>
      <c r="AT29" s="239"/>
      <c r="AU29" s="239"/>
      <c r="AV29" s="239"/>
      <c r="AW29" s="239"/>
      <c r="AX29" s="239"/>
      <c r="AY29" s="239"/>
      <c r="AZ29" s="239"/>
      <c r="BA29" s="239"/>
      <c r="BB29" s="239"/>
      <c r="BC29" s="239"/>
      <c r="BD29" s="239"/>
      <c r="BE29" s="239"/>
      <c r="BF29" s="239"/>
      <c r="BG29" s="240"/>
      <c r="BH29" s="239"/>
      <c r="BI29" s="239"/>
      <c r="BJ29" s="239"/>
      <c r="BK29" s="239"/>
      <c r="BL29" s="239"/>
      <c r="BM29" s="239"/>
      <c r="BN29" s="239"/>
      <c r="BO29" s="239"/>
      <c r="BP29" s="239"/>
      <c r="BQ29" s="239"/>
      <c r="BR29" s="239"/>
      <c r="BS29" s="239"/>
      <c r="BT29" s="239"/>
      <c r="BU29" s="240"/>
      <c r="CQ29" s="241"/>
      <c r="DE29" s="241"/>
    </row>
    <row r="30" spans="16:109" ht="6" customHeight="1">
      <c r="P30" s="235"/>
      <c r="AD30" s="235"/>
      <c r="AQ30" s="241"/>
      <c r="BG30" s="241"/>
      <c r="BU30" s="241"/>
      <c r="CQ30" s="241"/>
      <c r="DE30" s="241"/>
    </row>
    <row r="31" spans="16:109" ht="6" customHeight="1">
      <c r="P31" s="235"/>
      <c r="AD31" s="235"/>
      <c r="AQ31" s="241"/>
      <c r="BG31" s="241"/>
      <c r="BU31" s="241"/>
      <c r="CQ31" s="241"/>
      <c r="DE31" s="241"/>
    </row>
    <row r="32" spans="16:109" ht="6" customHeight="1">
      <c r="P32" s="235"/>
      <c r="AD32" s="235"/>
      <c r="AQ32" s="241"/>
      <c r="BG32" s="241"/>
      <c r="BU32" s="241"/>
      <c r="CQ32" s="241"/>
      <c r="DE32" s="241"/>
    </row>
    <row r="33" spans="16:117" ht="6" customHeight="1">
      <c r="P33" s="235"/>
      <c r="AD33" s="235"/>
      <c r="AQ33" s="241"/>
      <c r="BG33" s="241"/>
      <c r="BU33" s="241"/>
      <c r="CQ33" s="241"/>
      <c r="DE33" s="241"/>
    </row>
    <row r="34" spans="16:117" ht="6" customHeight="1">
      <c r="P34" s="235"/>
      <c r="AD34" s="235"/>
      <c r="AQ34" s="241"/>
      <c r="BG34" s="241"/>
      <c r="BU34" s="241"/>
      <c r="CQ34" s="241"/>
      <c r="DE34" s="241"/>
    </row>
    <row r="35" spans="16:117" ht="6" customHeight="1">
      <c r="P35" s="235"/>
      <c r="AD35" s="235"/>
      <c r="AQ35" s="241"/>
      <c r="BG35" s="241"/>
      <c r="BU35" s="241"/>
      <c r="CQ35" s="241"/>
      <c r="DE35" s="241"/>
    </row>
    <row r="36" spans="16:117" ht="6" customHeight="1">
      <c r="P36" s="235"/>
      <c r="AD36" s="235"/>
      <c r="AQ36" s="241"/>
      <c r="BG36" s="241"/>
      <c r="BU36" s="241"/>
      <c r="CQ36" s="241"/>
      <c r="DE36" s="241"/>
    </row>
    <row r="37" spans="16:117" ht="6" customHeight="1">
      <c r="P37" s="235"/>
      <c r="AD37" s="235"/>
      <c r="AQ37" s="241"/>
      <c r="BG37" s="241"/>
      <c r="BU37" s="241"/>
      <c r="CQ37" s="241"/>
      <c r="DE37" s="241"/>
    </row>
    <row r="38" spans="16:117" ht="6" customHeight="1" thickBot="1">
      <c r="P38" s="235"/>
      <c r="AD38" s="238"/>
      <c r="AE38" s="239"/>
      <c r="AF38" s="239"/>
      <c r="AG38" s="239"/>
      <c r="AH38" s="239"/>
      <c r="AI38" s="239"/>
      <c r="AJ38" s="239"/>
      <c r="AK38" s="239"/>
      <c r="AL38" s="239"/>
      <c r="AM38" s="239"/>
      <c r="AN38" s="239"/>
      <c r="AO38" s="239"/>
      <c r="AP38" s="239"/>
      <c r="AQ38" s="240"/>
      <c r="AR38" s="239"/>
      <c r="AS38" s="239"/>
      <c r="AT38" s="239"/>
      <c r="AU38" s="239"/>
      <c r="AV38" s="239"/>
      <c r="AW38" s="239"/>
      <c r="AX38" s="239"/>
      <c r="AY38" s="239"/>
      <c r="AZ38" s="239"/>
      <c r="BA38" s="239"/>
      <c r="BB38" s="239"/>
      <c r="BC38" s="239"/>
      <c r="BD38" s="239"/>
      <c r="BE38" s="239"/>
      <c r="BF38" s="239"/>
      <c r="BG38" s="240"/>
      <c r="BH38" s="239"/>
      <c r="BI38" s="239"/>
      <c r="BJ38" s="239"/>
      <c r="BK38" s="239"/>
      <c r="BL38" s="239"/>
      <c r="BM38" s="239"/>
      <c r="BN38" s="239"/>
      <c r="BO38" s="239"/>
      <c r="BP38" s="239"/>
      <c r="BQ38" s="239"/>
      <c r="BR38" s="239"/>
      <c r="BS38" s="239"/>
      <c r="BT38" s="239"/>
      <c r="BU38" s="240"/>
      <c r="BV38" s="239"/>
      <c r="BW38" s="239"/>
      <c r="BX38" s="239"/>
      <c r="BY38" s="239"/>
      <c r="BZ38" s="239"/>
      <c r="CA38" s="239"/>
      <c r="CB38" s="239"/>
      <c r="CC38" s="239"/>
      <c r="CD38" s="239"/>
      <c r="CE38" s="239"/>
      <c r="CF38" s="239"/>
      <c r="CG38" s="239"/>
      <c r="CH38" s="239"/>
      <c r="CI38" s="239"/>
      <c r="CJ38" s="239"/>
      <c r="CK38" s="239"/>
      <c r="CL38" s="239"/>
      <c r="CM38" s="239"/>
      <c r="CN38" s="239"/>
      <c r="CO38" s="239"/>
      <c r="CP38" s="239"/>
      <c r="CQ38" s="240"/>
      <c r="DE38" s="241"/>
    </row>
    <row r="39" spans="16:117" ht="6" customHeight="1" thickBot="1">
      <c r="P39" s="235"/>
      <c r="AD39" s="235"/>
      <c r="BG39" s="241"/>
      <c r="CQ39" s="241"/>
      <c r="DE39" s="241"/>
    </row>
    <row r="40" spans="16:117" ht="6" customHeight="1" thickBot="1">
      <c r="P40" s="235"/>
      <c r="AD40" s="238"/>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40"/>
      <c r="BH40" s="239"/>
      <c r="BI40" s="239"/>
      <c r="BJ40" s="239"/>
      <c r="BK40" s="239"/>
      <c r="BL40" s="239"/>
      <c r="BM40" s="239"/>
      <c r="BN40" s="239"/>
      <c r="BO40" s="239"/>
      <c r="BP40" s="239"/>
      <c r="BQ40" s="239"/>
      <c r="BR40" s="239"/>
      <c r="BS40" s="239"/>
      <c r="BT40" s="239"/>
      <c r="BU40" s="239"/>
      <c r="BV40" s="239"/>
      <c r="BW40" s="239"/>
      <c r="BX40" s="239"/>
      <c r="BY40" s="239"/>
      <c r="BZ40" s="239"/>
      <c r="CA40" s="239"/>
      <c r="CB40" s="239"/>
      <c r="CC40" s="239"/>
      <c r="CD40" s="239"/>
      <c r="CE40" s="239"/>
      <c r="CF40" s="239"/>
      <c r="CG40" s="239"/>
      <c r="CH40" s="239"/>
      <c r="CI40" s="239"/>
      <c r="CJ40" s="239"/>
      <c r="CK40" s="239"/>
      <c r="CL40" s="239"/>
      <c r="CM40" s="239"/>
      <c r="CN40" s="239"/>
      <c r="CO40" s="239"/>
      <c r="CP40" s="239"/>
      <c r="CQ40" s="240"/>
      <c r="DC40" s="242"/>
      <c r="DD40" s="243"/>
      <c r="DE40" s="241"/>
    </row>
    <row r="41" spans="16:117" ht="6" customHeight="1">
      <c r="P41" s="235"/>
      <c r="BG41" s="241"/>
      <c r="DC41" s="244"/>
      <c r="DD41" s="245"/>
      <c r="DE41" s="241"/>
    </row>
    <row r="42" spans="16:117" ht="6" customHeight="1" thickBot="1">
      <c r="P42" s="235"/>
      <c r="BG42" s="241"/>
      <c r="DC42" s="244"/>
      <c r="DD42" s="245"/>
      <c r="DE42" s="241"/>
    </row>
    <row r="43" spans="16:117" ht="6" customHeight="1">
      <c r="P43" s="246"/>
      <c r="AX43" s="397" t="s">
        <v>1370</v>
      </c>
      <c r="AY43" s="398"/>
      <c r="AZ43" s="398"/>
      <c r="BA43" s="398"/>
      <c r="BB43" s="398"/>
      <c r="BC43" s="398"/>
      <c r="BD43" s="398"/>
      <c r="BE43" s="398"/>
      <c r="BF43" s="399"/>
      <c r="BG43" s="241"/>
      <c r="BI43" s="397" t="s">
        <v>1370</v>
      </c>
      <c r="BJ43" s="398"/>
      <c r="BK43" s="398"/>
      <c r="BL43" s="398"/>
      <c r="BM43" s="398"/>
      <c r="BN43" s="398"/>
      <c r="BO43" s="398"/>
      <c r="BP43" s="398"/>
      <c r="BQ43" s="399"/>
      <c r="DC43" s="247"/>
      <c r="DD43" s="248"/>
      <c r="DE43" s="241"/>
    </row>
    <row r="44" spans="16:117" ht="6" customHeight="1">
      <c r="P44" s="249"/>
      <c r="AX44" s="400"/>
      <c r="AY44" s="401"/>
      <c r="AZ44" s="401"/>
      <c r="BA44" s="401"/>
      <c r="BB44" s="401"/>
      <c r="BC44" s="401"/>
      <c r="BD44" s="401"/>
      <c r="BE44" s="401"/>
      <c r="BF44" s="402"/>
      <c r="BI44" s="400"/>
      <c r="BJ44" s="401"/>
      <c r="BK44" s="401"/>
      <c r="BL44" s="401"/>
      <c r="BM44" s="401"/>
      <c r="BN44" s="401"/>
      <c r="BO44" s="401"/>
      <c r="BP44" s="401"/>
      <c r="BQ44" s="402"/>
      <c r="DC44" s="247"/>
      <c r="DD44" s="248"/>
      <c r="DE44" s="241"/>
    </row>
    <row r="45" spans="16:117" ht="6" customHeight="1" thickBot="1">
      <c r="P45" s="249"/>
      <c r="Q45" s="394" t="s">
        <v>1371</v>
      </c>
      <c r="R45" s="395"/>
      <c r="S45" s="395"/>
      <c r="T45" s="395"/>
      <c r="U45" s="395"/>
      <c r="V45" s="395"/>
      <c r="W45" s="395"/>
      <c r="X45" s="395"/>
      <c r="Y45" s="395"/>
      <c r="Z45" s="395"/>
      <c r="AX45" s="403"/>
      <c r="AY45" s="404"/>
      <c r="AZ45" s="404"/>
      <c r="BA45" s="404"/>
      <c r="BB45" s="404"/>
      <c r="BC45" s="404"/>
      <c r="BD45" s="404"/>
      <c r="BE45" s="404"/>
      <c r="BF45" s="405"/>
      <c r="BI45" s="403"/>
      <c r="BJ45" s="404"/>
      <c r="BK45" s="404"/>
      <c r="BL45" s="404"/>
      <c r="BM45" s="404"/>
      <c r="BN45" s="404"/>
      <c r="BO45" s="404"/>
      <c r="BP45" s="404"/>
      <c r="BQ45" s="405"/>
      <c r="DC45" s="250"/>
      <c r="DD45" s="251"/>
      <c r="DE45" s="241"/>
    </row>
    <row r="46" spans="16:117" ht="6" customHeight="1" thickBot="1">
      <c r="P46" s="249"/>
      <c r="Q46" s="394"/>
      <c r="R46" s="395"/>
      <c r="S46" s="395"/>
      <c r="T46" s="395"/>
      <c r="U46" s="395"/>
      <c r="V46" s="395"/>
      <c r="W46" s="395"/>
      <c r="X46" s="395"/>
      <c r="Y46" s="395"/>
      <c r="Z46" s="395"/>
      <c r="CY46" s="396" t="s">
        <v>1372</v>
      </c>
      <c r="CZ46" s="396"/>
      <c r="DA46" s="396"/>
      <c r="DB46" s="396"/>
      <c r="DC46" s="396"/>
      <c r="DD46" s="396"/>
      <c r="DE46" s="396"/>
      <c r="DF46" s="396"/>
      <c r="DG46" s="396"/>
      <c r="DH46" s="396"/>
      <c r="DI46" s="396"/>
      <c r="DJ46" s="234"/>
      <c r="DK46" s="234"/>
      <c r="DL46" s="234"/>
      <c r="DM46" s="234"/>
    </row>
    <row r="47" spans="16:117" ht="6" customHeight="1">
      <c r="P47" s="249"/>
      <c r="Q47" s="394"/>
      <c r="R47" s="395"/>
      <c r="S47" s="395"/>
      <c r="T47" s="395"/>
      <c r="U47" s="395"/>
      <c r="V47" s="395"/>
      <c r="W47" s="395"/>
      <c r="X47" s="395"/>
      <c r="Y47" s="395"/>
      <c r="Z47" s="395"/>
      <c r="AX47" s="397" t="s">
        <v>1370</v>
      </c>
      <c r="AY47" s="398"/>
      <c r="AZ47" s="398"/>
      <c r="BA47" s="398"/>
      <c r="BB47" s="398"/>
      <c r="BC47" s="398"/>
      <c r="BD47" s="398"/>
      <c r="BE47" s="398"/>
      <c r="BF47" s="399"/>
      <c r="BG47" s="252"/>
      <c r="BH47" s="252"/>
      <c r="BI47" s="397" t="s">
        <v>1370</v>
      </c>
      <c r="BJ47" s="398"/>
      <c r="BK47" s="398"/>
      <c r="BL47" s="398"/>
      <c r="BM47" s="398"/>
      <c r="BN47" s="398"/>
      <c r="BO47" s="398"/>
      <c r="BP47" s="398"/>
      <c r="BQ47" s="399"/>
      <c r="CN47" s="252"/>
      <c r="CY47" s="396"/>
      <c r="CZ47" s="396"/>
      <c r="DA47" s="396"/>
      <c r="DB47" s="396"/>
      <c r="DC47" s="396"/>
      <c r="DD47" s="396"/>
      <c r="DE47" s="396"/>
      <c r="DF47" s="396"/>
      <c r="DG47" s="396"/>
      <c r="DH47" s="396"/>
      <c r="DI47" s="396"/>
      <c r="DJ47" s="234"/>
      <c r="DK47" s="234"/>
      <c r="DL47" s="234"/>
      <c r="DM47" s="234"/>
    </row>
    <row r="48" spans="16:117" ht="6" customHeight="1">
      <c r="P48" s="249"/>
      <c r="AX48" s="400"/>
      <c r="AY48" s="401"/>
      <c r="AZ48" s="401"/>
      <c r="BA48" s="401"/>
      <c r="BB48" s="401"/>
      <c r="BC48" s="401"/>
      <c r="BD48" s="401"/>
      <c r="BE48" s="401"/>
      <c r="BF48" s="402"/>
      <c r="BG48" s="252"/>
      <c r="BH48" s="252"/>
      <c r="BI48" s="400"/>
      <c r="BJ48" s="401"/>
      <c r="BK48" s="401"/>
      <c r="BL48" s="401"/>
      <c r="BM48" s="401"/>
      <c r="BN48" s="401"/>
      <c r="BO48" s="401"/>
      <c r="BP48" s="401"/>
      <c r="BQ48" s="402"/>
      <c r="CY48" s="396"/>
      <c r="CZ48" s="396"/>
      <c r="DA48" s="396"/>
      <c r="DB48" s="396"/>
      <c r="DC48" s="396"/>
      <c r="DD48" s="396"/>
      <c r="DE48" s="396"/>
      <c r="DF48" s="396"/>
      <c r="DG48" s="396"/>
      <c r="DH48" s="396"/>
      <c r="DI48" s="396"/>
    </row>
    <row r="49" spans="16:119" ht="6" customHeight="1" thickBot="1">
      <c r="P49" s="253"/>
      <c r="AX49" s="403"/>
      <c r="AY49" s="404"/>
      <c r="AZ49" s="404"/>
      <c r="BA49" s="404"/>
      <c r="BB49" s="404"/>
      <c r="BC49" s="404"/>
      <c r="BD49" s="404"/>
      <c r="BE49" s="404"/>
      <c r="BF49" s="405"/>
      <c r="BG49" s="241"/>
      <c r="BI49" s="403"/>
      <c r="BJ49" s="404"/>
      <c r="BK49" s="404"/>
      <c r="BL49" s="404"/>
      <c r="BM49" s="404"/>
      <c r="BN49" s="404"/>
      <c r="BO49" s="404"/>
      <c r="BP49" s="404"/>
      <c r="BQ49" s="405"/>
      <c r="DE49" s="241"/>
    </row>
    <row r="50" spans="16:119" ht="6" customHeight="1">
      <c r="P50" s="235"/>
      <c r="AW50" s="252"/>
      <c r="AX50" s="254"/>
      <c r="AY50" s="254"/>
      <c r="AZ50" s="254"/>
      <c r="BA50" s="254"/>
      <c r="BB50" s="254"/>
      <c r="BC50" s="254"/>
      <c r="BD50" s="254"/>
      <c r="BE50" s="254"/>
      <c r="BF50" s="254"/>
      <c r="BG50" s="255"/>
      <c r="BH50" s="252"/>
      <c r="BI50" s="254"/>
      <c r="BJ50" s="254"/>
      <c r="BK50" s="254"/>
      <c r="BL50" s="254"/>
      <c r="BM50" s="254"/>
      <c r="BN50" s="254"/>
      <c r="BO50" s="254"/>
      <c r="BP50" s="254"/>
      <c r="BQ50" s="254"/>
      <c r="BR50" s="252"/>
      <c r="DC50" s="242"/>
      <c r="DD50" s="243"/>
      <c r="DE50" s="241"/>
    </row>
    <row r="51" spans="16:119" ht="6" customHeight="1" thickBot="1">
      <c r="P51" s="235"/>
      <c r="AW51" s="252"/>
      <c r="AX51" s="252"/>
      <c r="AY51" s="252"/>
      <c r="AZ51" s="252"/>
      <c r="BA51" s="252"/>
      <c r="BB51" s="252"/>
      <c r="BC51" s="252"/>
      <c r="BD51" s="252"/>
      <c r="BE51" s="252"/>
      <c r="BF51" s="252"/>
      <c r="BG51" s="255"/>
      <c r="BH51" s="252"/>
      <c r="BI51" s="252"/>
      <c r="BJ51" s="252"/>
      <c r="BK51" s="252"/>
      <c r="BL51" s="252"/>
      <c r="BM51" s="252"/>
      <c r="BN51" s="252"/>
      <c r="BO51" s="252"/>
      <c r="BP51" s="252"/>
      <c r="BQ51" s="252"/>
      <c r="BR51" s="252"/>
      <c r="DC51" s="244"/>
      <c r="DD51" s="245"/>
      <c r="DE51" s="241"/>
    </row>
    <row r="52" spans="16:119" ht="6" customHeight="1">
      <c r="P52" s="235"/>
      <c r="AD52" s="236"/>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7"/>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7"/>
      <c r="DC52" s="244"/>
      <c r="DD52" s="245"/>
      <c r="DE52" s="241"/>
    </row>
    <row r="53" spans="16:119" ht="6" customHeight="1" thickBot="1">
      <c r="P53" s="235"/>
      <c r="AD53" s="238"/>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40"/>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40"/>
      <c r="DC53" s="247"/>
      <c r="DD53" s="248"/>
      <c r="DE53" s="241"/>
    </row>
    <row r="54" spans="16:119" ht="6" customHeight="1">
      <c r="P54" s="235"/>
      <c r="AD54" s="235"/>
      <c r="AQ54" s="237"/>
      <c r="BG54" s="241"/>
      <c r="BU54" s="237"/>
      <c r="CQ54" s="241"/>
      <c r="DC54" s="247"/>
      <c r="DD54" s="248"/>
      <c r="DE54" s="241"/>
    </row>
    <row r="55" spans="16:119" ht="6" customHeight="1" thickBot="1">
      <c r="P55" s="235"/>
      <c r="AD55" s="235"/>
      <c r="AQ55" s="241"/>
      <c r="BG55" s="241"/>
      <c r="BU55" s="241"/>
      <c r="CQ55" s="241"/>
      <c r="DC55" s="250"/>
      <c r="DD55" s="251"/>
      <c r="DE55" s="241"/>
    </row>
    <row r="56" spans="16:119" ht="6" customHeight="1">
      <c r="P56" s="235"/>
      <c r="AD56" s="235"/>
      <c r="AQ56" s="241"/>
      <c r="BG56" s="241"/>
      <c r="BU56" s="241"/>
      <c r="CQ56" s="241"/>
      <c r="DE56" s="241"/>
    </row>
    <row r="57" spans="16:119" ht="6" customHeight="1">
      <c r="P57" s="235"/>
      <c r="AD57" s="235"/>
      <c r="AF57" s="395" t="s">
        <v>1373</v>
      </c>
      <c r="AG57" s="395"/>
      <c r="AH57" s="395"/>
      <c r="AI57" s="395"/>
      <c r="AJ57" s="395"/>
      <c r="AK57" s="395"/>
      <c r="AL57" s="395"/>
      <c r="AM57" s="395"/>
      <c r="AN57" s="395"/>
      <c r="AQ57" s="241"/>
      <c r="BG57" s="241"/>
      <c r="BU57" s="241"/>
      <c r="CQ57" s="241"/>
      <c r="DE57" s="241"/>
    </row>
    <row r="58" spans="16:119" ht="6" customHeight="1">
      <c r="P58" s="235"/>
      <c r="AD58" s="235"/>
      <c r="AF58" s="395"/>
      <c r="AG58" s="395"/>
      <c r="AH58" s="395"/>
      <c r="AI58" s="395"/>
      <c r="AJ58" s="395"/>
      <c r="AK58" s="395"/>
      <c r="AL58" s="395"/>
      <c r="AM58" s="395"/>
      <c r="AN58" s="395"/>
      <c r="AQ58" s="241"/>
      <c r="BG58" s="241"/>
      <c r="BU58" s="241"/>
      <c r="CQ58" s="241"/>
      <c r="CU58" s="416" t="s">
        <v>1374</v>
      </c>
      <c r="CV58" s="416"/>
      <c r="CW58" s="416"/>
      <c r="CX58" s="416"/>
      <c r="CY58" s="416"/>
      <c r="CZ58" s="416"/>
      <c r="DA58" s="416"/>
      <c r="DB58" s="416"/>
      <c r="DC58" s="416"/>
      <c r="DD58" s="416"/>
      <c r="DE58" s="416"/>
      <c r="DF58" s="416"/>
      <c r="DG58" s="416"/>
      <c r="DH58" s="416"/>
      <c r="DI58" s="416"/>
      <c r="DJ58" s="416"/>
      <c r="DK58" s="416"/>
      <c r="DL58" s="416"/>
      <c r="DM58" s="416"/>
      <c r="DN58" s="416"/>
      <c r="DO58" s="416"/>
    </row>
    <row r="59" spans="16:119" ht="6" customHeight="1">
      <c r="P59" s="235"/>
      <c r="AD59" s="235"/>
      <c r="AF59" s="395"/>
      <c r="AG59" s="395"/>
      <c r="AH59" s="395"/>
      <c r="AI59" s="395"/>
      <c r="AJ59" s="395"/>
      <c r="AK59" s="395"/>
      <c r="AL59" s="395"/>
      <c r="AM59" s="395"/>
      <c r="AN59" s="395"/>
      <c r="AQ59" s="241"/>
      <c r="BG59" s="241"/>
      <c r="BU59" s="241"/>
      <c r="CQ59" s="241"/>
      <c r="CU59" s="416"/>
      <c r="CV59" s="416"/>
      <c r="CW59" s="416"/>
      <c r="CX59" s="416"/>
      <c r="CY59" s="416"/>
      <c r="CZ59" s="416"/>
      <c r="DA59" s="416"/>
      <c r="DB59" s="416"/>
      <c r="DC59" s="416"/>
      <c r="DD59" s="416"/>
      <c r="DE59" s="416"/>
      <c r="DF59" s="416"/>
      <c r="DG59" s="416"/>
      <c r="DH59" s="416"/>
      <c r="DI59" s="416"/>
      <c r="DJ59" s="416"/>
      <c r="DK59" s="416"/>
      <c r="DL59" s="416"/>
      <c r="DM59" s="416"/>
      <c r="DN59" s="416"/>
      <c r="DO59" s="416"/>
    </row>
    <row r="60" spans="16:119" ht="6" customHeight="1">
      <c r="P60" s="235"/>
      <c r="AD60" s="235"/>
      <c r="AF60" s="395"/>
      <c r="AG60" s="395"/>
      <c r="AH60" s="395"/>
      <c r="AI60" s="395"/>
      <c r="AJ60" s="395"/>
      <c r="AK60" s="395"/>
      <c r="AL60" s="395"/>
      <c r="AM60" s="395"/>
      <c r="AN60" s="395"/>
      <c r="AQ60" s="241"/>
      <c r="BG60" s="241"/>
      <c r="BU60" s="241"/>
      <c r="CQ60" s="241"/>
      <c r="CU60" s="416"/>
      <c r="CV60" s="416"/>
      <c r="CW60" s="416"/>
      <c r="CX60" s="416"/>
      <c r="CY60" s="416"/>
      <c r="CZ60" s="416"/>
      <c r="DA60" s="416"/>
      <c r="DB60" s="416"/>
      <c r="DC60" s="416"/>
      <c r="DD60" s="416"/>
      <c r="DE60" s="416"/>
      <c r="DF60" s="416"/>
      <c r="DG60" s="416"/>
      <c r="DH60" s="416"/>
      <c r="DI60" s="416"/>
      <c r="DJ60" s="416"/>
      <c r="DK60" s="416"/>
      <c r="DL60" s="416"/>
      <c r="DM60" s="416"/>
      <c r="DN60" s="416"/>
      <c r="DO60" s="416"/>
    </row>
    <row r="61" spans="16:119" ht="6" customHeight="1">
      <c r="P61" s="235"/>
      <c r="AD61" s="235"/>
      <c r="AF61" s="395"/>
      <c r="AG61" s="395"/>
      <c r="AH61" s="395"/>
      <c r="AI61" s="395"/>
      <c r="AJ61" s="395"/>
      <c r="AK61" s="395"/>
      <c r="AL61" s="395"/>
      <c r="AM61" s="395"/>
      <c r="AN61" s="395"/>
      <c r="AQ61" s="241"/>
      <c r="BG61" s="241"/>
      <c r="BU61" s="241"/>
      <c r="CQ61" s="241"/>
      <c r="CU61" s="416"/>
      <c r="CV61" s="416"/>
      <c r="CW61" s="416"/>
      <c r="CX61" s="416"/>
      <c r="CY61" s="416"/>
      <c r="CZ61" s="416"/>
      <c r="DA61" s="416"/>
      <c r="DB61" s="416"/>
      <c r="DC61" s="416"/>
      <c r="DD61" s="416"/>
      <c r="DE61" s="416"/>
      <c r="DF61" s="416"/>
      <c r="DG61" s="416"/>
      <c r="DH61" s="416"/>
      <c r="DI61" s="416"/>
      <c r="DJ61" s="416"/>
      <c r="DK61" s="416"/>
      <c r="DL61" s="416"/>
      <c r="DM61" s="416"/>
      <c r="DN61" s="416"/>
      <c r="DO61" s="416"/>
    </row>
    <row r="62" spans="16:119" ht="6" customHeight="1" thickBot="1">
      <c r="P62" s="235"/>
      <c r="AD62" s="235"/>
      <c r="AQ62" s="241"/>
      <c r="AR62" s="238"/>
      <c r="AS62" s="239"/>
      <c r="AT62" s="239"/>
      <c r="AU62" s="239"/>
      <c r="AV62" s="239"/>
      <c r="AW62" s="239"/>
      <c r="AX62" s="239"/>
      <c r="AY62" s="239"/>
      <c r="AZ62" s="239"/>
      <c r="BA62" s="239"/>
      <c r="BB62" s="239"/>
      <c r="BC62" s="239"/>
      <c r="BD62" s="239"/>
      <c r="BE62" s="239"/>
      <c r="BF62" s="239"/>
      <c r="BG62" s="240"/>
      <c r="BH62" s="239"/>
      <c r="BI62" s="239"/>
      <c r="BJ62" s="239"/>
      <c r="BK62" s="239"/>
      <c r="BL62" s="239"/>
      <c r="BM62" s="239"/>
      <c r="BN62" s="239"/>
      <c r="BO62" s="239"/>
      <c r="BP62" s="239"/>
      <c r="BQ62" s="239"/>
      <c r="BR62" s="239"/>
      <c r="BS62" s="239"/>
      <c r="BT62" s="239"/>
      <c r="BU62" s="240"/>
      <c r="CQ62" s="241"/>
      <c r="CU62" s="417" t="s">
        <v>1375</v>
      </c>
      <c r="CV62" s="417"/>
      <c r="CW62" s="417"/>
      <c r="CX62" s="417"/>
      <c r="CY62" s="417"/>
      <c r="CZ62" s="417"/>
      <c r="DA62" s="417"/>
      <c r="DB62" s="417"/>
      <c r="DC62" s="417"/>
      <c r="DD62" s="417"/>
      <c r="DE62" s="417"/>
      <c r="DF62" s="417"/>
      <c r="DG62" s="417"/>
      <c r="DH62" s="417"/>
      <c r="DI62" s="417"/>
      <c r="DJ62" s="417"/>
      <c r="DK62" s="417"/>
      <c r="DL62" s="417"/>
      <c r="DM62" s="417"/>
      <c r="DN62" s="417"/>
      <c r="DO62" s="417"/>
    </row>
    <row r="63" spans="16:119" ht="6" customHeight="1">
      <c r="P63" s="235"/>
      <c r="AD63" s="235"/>
      <c r="AQ63" s="241"/>
      <c r="BG63" s="241"/>
      <c r="BU63" s="241"/>
      <c r="CQ63" s="241"/>
      <c r="CU63" s="417"/>
      <c r="CV63" s="417"/>
      <c r="CW63" s="417"/>
      <c r="CX63" s="417"/>
      <c r="CY63" s="417"/>
      <c r="CZ63" s="417"/>
      <c r="DA63" s="417"/>
      <c r="DB63" s="417"/>
      <c r="DC63" s="417"/>
      <c r="DD63" s="417"/>
      <c r="DE63" s="417"/>
      <c r="DF63" s="417"/>
      <c r="DG63" s="417"/>
      <c r="DH63" s="417"/>
      <c r="DI63" s="417"/>
      <c r="DJ63" s="417"/>
      <c r="DK63" s="417"/>
      <c r="DL63" s="417"/>
      <c r="DM63" s="417"/>
      <c r="DN63" s="417"/>
      <c r="DO63" s="417"/>
    </row>
    <row r="64" spans="16:119" ht="6" customHeight="1">
      <c r="P64" s="235"/>
      <c r="AD64" s="235"/>
      <c r="AQ64" s="241"/>
      <c r="BG64" s="241"/>
      <c r="BU64" s="241"/>
      <c r="CQ64" s="241"/>
      <c r="CU64" s="417"/>
      <c r="CV64" s="417"/>
      <c r="CW64" s="417"/>
      <c r="CX64" s="417"/>
      <c r="CY64" s="417"/>
      <c r="CZ64" s="417"/>
      <c r="DA64" s="417"/>
      <c r="DB64" s="417"/>
      <c r="DC64" s="417"/>
      <c r="DD64" s="417"/>
      <c r="DE64" s="417"/>
      <c r="DF64" s="417"/>
      <c r="DG64" s="417"/>
      <c r="DH64" s="417"/>
      <c r="DI64" s="417"/>
      <c r="DJ64" s="417"/>
      <c r="DK64" s="417"/>
      <c r="DL64" s="417"/>
      <c r="DM64" s="417"/>
      <c r="DN64" s="417"/>
      <c r="DO64" s="417"/>
    </row>
    <row r="65" spans="16:109" ht="6" customHeight="1">
      <c r="P65" s="235"/>
      <c r="AD65" s="235"/>
      <c r="AQ65" s="241"/>
      <c r="BG65" s="241"/>
      <c r="BU65" s="241"/>
      <c r="CQ65" s="241"/>
      <c r="DE65" s="241"/>
    </row>
    <row r="66" spans="16:109" ht="6" customHeight="1">
      <c r="P66" s="235"/>
      <c r="AD66" s="235"/>
      <c r="AQ66" s="241"/>
      <c r="BG66" s="241"/>
      <c r="BU66" s="241"/>
      <c r="CQ66" s="241"/>
      <c r="DE66" s="241"/>
    </row>
    <row r="67" spans="16:109" ht="6" customHeight="1">
      <c r="P67" s="235"/>
      <c r="AD67" s="235"/>
      <c r="AQ67" s="241"/>
      <c r="BG67" s="241"/>
      <c r="BU67" s="241"/>
      <c r="CQ67" s="241"/>
      <c r="DE67" s="241"/>
    </row>
    <row r="68" spans="16:109" ht="6" customHeight="1">
      <c r="P68" s="235"/>
      <c r="AD68" s="235"/>
      <c r="AQ68" s="241"/>
      <c r="BG68" s="241"/>
      <c r="BU68" s="241"/>
      <c r="CQ68" s="241"/>
      <c r="DE68" s="241"/>
    </row>
    <row r="69" spans="16:109" ht="6" customHeight="1">
      <c r="P69" s="235"/>
      <c r="AD69" s="235"/>
      <c r="AQ69" s="241"/>
      <c r="BG69" s="241"/>
      <c r="BU69" s="241"/>
      <c r="CQ69" s="241"/>
      <c r="DE69" s="241"/>
    </row>
    <row r="70" spans="16:109" ht="6" customHeight="1">
      <c r="P70" s="235"/>
      <c r="AD70" s="235"/>
      <c r="AQ70" s="241"/>
      <c r="BG70" s="241"/>
      <c r="BU70" s="241"/>
      <c r="CQ70" s="241"/>
      <c r="DE70" s="241"/>
    </row>
    <row r="71" spans="16:109" ht="6" customHeight="1" thickBot="1">
      <c r="P71" s="235"/>
      <c r="AD71" s="238"/>
      <c r="AE71" s="239"/>
      <c r="AF71" s="239"/>
      <c r="AG71" s="239"/>
      <c r="AH71" s="239"/>
      <c r="AI71" s="239"/>
      <c r="AJ71" s="239"/>
      <c r="AK71" s="239"/>
      <c r="AL71" s="239"/>
      <c r="AM71" s="239"/>
      <c r="AN71" s="239"/>
      <c r="AO71" s="239"/>
      <c r="AP71" s="239"/>
      <c r="AQ71" s="240"/>
      <c r="AR71" s="239"/>
      <c r="AS71" s="239"/>
      <c r="AT71" s="239"/>
      <c r="AU71" s="239"/>
      <c r="AV71" s="239"/>
      <c r="AW71" s="239"/>
      <c r="AX71" s="239"/>
      <c r="AY71" s="239"/>
      <c r="AZ71" s="239"/>
      <c r="BA71" s="239"/>
      <c r="BB71" s="239"/>
      <c r="BC71" s="239"/>
      <c r="BD71" s="239"/>
      <c r="BE71" s="239"/>
      <c r="BF71" s="239"/>
      <c r="BG71" s="240"/>
      <c r="BH71" s="239"/>
      <c r="BI71" s="239"/>
      <c r="BJ71" s="239"/>
      <c r="BK71" s="239"/>
      <c r="BL71" s="239"/>
      <c r="BM71" s="239"/>
      <c r="BN71" s="239"/>
      <c r="BO71" s="239"/>
      <c r="BP71" s="239"/>
      <c r="BQ71" s="239"/>
      <c r="BR71" s="239"/>
      <c r="BS71" s="239"/>
      <c r="BT71" s="239"/>
      <c r="BU71" s="240"/>
      <c r="BV71" s="239"/>
      <c r="BW71" s="239"/>
      <c r="BX71" s="239"/>
      <c r="BY71" s="239"/>
      <c r="BZ71" s="239"/>
      <c r="CA71" s="239"/>
      <c r="CB71" s="239"/>
      <c r="CC71" s="239"/>
      <c r="CD71" s="239"/>
      <c r="CE71" s="239"/>
      <c r="CF71" s="239"/>
      <c r="CG71" s="239"/>
      <c r="CH71" s="239"/>
      <c r="CI71" s="239"/>
      <c r="CJ71" s="239"/>
      <c r="CK71" s="239"/>
      <c r="CL71" s="239"/>
      <c r="CM71" s="239"/>
      <c r="CN71" s="239"/>
      <c r="CO71" s="239"/>
      <c r="CP71" s="239"/>
      <c r="CQ71" s="240"/>
      <c r="DE71" s="241"/>
    </row>
    <row r="72" spans="16:109" ht="6" customHeight="1">
      <c r="P72" s="235"/>
      <c r="AD72" s="235"/>
      <c r="BG72" s="241"/>
      <c r="CQ72" s="241"/>
      <c r="DE72" s="241"/>
    </row>
    <row r="73" spans="16:109" ht="6" customHeight="1" thickBot="1">
      <c r="P73" s="235"/>
      <c r="AD73" s="238"/>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40"/>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c r="CK73" s="239"/>
      <c r="CL73" s="239"/>
      <c r="CM73" s="239"/>
      <c r="CN73" s="239"/>
      <c r="CO73" s="239"/>
      <c r="CP73" s="239"/>
      <c r="CQ73" s="240"/>
      <c r="DE73" s="241"/>
    </row>
    <row r="74" spans="16:109" ht="6" customHeight="1">
      <c r="P74" s="235"/>
      <c r="BG74" s="241"/>
      <c r="DE74" s="241"/>
    </row>
    <row r="75" spans="16:109" ht="6" customHeight="1">
      <c r="P75" s="235"/>
      <c r="BG75" s="241"/>
      <c r="DE75" s="241"/>
    </row>
    <row r="76" spans="16:109" ht="6" customHeight="1">
      <c r="P76" s="235"/>
      <c r="DE76" s="241"/>
    </row>
    <row r="77" spans="16:109" ht="6" customHeight="1" thickBot="1">
      <c r="P77" s="235"/>
      <c r="DE77" s="241"/>
    </row>
    <row r="78" spans="16:109" ht="6" customHeight="1">
      <c r="P78" s="235"/>
      <c r="BF78" s="236"/>
      <c r="BG78" s="230"/>
      <c r="BH78" s="230"/>
      <c r="BI78" s="237"/>
      <c r="DE78" s="241"/>
    </row>
    <row r="79" spans="16:109" ht="6" customHeight="1">
      <c r="P79" s="235"/>
      <c r="BF79" s="235"/>
      <c r="BI79" s="241"/>
      <c r="DE79" s="241"/>
    </row>
    <row r="80" spans="16:109" ht="6" customHeight="1" thickBot="1">
      <c r="P80" s="235"/>
      <c r="BF80" s="238"/>
      <c r="BG80" s="239"/>
      <c r="BH80" s="239"/>
      <c r="BI80" s="240"/>
      <c r="DE80" s="241"/>
    </row>
    <row r="81" spans="16:109" ht="6" customHeight="1">
      <c r="P81" s="227"/>
      <c r="Q81" s="228"/>
      <c r="R81" s="228"/>
      <c r="S81" s="228"/>
      <c r="T81" s="228"/>
      <c r="U81" s="228"/>
      <c r="V81" s="228"/>
      <c r="W81" s="228"/>
      <c r="X81" s="229"/>
      <c r="CW81" s="227"/>
      <c r="CX81" s="228"/>
      <c r="CY81" s="228"/>
      <c r="CZ81" s="228"/>
      <c r="DA81" s="228"/>
      <c r="DB81" s="228"/>
      <c r="DC81" s="228"/>
      <c r="DD81" s="228"/>
      <c r="DE81" s="229"/>
    </row>
    <row r="82" spans="16:109" ht="6" customHeight="1" thickBot="1">
      <c r="P82" s="231"/>
      <c r="Q82" s="232"/>
      <c r="R82" s="232"/>
      <c r="S82" s="232"/>
      <c r="T82" s="232"/>
      <c r="U82" s="232"/>
      <c r="V82" s="232"/>
      <c r="W82" s="232"/>
      <c r="X82" s="233"/>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c r="CK82" s="239"/>
      <c r="CL82" s="239"/>
      <c r="CM82" s="239"/>
      <c r="CN82" s="239"/>
      <c r="CO82" s="239"/>
      <c r="CP82" s="239"/>
      <c r="CQ82" s="239"/>
      <c r="CR82" s="239"/>
      <c r="CS82" s="239"/>
      <c r="CT82" s="239"/>
      <c r="CU82" s="239"/>
      <c r="CV82" s="239"/>
      <c r="CW82" s="231"/>
      <c r="CX82" s="232"/>
      <c r="CY82" s="232"/>
      <c r="CZ82" s="232"/>
      <c r="DA82" s="232"/>
      <c r="DB82" s="232"/>
      <c r="DC82" s="232"/>
      <c r="DD82" s="232"/>
      <c r="DE82" s="233"/>
    </row>
  </sheetData>
  <mergeCells count="18">
    <mergeCell ref="AF57:AN61"/>
    <mergeCell ref="CU58:DO61"/>
    <mergeCell ref="CU62:DO64"/>
    <mergeCell ref="AF23:AO28"/>
    <mergeCell ref="AX43:BF45"/>
    <mergeCell ref="BI43:BQ45"/>
    <mergeCell ref="Q45:Z47"/>
    <mergeCell ref="CY46:DI48"/>
    <mergeCell ref="AX47:BF49"/>
    <mergeCell ref="BI47:BQ49"/>
    <mergeCell ref="L2:DE2"/>
    <mergeCell ref="E3:AA3"/>
    <mergeCell ref="D4:DI4"/>
    <mergeCell ref="E5:DE5"/>
    <mergeCell ref="E6:DG6"/>
    <mergeCell ref="AE8:AM10"/>
    <mergeCell ref="Q10:AB12"/>
    <mergeCell ref="CV10:DE12"/>
  </mergeCells>
  <phoneticPr fontId="3"/>
  <pageMargins left="0" right="0" top="0.75" bottom="0.75" header="0.31" footer="0.31"/>
  <pageSetup paperSize="9" orientation="portrait" horizontalDpi="1200" verticalDpi="1200"/>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E783-FA56-4B88-A375-66589DF6B56D}">
  <dimension ref="A1"/>
  <sheetViews>
    <sheetView zoomScaleSheetLayoutView="100" workbookViewId="0">
      <selection activeCell="C30" sqref="C30:D46"/>
    </sheetView>
  </sheetViews>
  <sheetFormatPr defaultColWidth="10" defaultRowHeight="13.5" customHeight="1"/>
  <cols>
    <col min="1" max="16384" width="10" style="256"/>
  </cols>
  <sheetData/>
  <phoneticPr fontId="3"/>
  <pageMargins left="0.7" right="0.7" top="0.75" bottom="0.75" header="0.3" footer="0.3"/>
  <pageSetup paperSize="9" orientation="portrait" copies="0"/>
  <headerFooter scaleWithDoc="0"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815-F5CC-4FB2-A392-930EC9CB0021}">
  <dimension ref="A1"/>
  <sheetViews>
    <sheetView zoomScaleSheetLayoutView="100" workbookViewId="0">
      <selection activeCell="C30" sqref="C30:D46"/>
    </sheetView>
  </sheetViews>
  <sheetFormatPr defaultColWidth="10" defaultRowHeight="13.5" customHeight="1"/>
  <cols>
    <col min="1" max="16384" width="10" style="256"/>
  </cols>
  <sheetData/>
  <phoneticPr fontId="3"/>
  <pageMargins left="0.7" right="0.7" top="0.75" bottom="0.75" header="0.3" footer="0.3"/>
  <pageSetup paperSize="9" orientation="portrait" copies="0"/>
  <headerFooter scaleWithDoc="0"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392"/>
  <sheetViews>
    <sheetView zoomScaleNormal="100" zoomScaleSheetLayoutView="100" workbookViewId="0">
      <selection activeCell="P9" sqref="P9"/>
    </sheetView>
  </sheetViews>
  <sheetFormatPr defaultColWidth="16.08984375" defaultRowHeight="13.5" customHeight="1"/>
  <cols>
    <col min="1" max="1" width="10" style="67" customWidth="1"/>
    <col min="2" max="3" width="6.6328125" style="67" customWidth="1"/>
    <col min="4" max="4" width="14.08984375" style="67" customWidth="1"/>
    <col min="5" max="5" width="5" style="64" hidden="1" customWidth="1"/>
    <col min="6" max="6" width="8.08984375" style="67" hidden="1" customWidth="1"/>
    <col min="7" max="7" width="10.90625" style="67" hidden="1" customWidth="1"/>
    <col min="8" max="8" width="18.26953125" style="67" hidden="1" customWidth="1"/>
    <col min="9" max="9" width="4" style="67" hidden="1" customWidth="1"/>
    <col min="10" max="10" width="7" style="165" hidden="1" customWidth="1"/>
    <col min="11" max="11" width="4.6328125" style="166" hidden="1" customWidth="1"/>
    <col min="12" max="12" width="6.36328125" style="67" hidden="1" customWidth="1"/>
    <col min="13" max="13" width="11.36328125" style="67" hidden="1" customWidth="1"/>
    <col min="14" max="14" width="8.26953125" style="67"/>
    <col min="15" max="15" width="4.7265625" style="1" customWidth="1"/>
    <col min="16" max="252" width="16.08984375" style="1"/>
    <col min="253" max="253" width="8" style="1" customWidth="1"/>
    <col min="254" max="254" width="6" style="1" customWidth="1"/>
    <col min="255" max="255" width="8.7265625" style="1" customWidth="1"/>
    <col min="256" max="256" width="8.36328125" style="1" customWidth="1"/>
    <col min="257" max="257" width="4.7265625" style="1" customWidth="1"/>
    <col min="258" max="258" width="7.36328125" style="1" customWidth="1"/>
    <col min="259" max="259" width="11.08984375" style="1" customWidth="1"/>
    <col min="260" max="260" width="19.7265625" style="1" customWidth="1"/>
    <col min="261" max="261" width="4.7265625" style="1" customWidth="1"/>
    <col min="262" max="262" width="8.90625" style="1" customWidth="1"/>
    <col min="263" max="263" width="4.7265625" style="1" customWidth="1"/>
    <col min="264" max="264" width="6" style="1" customWidth="1"/>
    <col min="265" max="271" width="4.7265625" style="1" customWidth="1"/>
    <col min="272" max="508" width="16.08984375" style="1"/>
    <col min="509" max="509" width="8" style="1" customWidth="1"/>
    <col min="510" max="510" width="6" style="1" customWidth="1"/>
    <col min="511" max="511" width="8.7265625" style="1" customWidth="1"/>
    <col min="512" max="512" width="8.36328125" style="1" customWidth="1"/>
    <col min="513" max="513" width="4.7265625" style="1" customWidth="1"/>
    <col min="514" max="514" width="7.36328125" style="1" customWidth="1"/>
    <col min="515" max="515" width="11.08984375" style="1" customWidth="1"/>
    <col min="516" max="516" width="19.7265625" style="1" customWidth="1"/>
    <col min="517" max="517" width="4.7265625" style="1" customWidth="1"/>
    <col min="518" max="518" width="8.90625" style="1" customWidth="1"/>
    <col min="519" max="519" width="4.7265625" style="1" customWidth="1"/>
    <col min="520" max="520" width="6" style="1" customWidth="1"/>
    <col min="521" max="527" width="4.7265625" style="1" customWidth="1"/>
    <col min="528" max="764" width="16.08984375" style="1"/>
    <col min="765" max="765" width="8" style="1" customWidth="1"/>
    <col min="766" max="766" width="6" style="1" customWidth="1"/>
    <col min="767" max="767" width="8.7265625" style="1" customWidth="1"/>
    <col min="768" max="768" width="8.36328125" style="1" customWidth="1"/>
    <col min="769" max="769" width="4.7265625" style="1" customWidth="1"/>
    <col min="770" max="770" width="7.36328125" style="1" customWidth="1"/>
    <col min="771" max="771" width="11.08984375" style="1" customWidth="1"/>
    <col min="772" max="772" width="19.7265625" style="1" customWidth="1"/>
    <col min="773" max="773" width="4.7265625" style="1" customWidth="1"/>
    <col min="774" max="774" width="8.90625" style="1" customWidth="1"/>
    <col min="775" max="775" width="4.7265625" style="1" customWidth="1"/>
    <col min="776" max="776" width="6" style="1" customWidth="1"/>
    <col min="777" max="783" width="4.7265625" style="1" customWidth="1"/>
    <col min="784" max="1020" width="16.08984375" style="1"/>
    <col min="1021" max="1021" width="8" style="1" customWidth="1"/>
    <col min="1022" max="1022" width="6" style="1" customWidth="1"/>
    <col min="1023" max="1023" width="8.7265625" style="1" customWidth="1"/>
    <col min="1024" max="1024" width="8.36328125" style="1" customWidth="1"/>
    <col min="1025" max="1025" width="4.7265625" style="1" customWidth="1"/>
    <col min="1026" max="1026" width="7.36328125" style="1" customWidth="1"/>
    <col min="1027" max="1027" width="11.08984375" style="1" customWidth="1"/>
    <col min="1028" max="1028" width="19.7265625" style="1" customWidth="1"/>
    <col min="1029" max="1029" width="4.7265625" style="1" customWidth="1"/>
    <col min="1030" max="1030" width="8.90625" style="1" customWidth="1"/>
    <col min="1031" max="1031" width="4.7265625" style="1" customWidth="1"/>
    <col min="1032" max="1032" width="6" style="1" customWidth="1"/>
    <col min="1033" max="1039" width="4.7265625" style="1" customWidth="1"/>
    <col min="1040" max="1276" width="16.08984375" style="1"/>
    <col min="1277" max="1277" width="8" style="1" customWidth="1"/>
    <col min="1278" max="1278" width="6" style="1" customWidth="1"/>
    <col min="1279" max="1279" width="8.7265625" style="1" customWidth="1"/>
    <col min="1280" max="1280" width="8.36328125" style="1" customWidth="1"/>
    <col min="1281" max="1281" width="4.7265625" style="1" customWidth="1"/>
    <col min="1282" max="1282" width="7.36328125" style="1" customWidth="1"/>
    <col min="1283" max="1283" width="11.08984375" style="1" customWidth="1"/>
    <col min="1284" max="1284" width="19.7265625" style="1" customWidth="1"/>
    <col min="1285" max="1285" width="4.7265625" style="1" customWidth="1"/>
    <col min="1286" max="1286" width="8.90625" style="1" customWidth="1"/>
    <col min="1287" max="1287" width="4.7265625" style="1" customWidth="1"/>
    <col min="1288" max="1288" width="6" style="1" customWidth="1"/>
    <col min="1289" max="1295" width="4.7265625" style="1" customWidth="1"/>
    <col min="1296" max="1532" width="16.08984375" style="1"/>
    <col min="1533" max="1533" width="8" style="1" customWidth="1"/>
    <col min="1534" max="1534" width="6" style="1" customWidth="1"/>
    <col min="1535" max="1535" width="8.7265625" style="1" customWidth="1"/>
    <col min="1536" max="1536" width="8.36328125" style="1" customWidth="1"/>
    <col min="1537" max="1537" width="4.7265625" style="1" customWidth="1"/>
    <col min="1538" max="1538" width="7.36328125" style="1" customWidth="1"/>
    <col min="1539" max="1539" width="11.08984375" style="1" customWidth="1"/>
    <col min="1540" max="1540" width="19.7265625" style="1" customWidth="1"/>
    <col min="1541" max="1541" width="4.7265625" style="1" customWidth="1"/>
    <col min="1542" max="1542" width="8.90625" style="1" customWidth="1"/>
    <col min="1543" max="1543" width="4.7265625" style="1" customWidth="1"/>
    <col min="1544" max="1544" width="6" style="1" customWidth="1"/>
    <col min="1545" max="1551" width="4.7265625" style="1" customWidth="1"/>
    <col min="1552" max="1788" width="16.08984375" style="1"/>
    <col min="1789" max="1789" width="8" style="1" customWidth="1"/>
    <col min="1790" max="1790" width="6" style="1" customWidth="1"/>
    <col min="1791" max="1791" width="8.7265625" style="1" customWidth="1"/>
    <col min="1792" max="1792" width="8.36328125" style="1" customWidth="1"/>
    <col min="1793" max="1793" width="4.7265625" style="1" customWidth="1"/>
    <col min="1794" max="1794" width="7.36328125" style="1" customWidth="1"/>
    <col min="1795" max="1795" width="11.08984375" style="1" customWidth="1"/>
    <col min="1796" max="1796" width="19.7265625" style="1" customWidth="1"/>
    <col min="1797" max="1797" width="4.7265625" style="1" customWidth="1"/>
    <col min="1798" max="1798" width="8.90625" style="1" customWidth="1"/>
    <col min="1799" max="1799" width="4.7265625" style="1" customWidth="1"/>
    <col min="1800" max="1800" width="6" style="1" customWidth="1"/>
    <col min="1801" max="1807" width="4.7265625" style="1" customWidth="1"/>
    <col min="1808" max="2044" width="16.08984375" style="1"/>
    <col min="2045" max="2045" width="8" style="1" customWidth="1"/>
    <col min="2046" max="2046" width="6" style="1" customWidth="1"/>
    <col min="2047" max="2047" width="8.7265625" style="1" customWidth="1"/>
    <col min="2048" max="2048" width="8.36328125" style="1" customWidth="1"/>
    <col min="2049" max="2049" width="4.7265625" style="1" customWidth="1"/>
    <col min="2050" max="2050" width="7.36328125" style="1" customWidth="1"/>
    <col min="2051" max="2051" width="11.08984375" style="1" customWidth="1"/>
    <col min="2052" max="2052" width="19.7265625" style="1" customWidth="1"/>
    <col min="2053" max="2053" width="4.7265625" style="1" customWidth="1"/>
    <col min="2054" max="2054" width="8.90625" style="1" customWidth="1"/>
    <col min="2055" max="2055" width="4.7265625" style="1" customWidth="1"/>
    <col min="2056" max="2056" width="6" style="1" customWidth="1"/>
    <col min="2057" max="2063" width="4.7265625" style="1" customWidth="1"/>
    <col min="2064" max="2300" width="16.08984375" style="1"/>
    <col min="2301" max="2301" width="8" style="1" customWidth="1"/>
    <col min="2302" max="2302" width="6" style="1" customWidth="1"/>
    <col min="2303" max="2303" width="8.7265625" style="1" customWidth="1"/>
    <col min="2304" max="2304" width="8.36328125" style="1" customWidth="1"/>
    <col min="2305" max="2305" width="4.7265625" style="1" customWidth="1"/>
    <col min="2306" max="2306" width="7.36328125" style="1" customWidth="1"/>
    <col min="2307" max="2307" width="11.08984375" style="1" customWidth="1"/>
    <col min="2308" max="2308" width="19.7265625" style="1" customWidth="1"/>
    <col min="2309" max="2309" width="4.7265625" style="1" customWidth="1"/>
    <col min="2310" max="2310" width="8.90625" style="1" customWidth="1"/>
    <col min="2311" max="2311" width="4.7265625" style="1" customWidth="1"/>
    <col min="2312" max="2312" width="6" style="1" customWidth="1"/>
    <col min="2313" max="2319" width="4.7265625" style="1" customWidth="1"/>
    <col min="2320" max="2556" width="16.08984375" style="1"/>
    <col min="2557" max="2557" width="8" style="1" customWidth="1"/>
    <col min="2558" max="2558" width="6" style="1" customWidth="1"/>
    <col min="2559" max="2559" width="8.7265625" style="1" customWidth="1"/>
    <col min="2560" max="2560" width="8.36328125" style="1" customWidth="1"/>
    <col min="2561" max="2561" width="4.7265625" style="1" customWidth="1"/>
    <col min="2562" max="2562" width="7.36328125" style="1" customWidth="1"/>
    <col min="2563" max="2563" width="11.08984375" style="1" customWidth="1"/>
    <col min="2564" max="2564" width="19.7265625" style="1" customWidth="1"/>
    <col min="2565" max="2565" width="4.7265625" style="1" customWidth="1"/>
    <col min="2566" max="2566" width="8.90625" style="1" customWidth="1"/>
    <col min="2567" max="2567" width="4.7265625" style="1" customWidth="1"/>
    <col min="2568" max="2568" width="6" style="1" customWidth="1"/>
    <col min="2569" max="2575" width="4.7265625" style="1" customWidth="1"/>
    <col min="2576" max="2812" width="16.08984375" style="1"/>
    <col min="2813" max="2813" width="8" style="1" customWidth="1"/>
    <col min="2814" max="2814" width="6" style="1" customWidth="1"/>
    <col min="2815" max="2815" width="8.7265625" style="1" customWidth="1"/>
    <col min="2816" max="2816" width="8.36328125" style="1" customWidth="1"/>
    <col min="2817" max="2817" width="4.7265625" style="1" customWidth="1"/>
    <col min="2818" max="2818" width="7.36328125" style="1" customWidth="1"/>
    <col min="2819" max="2819" width="11.08984375" style="1" customWidth="1"/>
    <col min="2820" max="2820" width="19.7265625" style="1" customWidth="1"/>
    <col min="2821" max="2821" width="4.7265625" style="1" customWidth="1"/>
    <col min="2822" max="2822" width="8.90625" style="1" customWidth="1"/>
    <col min="2823" max="2823" width="4.7265625" style="1" customWidth="1"/>
    <col min="2824" max="2824" width="6" style="1" customWidth="1"/>
    <col min="2825" max="2831" width="4.7265625" style="1" customWidth="1"/>
    <col min="2832" max="3068" width="16.08984375" style="1"/>
    <col min="3069" max="3069" width="8" style="1" customWidth="1"/>
    <col min="3070" max="3070" width="6" style="1" customWidth="1"/>
    <col min="3071" max="3071" width="8.7265625" style="1" customWidth="1"/>
    <col min="3072" max="3072" width="8.36328125" style="1" customWidth="1"/>
    <col min="3073" max="3073" width="4.7265625" style="1" customWidth="1"/>
    <col min="3074" max="3074" width="7.36328125" style="1" customWidth="1"/>
    <col min="3075" max="3075" width="11.08984375" style="1" customWidth="1"/>
    <col min="3076" max="3076" width="19.7265625" style="1" customWidth="1"/>
    <col min="3077" max="3077" width="4.7265625" style="1" customWidth="1"/>
    <col min="3078" max="3078" width="8.90625" style="1" customWidth="1"/>
    <col min="3079" max="3079" width="4.7265625" style="1" customWidth="1"/>
    <col min="3080" max="3080" width="6" style="1" customWidth="1"/>
    <col min="3081" max="3087" width="4.7265625" style="1" customWidth="1"/>
    <col min="3088" max="3324" width="16.08984375" style="1"/>
    <col min="3325" max="3325" width="8" style="1" customWidth="1"/>
    <col min="3326" max="3326" width="6" style="1" customWidth="1"/>
    <col min="3327" max="3327" width="8.7265625" style="1" customWidth="1"/>
    <col min="3328" max="3328" width="8.36328125" style="1" customWidth="1"/>
    <col min="3329" max="3329" width="4.7265625" style="1" customWidth="1"/>
    <col min="3330" max="3330" width="7.36328125" style="1" customWidth="1"/>
    <col min="3331" max="3331" width="11.08984375" style="1" customWidth="1"/>
    <col min="3332" max="3332" width="19.7265625" style="1" customWidth="1"/>
    <col min="3333" max="3333" width="4.7265625" style="1" customWidth="1"/>
    <col min="3334" max="3334" width="8.90625" style="1" customWidth="1"/>
    <col min="3335" max="3335" width="4.7265625" style="1" customWidth="1"/>
    <col min="3336" max="3336" width="6" style="1" customWidth="1"/>
    <col min="3337" max="3343" width="4.7265625" style="1" customWidth="1"/>
    <col min="3344" max="3580" width="16.08984375" style="1"/>
    <col min="3581" max="3581" width="8" style="1" customWidth="1"/>
    <col min="3582" max="3582" width="6" style="1" customWidth="1"/>
    <col min="3583" max="3583" width="8.7265625" style="1" customWidth="1"/>
    <col min="3584" max="3584" width="8.36328125" style="1" customWidth="1"/>
    <col min="3585" max="3585" width="4.7265625" style="1" customWidth="1"/>
    <col min="3586" max="3586" width="7.36328125" style="1" customWidth="1"/>
    <col min="3587" max="3587" width="11.08984375" style="1" customWidth="1"/>
    <col min="3588" max="3588" width="19.7265625" style="1" customWidth="1"/>
    <col min="3589" max="3589" width="4.7265625" style="1" customWidth="1"/>
    <col min="3590" max="3590" width="8.90625" style="1" customWidth="1"/>
    <col min="3591" max="3591" width="4.7265625" style="1" customWidth="1"/>
    <col min="3592" max="3592" width="6" style="1" customWidth="1"/>
    <col min="3593" max="3599" width="4.7265625" style="1" customWidth="1"/>
    <col min="3600" max="3836" width="16.08984375" style="1"/>
    <col min="3837" max="3837" width="8" style="1" customWidth="1"/>
    <col min="3838" max="3838" width="6" style="1" customWidth="1"/>
    <col min="3839" max="3839" width="8.7265625" style="1" customWidth="1"/>
    <col min="3840" max="3840" width="8.36328125" style="1" customWidth="1"/>
    <col min="3841" max="3841" width="4.7265625" style="1" customWidth="1"/>
    <col min="3842" max="3842" width="7.36328125" style="1" customWidth="1"/>
    <col min="3843" max="3843" width="11.08984375" style="1" customWidth="1"/>
    <col min="3844" max="3844" width="19.7265625" style="1" customWidth="1"/>
    <col min="3845" max="3845" width="4.7265625" style="1" customWidth="1"/>
    <col min="3846" max="3846" width="8.90625" style="1" customWidth="1"/>
    <col min="3847" max="3847" width="4.7265625" style="1" customWidth="1"/>
    <col min="3848" max="3848" width="6" style="1" customWidth="1"/>
    <col min="3849" max="3855" width="4.7265625" style="1" customWidth="1"/>
    <col min="3856" max="4092" width="16.08984375" style="1"/>
    <col min="4093" max="4093" width="8" style="1" customWidth="1"/>
    <col min="4094" max="4094" width="6" style="1" customWidth="1"/>
    <col min="4095" max="4095" width="8.7265625" style="1" customWidth="1"/>
    <col min="4096" max="4096" width="8.36328125" style="1" customWidth="1"/>
    <col min="4097" max="4097" width="4.7265625" style="1" customWidth="1"/>
    <col min="4098" max="4098" width="7.36328125" style="1" customWidth="1"/>
    <col min="4099" max="4099" width="11.08984375" style="1" customWidth="1"/>
    <col min="4100" max="4100" width="19.7265625" style="1" customWidth="1"/>
    <col min="4101" max="4101" width="4.7265625" style="1" customWidth="1"/>
    <col min="4102" max="4102" width="8.90625" style="1" customWidth="1"/>
    <col min="4103" max="4103" width="4.7265625" style="1" customWidth="1"/>
    <col min="4104" max="4104" width="6" style="1" customWidth="1"/>
    <col min="4105" max="4111" width="4.7265625" style="1" customWidth="1"/>
    <col min="4112" max="4348" width="16.08984375" style="1"/>
    <col min="4349" max="4349" width="8" style="1" customWidth="1"/>
    <col min="4350" max="4350" width="6" style="1" customWidth="1"/>
    <col min="4351" max="4351" width="8.7265625" style="1" customWidth="1"/>
    <col min="4352" max="4352" width="8.36328125" style="1" customWidth="1"/>
    <col min="4353" max="4353" width="4.7265625" style="1" customWidth="1"/>
    <col min="4354" max="4354" width="7.36328125" style="1" customWidth="1"/>
    <col min="4355" max="4355" width="11.08984375" style="1" customWidth="1"/>
    <col min="4356" max="4356" width="19.7265625" style="1" customWidth="1"/>
    <col min="4357" max="4357" width="4.7265625" style="1" customWidth="1"/>
    <col min="4358" max="4358" width="8.90625" style="1" customWidth="1"/>
    <col min="4359" max="4359" width="4.7265625" style="1" customWidth="1"/>
    <col min="4360" max="4360" width="6" style="1" customWidth="1"/>
    <col min="4361" max="4367" width="4.7265625" style="1" customWidth="1"/>
    <col min="4368" max="4604" width="16.08984375" style="1"/>
    <col min="4605" max="4605" width="8" style="1" customWidth="1"/>
    <col min="4606" max="4606" width="6" style="1" customWidth="1"/>
    <col min="4607" max="4607" width="8.7265625" style="1" customWidth="1"/>
    <col min="4608" max="4608" width="8.36328125" style="1" customWidth="1"/>
    <col min="4609" max="4609" width="4.7265625" style="1" customWidth="1"/>
    <col min="4610" max="4610" width="7.36328125" style="1" customWidth="1"/>
    <col min="4611" max="4611" width="11.08984375" style="1" customWidth="1"/>
    <col min="4612" max="4612" width="19.7265625" style="1" customWidth="1"/>
    <col min="4613" max="4613" width="4.7265625" style="1" customWidth="1"/>
    <col min="4614" max="4614" width="8.90625" style="1" customWidth="1"/>
    <col min="4615" max="4615" width="4.7265625" style="1" customWidth="1"/>
    <col min="4616" max="4616" width="6" style="1" customWidth="1"/>
    <col min="4617" max="4623" width="4.7265625" style="1" customWidth="1"/>
    <col min="4624" max="4860" width="16.08984375" style="1"/>
    <col min="4861" max="4861" width="8" style="1" customWidth="1"/>
    <col min="4862" max="4862" width="6" style="1" customWidth="1"/>
    <col min="4863" max="4863" width="8.7265625" style="1" customWidth="1"/>
    <col min="4864" max="4864" width="8.36328125" style="1" customWidth="1"/>
    <col min="4865" max="4865" width="4.7265625" style="1" customWidth="1"/>
    <col min="4866" max="4866" width="7.36328125" style="1" customWidth="1"/>
    <col min="4867" max="4867" width="11.08984375" style="1" customWidth="1"/>
    <col min="4868" max="4868" width="19.7265625" style="1" customWidth="1"/>
    <col min="4869" max="4869" width="4.7265625" style="1" customWidth="1"/>
    <col min="4870" max="4870" width="8.90625" style="1" customWidth="1"/>
    <col min="4871" max="4871" width="4.7265625" style="1" customWidth="1"/>
    <col min="4872" max="4872" width="6" style="1" customWidth="1"/>
    <col min="4873" max="4879" width="4.7265625" style="1" customWidth="1"/>
    <col min="4880" max="5116" width="16.08984375" style="1"/>
    <col min="5117" max="5117" width="8" style="1" customWidth="1"/>
    <col min="5118" max="5118" width="6" style="1" customWidth="1"/>
    <col min="5119" max="5119" width="8.7265625" style="1" customWidth="1"/>
    <col min="5120" max="5120" width="8.36328125" style="1" customWidth="1"/>
    <col min="5121" max="5121" width="4.7265625" style="1" customWidth="1"/>
    <col min="5122" max="5122" width="7.36328125" style="1" customWidth="1"/>
    <col min="5123" max="5123" width="11.08984375" style="1" customWidth="1"/>
    <col min="5124" max="5124" width="19.7265625" style="1" customWidth="1"/>
    <col min="5125" max="5125" width="4.7265625" style="1" customWidth="1"/>
    <col min="5126" max="5126" width="8.90625" style="1" customWidth="1"/>
    <col min="5127" max="5127" width="4.7265625" style="1" customWidth="1"/>
    <col min="5128" max="5128" width="6" style="1" customWidth="1"/>
    <col min="5129" max="5135" width="4.7265625" style="1" customWidth="1"/>
    <col min="5136" max="5372" width="16.08984375" style="1"/>
    <col min="5373" max="5373" width="8" style="1" customWidth="1"/>
    <col min="5374" max="5374" width="6" style="1" customWidth="1"/>
    <col min="5375" max="5375" width="8.7265625" style="1" customWidth="1"/>
    <col min="5376" max="5376" width="8.36328125" style="1" customWidth="1"/>
    <col min="5377" max="5377" width="4.7265625" style="1" customWidth="1"/>
    <col min="5378" max="5378" width="7.36328125" style="1" customWidth="1"/>
    <col min="5379" max="5379" width="11.08984375" style="1" customWidth="1"/>
    <col min="5380" max="5380" width="19.7265625" style="1" customWidth="1"/>
    <col min="5381" max="5381" width="4.7265625" style="1" customWidth="1"/>
    <col min="5382" max="5382" width="8.90625" style="1" customWidth="1"/>
    <col min="5383" max="5383" width="4.7265625" style="1" customWidth="1"/>
    <col min="5384" max="5384" width="6" style="1" customWidth="1"/>
    <col min="5385" max="5391" width="4.7265625" style="1" customWidth="1"/>
    <col min="5392" max="5628" width="16.08984375" style="1"/>
    <col min="5629" max="5629" width="8" style="1" customWidth="1"/>
    <col min="5630" max="5630" width="6" style="1" customWidth="1"/>
    <col min="5631" max="5631" width="8.7265625" style="1" customWidth="1"/>
    <col min="5632" max="5632" width="8.36328125" style="1" customWidth="1"/>
    <col min="5633" max="5633" width="4.7265625" style="1" customWidth="1"/>
    <col min="5634" max="5634" width="7.36328125" style="1" customWidth="1"/>
    <col min="5635" max="5635" width="11.08984375" style="1" customWidth="1"/>
    <col min="5636" max="5636" width="19.7265625" style="1" customWidth="1"/>
    <col min="5637" max="5637" width="4.7265625" style="1" customWidth="1"/>
    <col min="5638" max="5638" width="8.90625" style="1" customWidth="1"/>
    <col min="5639" max="5639" width="4.7265625" style="1" customWidth="1"/>
    <col min="5640" max="5640" width="6" style="1" customWidth="1"/>
    <col min="5641" max="5647" width="4.7265625" style="1" customWidth="1"/>
    <col min="5648" max="5884" width="16.08984375" style="1"/>
    <col min="5885" max="5885" width="8" style="1" customWidth="1"/>
    <col min="5886" max="5886" width="6" style="1" customWidth="1"/>
    <col min="5887" max="5887" width="8.7265625" style="1" customWidth="1"/>
    <col min="5888" max="5888" width="8.36328125" style="1" customWidth="1"/>
    <col min="5889" max="5889" width="4.7265625" style="1" customWidth="1"/>
    <col min="5890" max="5890" width="7.36328125" style="1" customWidth="1"/>
    <col min="5891" max="5891" width="11.08984375" style="1" customWidth="1"/>
    <col min="5892" max="5892" width="19.7265625" style="1" customWidth="1"/>
    <col min="5893" max="5893" width="4.7265625" style="1" customWidth="1"/>
    <col min="5894" max="5894" width="8.90625" style="1" customWidth="1"/>
    <col min="5895" max="5895" width="4.7265625" style="1" customWidth="1"/>
    <col min="5896" max="5896" width="6" style="1" customWidth="1"/>
    <col min="5897" max="5903" width="4.7265625" style="1" customWidth="1"/>
    <col min="5904" max="6140" width="16.08984375" style="1"/>
    <col min="6141" max="6141" width="8" style="1" customWidth="1"/>
    <col min="6142" max="6142" width="6" style="1" customWidth="1"/>
    <col min="6143" max="6143" width="8.7265625" style="1" customWidth="1"/>
    <col min="6144" max="6144" width="8.36328125" style="1" customWidth="1"/>
    <col min="6145" max="6145" width="4.7265625" style="1" customWidth="1"/>
    <col min="6146" max="6146" width="7.36328125" style="1" customWidth="1"/>
    <col min="6147" max="6147" width="11.08984375" style="1" customWidth="1"/>
    <col min="6148" max="6148" width="19.7265625" style="1" customWidth="1"/>
    <col min="6149" max="6149" width="4.7265625" style="1" customWidth="1"/>
    <col min="6150" max="6150" width="8.90625" style="1" customWidth="1"/>
    <col min="6151" max="6151" width="4.7265625" style="1" customWidth="1"/>
    <col min="6152" max="6152" width="6" style="1" customWidth="1"/>
    <col min="6153" max="6159" width="4.7265625" style="1" customWidth="1"/>
    <col min="6160" max="6396" width="16.08984375" style="1"/>
    <col min="6397" max="6397" width="8" style="1" customWidth="1"/>
    <col min="6398" max="6398" width="6" style="1" customWidth="1"/>
    <col min="6399" max="6399" width="8.7265625" style="1" customWidth="1"/>
    <col min="6400" max="6400" width="8.36328125" style="1" customWidth="1"/>
    <col min="6401" max="6401" width="4.7265625" style="1" customWidth="1"/>
    <col min="6402" max="6402" width="7.36328125" style="1" customWidth="1"/>
    <col min="6403" max="6403" width="11.08984375" style="1" customWidth="1"/>
    <col min="6404" max="6404" width="19.7265625" style="1" customWidth="1"/>
    <col min="6405" max="6405" width="4.7265625" style="1" customWidth="1"/>
    <col min="6406" max="6406" width="8.90625" style="1" customWidth="1"/>
    <col min="6407" max="6407" width="4.7265625" style="1" customWidth="1"/>
    <col min="6408" max="6408" width="6" style="1" customWidth="1"/>
    <col min="6409" max="6415" width="4.7265625" style="1" customWidth="1"/>
    <col min="6416" max="6652" width="16.08984375" style="1"/>
    <col min="6653" max="6653" width="8" style="1" customWidth="1"/>
    <col min="6654" max="6654" width="6" style="1" customWidth="1"/>
    <col min="6655" max="6655" width="8.7265625" style="1" customWidth="1"/>
    <col min="6656" max="6656" width="8.36328125" style="1" customWidth="1"/>
    <col min="6657" max="6657" width="4.7265625" style="1" customWidth="1"/>
    <col min="6658" max="6658" width="7.36328125" style="1" customWidth="1"/>
    <col min="6659" max="6659" width="11.08984375" style="1" customWidth="1"/>
    <col min="6660" max="6660" width="19.7265625" style="1" customWidth="1"/>
    <col min="6661" max="6661" width="4.7265625" style="1" customWidth="1"/>
    <col min="6662" max="6662" width="8.90625" style="1" customWidth="1"/>
    <col min="6663" max="6663" width="4.7265625" style="1" customWidth="1"/>
    <col min="6664" max="6664" width="6" style="1" customWidth="1"/>
    <col min="6665" max="6671" width="4.7265625" style="1" customWidth="1"/>
    <col min="6672" max="6908" width="16.08984375" style="1"/>
    <col min="6909" max="6909" width="8" style="1" customWidth="1"/>
    <col min="6910" max="6910" width="6" style="1" customWidth="1"/>
    <col min="6911" max="6911" width="8.7265625" style="1" customWidth="1"/>
    <col min="6912" max="6912" width="8.36328125" style="1" customWidth="1"/>
    <col min="6913" max="6913" width="4.7265625" style="1" customWidth="1"/>
    <col min="6914" max="6914" width="7.36328125" style="1" customWidth="1"/>
    <col min="6915" max="6915" width="11.08984375" style="1" customWidth="1"/>
    <col min="6916" max="6916" width="19.7265625" style="1" customWidth="1"/>
    <col min="6917" max="6917" width="4.7265625" style="1" customWidth="1"/>
    <col min="6918" max="6918" width="8.90625" style="1" customWidth="1"/>
    <col min="6919" max="6919" width="4.7265625" style="1" customWidth="1"/>
    <col min="6920" max="6920" width="6" style="1" customWidth="1"/>
    <col min="6921" max="6927" width="4.7265625" style="1" customWidth="1"/>
    <col min="6928" max="7164" width="16.08984375" style="1"/>
    <col min="7165" max="7165" width="8" style="1" customWidth="1"/>
    <col min="7166" max="7166" width="6" style="1" customWidth="1"/>
    <col min="7167" max="7167" width="8.7265625" style="1" customWidth="1"/>
    <col min="7168" max="7168" width="8.36328125" style="1" customWidth="1"/>
    <col min="7169" max="7169" width="4.7265625" style="1" customWidth="1"/>
    <col min="7170" max="7170" width="7.36328125" style="1" customWidth="1"/>
    <col min="7171" max="7171" width="11.08984375" style="1" customWidth="1"/>
    <col min="7172" max="7172" width="19.7265625" style="1" customWidth="1"/>
    <col min="7173" max="7173" width="4.7265625" style="1" customWidth="1"/>
    <col min="7174" max="7174" width="8.90625" style="1" customWidth="1"/>
    <col min="7175" max="7175" width="4.7265625" style="1" customWidth="1"/>
    <col min="7176" max="7176" width="6" style="1" customWidth="1"/>
    <col min="7177" max="7183" width="4.7265625" style="1" customWidth="1"/>
    <col min="7184" max="7420" width="16.08984375" style="1"/>
    <col min="7421" max="7421" width="8" style="1" customWidth="1"/>
    <col min="7422" max="7422" width="6" style="1" customWidth="1"/>
    <col min="7423" max="7423" width="8.7265625" style="1" customWidth="1"/>
    <col min="7424" max="7424" width="8.36328125" style="1" customWidth="1"/>
    <col min="7425" max="7425" width="4.7265625" style="1" customWidth="1"/>
    <col min="7426" max="7426" width="7.36328125" style="1" customWidth="1"/>
    <col min="7427" max="7427" width="11.08984375" style="1" customWidth="1"/>
    <col min="7428" max="7428" width="19.7265625" style="1" customWidth="1"/>
    <col min="7429" max="7429" width="4.7265625" style="1" customWidth="1"/>
    <col min="7430" max="7430" width="8.90625" style="1" customWidth="1"/>
    <col min="7431" max="7431" width="4.7265625" style="1" customWidth="1"/>
    <col min="7432" max="7432" width="6" style="1" customWidth="1"/>
    <col min="7433" max="7439" width="4.7265625" style="1" customWidth="1"/>
    <col min="7440" max="7676" width="16.08984375" style="1"/>
    <col min="7677" max="7677" width="8" style="1" customWidth="1"/>
    <col min="7678" max="7678" width="6" style="1" customWidth="1"/>
    <col min="7679" max="7679" width="8.7265625" style="1" customWidth="1"/>
    <col min="7680" max="7680" width="8.36328125" style="1" customWidth="1"/>
    <col min="7681" max="7681" width="4.7265625" style="1" customWidth="1"/>
    <col min="7682" max="7682" width="7.36328125" style="1" customWidth="1"/>
    <col min="7683" max="7683" width="11.08984375" style="1" customWidth="1"/>
    <col min="7684" max="7684" width="19.7265625" style="1" customWidth="1"/>
    <col min="7685" max="7685" width="4.7265625" style="1" customWidth="1"/>
    <col min="7686" max="7686" width="8.90625" style="1" customWidth="1"/>
    <col min="7687" max="7687" width="4.7265625" style="1" customWidth="1"/>
    <col min="7688" max="7688" width="6" style="1" customWidth="1"/>
    <col min="7689" max="7695" width="4.7265625" style="1" customWidth="1"/>
    <col min="7696" max="7932" width="16.08984375" style="1"/>
    <col min="7933" max="7933" width="8" style="1" customWidth="1"/>
    <col min="7934" max="7934" width="6" style="1" customWidth="1"/>
    <col min="7935" max="7935" width="8.7265625" style="1" customWidth="1"/>
    <col min="7936" max="7936" width="8.36328125" style="1" customWidth="1"/>
    <col min="7937" max="7937" width="4.7265625" style="1" customWidth="1"/>
    <col min="7938" max="7938" width="7.36328125" style="1" customWidth="1"/>
    <col min="7939" max="7939" width="11.08984375" style="1" customWidth="1"/>
    <col min="7940" max="7940" width="19.7265625" style="1" customWidth="1"/>
    <col min="7941" max="7941" width="4.7265625" style="1" customWidth="1"/>
    <col min="7942" max="7942" width="8.90625" style="1" customWidth="1"/>
    <col min="7943" max="7943" width="4.7265625" style="1" customWidth="1"/>
    <col min="7944" max="7944" width="6" style="1" customWidth="1"/>
    <col min="7945" max="7951" width="4.7265625" style="1" customWidth="1"/>
    <col min="7952" max="8188" width="16.08984375" style="1"/>
    <col min="8189" max="8189" width="8" style="1" customWidth="1"/>
    <col min="8190" max="8190" width="6" style="1" customWidth="1"/>
    <col min="8191" max="8191" width="8.7265625" style="1" customWidth="1"/>
    <col min="8192" max="8192" width="8.36328125" style="1" customWidth="1"/>
    <col min="8193" max="8193" width="4.7265625" style="1" customWidth="1"/>
    <col min="8194" max="8194" width="7.36328125" style="1" customWidth="1"/>
    <col min="8195" max="8195" width="11.08984375" style="1" customWidth="1"/>
    <col min="8196" max="8196" width="19.7265625" style="1" customWidth="1"/>
    <col min="8197" max="8197" width="4.7265625" style="1" customWidth="1"/>
    <col min="8198" max="8198" width="8.90625" style="1" customWidth="1"/>
    <col min="8199" max="8199" width="4.7265625" style="1" customWidth="1"/>
    <col min="8200" max="8200" width="6" style="1" customWidth="1"/>
    <col min="8201" max="8207" width="4.7265625" style="1" customWidth="1"/>
    <col min="8208" max="8444" width="16.08984375" style="1"/>
    <col min="8445" max="8445" width="8" style="1" customWidth="1"/>
    <col min="8446" max="8446" width="6" style="1" customWidth="1"/>
    <col min="8447" max="8447" width="8.7265625" style="1" customWidth="1"/>
    <col min="8448" max="8448" width="8.36328125" style="1" customWidth="1"/>
    <col min="8449" max="8449" width="4.7265625" style="1" customWidth="1"/>
    <col min="8450" max="8450" width="7.36328125" style="1" customWidth="1"/>
    <col min="8451" max="8451" width="11.08984375" style="1" customWidth="1"/>
    <col min="8452" max="8452" width="19.7265625" style="1" customWidth="1"/>
    <col min="8453" max="8453" width="4.7265625" style="1" customWidth="1"/>
    <col min="8454" max="8454" width="8.90625" style="1" customWidth="1"/>
    <col min="8455" max="8455" width="4.7265625" style="1" customWidth="1"/>
    <col min="8456" max="8456" width="6" style="1" customWidth="1"/>
    <col min="8457" max="8463" width="4.7265625" style="1" customWidth="1"/>
    <col min="8464" max="8700" width="16.08984375" style="1"/>
    <col min="8701" max="8701" width="8" style="1" customWidth="1"/>
    <col min="8702" max="8702" width="6" style="1" customWidth="1"/>
    <col min="8703" max="8703" width="8.7265625" style="1" customWidth="1"/>
    <col min="8704" max="8704" width="8.36328125" style="1" customWidth="1"/>
    <col min="8705" max="8705" width="4.7265625" style="1" customWidth="1"/>
    <col min="8706" max="8706" width="7.36328125" style="1" customWidth="1"/>
    <col min="8707" max="8707" width="11.08984375" style="1" customWidth="1"/>
    <col min="8708" max="8708" width="19.7265625" style="1" customWidth="1"/>
    <col min="8709" max="8709" width="4.7265625" style="1" customWidth="1"/>
    <col min="8710" max="8710" width="8.90625" style="1" customWidth="1"/>
    <col min="8711" max="8711" width="4.7265625" style="1" customWidth="1"/>
    <col min="8712" max="8712" width="6" style="1" customWidth="1"/>
    <col min="8713" max="8719" width="4.7265625" style="1" customWidth="1"/>
    <col min="8720" max="8956" width="16.08984375" style="1"/>
    <col min="8957" max="8957" width="8" style="1" customWidth="1"/>
    <col min="8958" max="8958" width="6" style="1" customWidth="1"/>
    <col min="8959" max="8959" width="8.7265625" style="1" customWidth="1"/>
    <col min="8960" max="8960" width="8.36328125" style="1" customWidth="1"/>
    <col min="8961" max="8961" width="4.7265625" style="1" customWidth="1"/>
    <col min="8962" max="8962" width="7.36328125" style="1" customWidth="1"/>
    <col min="8963" max="8963" width="11.08984375" style="1" customWidth="1"/>
    <col min="8964" max="8964" width="19.7265625" style="1" customWidth="1"/>
    <col min="8965" max="8965" width="4.7265625" style="1" customWidth="1"/>
    <col min="8966" max="8966" width="8.90625" style="1" customWidth="1"/>
    <col min="8967" max="8967" width="4.7265625" style="1" customWidth="1"/>
    <col min="8968" max="8968" width="6" style="1" customWidth="1"/>
    <col min="8969" max="8975" width="4.7265625" style="1" customWidth="1"/>
    <col min="8976" max="9212" width="16.08984375" style="1"/>
    <col min="9213" max="9213" width="8" style="1" customWidth="1"/>
    <col min="9214" max="9214" width="6" style="1" customWidth="1"/>
    <col min="9215" max="9215" width="8.7265625" style="1" customWidth="1"/>
    <col min="9216" max="9216" width="8.36328125" style="1" customWidth="1"/>
    <col min="9217" max="9217" width="4.7265625" style="1" customWidth="1"/>
    <col min="9218" max="9218" width="7.36328125" style="1" customWidth="1"/>
    <col min="9219" max="9219" width="11.08984375" style="1" customWidth="1"/>
    <col min="9220" max="9220" width="19.7265625" style="1" customWidth="1"/>
    <col min="9221" max="9221" width="4.7265625" style="1" customWidth="1"/>
    <col min="9222" max="9222" width="8.90625" style="1" customWidth="1"/>
    <col min="9223" max="9223" width="4.7265625" style="1" customWidth="1"/>
    <col min="9224" max="9224" width="6" style="1" customWidth="1"/>
    <col min="9225" max="9231" width="4.7265625" style="1" customWidth="1"/>
    <col min="9232" max="9468" width="16.08984375" style="1"/>
    <col min="9469" max="9469" width="8" style="1" customWidth="1"/>
    <col min="9470" max="9470" width="6" style="1" customWidth="1"/>
    <col min="9471" max="9471" width="8.7265625" style="1" customWidth="1"/>
    <col min="9472" max="9472" width="8.36328125" style="1" customWidth="1"/>
    <col min="9473" max="9473" width="4.7265625" style="1" customWidth="1"/>
    <col min="9474" max="9474" width="7.36328125" style="1" customWidth="1"/>
    <col min="9475" max="9475" width="11.08984375" style="1" customWidth="1"/>
    <col min="9476" max="9476" width="19.7265625" style="1" customWidth="1"/>
    <col min="9477" max="9477" width="4.7265625" style="1" customWidth="1"/>
    <col min="9478" max="9478" width="8.90625" style="1" customWidth="1"/>
    <col min="9479" max="9479" width="4.7265625" style="1" customWidth="1"/>
    <col min="9480" max="9480" width="6" style="1" customWidth="1"/>
    <col min="9481" max="9487" width="4.7265625" style="1" customWidth="1"/>
    <col min="9488" max="9724" width="16.08984375" style="1"/>
    <col min="9725" max="9725" width="8" style="1" customWidth="1"/>
    <col min="9726" max="9726" width="6" style="1" customWidth="1"/>
    <col min="9727" max="9727" width="8.7265625" style="1" customWidth="1"/>
    <col min="9728" max="9728" width="8.36328125" style="1" customWidth="1"/>
    <col min="9729" max="9729" width="4.7265625" style="1" customWidth="1"/>
    <col min="9730" max="9730" width="7.36328125" style="1" customWidth="1"/>
    <col min="9731" max="9731" width="11.08984375" style="1" customWidth="1"/>
    <col min="9732" max="9732" width="19.7265625" style="1" customWidth="1"/>
    <col min="9733" max="9733" width="4.7265625" style="1" customWidth="1"/>
    <col min="9734" max="9734" width="8.90625" style="1" customWidth="1"/>
    <col min="9735" max="9735" width="4.7265625" style="1" customWidth="1"/>
    <col min="9736" max="9736" width="6" style="1" customWidth="1"/>
    <col min="9737" max="9743" width="4.7265625" style="1" customWidth="1"/>
    <col min="9744" max="9980" width="16.08984375" style="1"/>
    <col min="9981" max="9981" width="8" style="1" customWidth="1"/>
    <col min="9982" max="9982" width="6" style="1" customWidth="1"/>
    <col min="9983" max="9983" width="8.7265625" style="1" customWidth="1"/>
    <col min="9984" max="9984" width="8.36328125" style="1" customWidth="1"/>
    <col min="9985" max="9985" width="4.7265625" style="1" customWidth="1"/>
    <col min="9986" max="9986" width="7.36328125" style="1" customWidth="1"/>
    <col min="9987" max="9987" width="11.08984375" style="1" customWidth="1"/>
    <col min="9988" max="9988" width="19.7265625" style="1" customWidth="1"/>
    <col min="9989" max="9989" width="4.7265625" style="1" customWidth="1"/>
    <col min="9990" max="9990" width="8.90625" style="1" customWidth="1"/>
    <col min="9991" max="9991" width="4.7265625" style="1" customWidth="1"/>
    <col min="9992" max="9992" width="6" style="1" customWidth="1"/>
    <col min="9993" max="9999" width="4.7265625" style="1" customWidth="1"/>
    <col min="10000" max="10236" width="16.08984375" style="1"/>
    <col min="10237" max="10237" width="8" style="1" customWidth="1"/>
    <col min="10238" max="10238" width="6" style="1" customWidth="1"/>
    <col min="10239" max="10239" width="8.7265625" style="1" customWidth="1"/>
    <col min="10240" max="10240" width="8.36328125" style="1" customWidth="1"/>
    <col min="10241" max="10241" width="4.7265625" style="1" customWidth="1"/>
    <col min="10242" max="10242" width="7.36328125" style="1" customWidth="1"/>
    <col min="10243" max="10243" width="11.08984375" style="1" customWidth="1"/>
    <col min="10244" max="10244" width="19.7265625" style="1" customWidth="1"/>
    <col min="10245" max="10245" width="4.7265625" style="1" customWidth="1"/>
    <col min="10246" max="10246" width="8.90625" style="1" customWidth="1"/>
    <col min="10247" max="10247" width="4.7265625" style="1" customWidth="1"/>
    <col min="10248" max="10248" width="6" style="1" customWidth="1"/>
    <col min="10249" max="10255" width="4.7265625" style="1" customWidth="1"/>
    <col min="10256" max="10492" width="16.08984375" style="1"/>
    <col min="10493" max="10493" width="8" style="1" customWidth="1"/>
    <col min="10494" max="10494" width="6" style="1" customWidth="1"/>
    <col min="10495" max="10495" width="8.7265625" style="1" customWidth="1"/>
    <col min="10496" max="10496" width="8.36328125" style="1" customWidth="1"/>
    <col min="10497" max="10497" width="4.7265625" style="1" customWidth="1"/>
    <col min="10498" max="10498" width="7.36328125" style="1" customWidth="1"/>
    <col min="10499" max="10499" width="11.08984375" style="1" customWidth="1"/>
    <col min="10500" max="10500" width="19.7265625" style="1" customWidth="1"/>
    <col min="10501" max="10501" width="4.7265625" style="1" customWidth="1"/>
    <col min="10502" max="10502" width="8.90625" style="1" customWidth="1"/>
    <col min="10503" max="10503" width="4.7265625" style="1" customWidth="1"/>
    <col min="10504" max="10504" width="6" style="1" customWidth="1"/>
    <col min="10505" max="10511" width="4.7265625" style="1" customWidth="1"/>
    <col min="10512" max="10748" width="16.08984375" style="1"/>
    <col min="10749" max="10749" width="8" style="1" customWidth="1"/>
    <col min="10750" max="10750" width="6" style="1" customWidth="1"/>
    <col min="10751" max="10751" width="8.7265625" style="1" customWidth="1"/>
    <col min="10752" max="10752" width="8.36328125" style="1" customWidth="1"/>
    <col min="10753" max="10753" width="4.7265625" style="1" customWidth="1"/>
    <col min="10754" max="10754" width="7.36328125" style="1" customWidth="1"/>
    <col min="10755" max="10755" width="11.08984375" style="1" customWidth="1"/>
    <col min="10756" max="10756" width="19.7265625" style="1" customWidth="1"/>
    <col min="10757" max="10757" width="4.7265625" style="1" customWidth="1"/>
    <col min="10758" max="10758" width="8.90625" style="1" customWidth="1"/>
    <col min="10759" max="10759" width="4.7265625" style="1" customWidth="1"/>
    <col min="10760" max="10760" width="6" style="1" customWidth="1"/>
    <col min="10761" max="10767" width="4.7265625" style="1" customWidth="1"/>
    <col min="10768" max="11004" width="16.08984375" style="1"/>
    <col min="11005" max="11005" width="8" style="1" customWidth="1"/>
    <col min="11006" max="11006" width="6" style="1" customWidth="1"/>
    <col min="11007" max="11007" width="8.7265625" style="1" customWidth="1"/>
    <col min="11008" max="11008" width="8.36328125" style="1" customWidth="1"/>
    <col min="11009" max="11009" width="4.7265625" style="1" customWidth="1"/>
    <col min="11010" max="11010" width="7.36328125" style="1" customWidth="1"/>
    <col min="11011" max="11011" width="11.08984375" style="1" customWidth="1"/>
    <col min="11012" max="11012" width="19.7265625" style="1" customWidth="1"/>
    <col min="11013" max="11013" width="4.7265625" style="1" customWidth="1"/>
    <col min="11014" max="11014" width="8.90625" style="1" customWidth="1"/>
    <col min="11015" max="11015" width="4.7265625" style="1" customWidth="1"/>
    <col min="11016" max="11016" width="6" style="1" customWidth="1"/>
    <col min="11017" max="11023" width="4.7265625" style="1" customWidth="1"/>
    <col min="11024" max="11260" width="16.08984375" style="1"/>
    <col min="11261" max="11261" width="8" style="1" customWidth="1"/>
    <col min="11262" max="11262" width="6" style="1" customWidth="1"/>
    <col min="11263" max="11263" width="8.7265625" style="1" customWidth="1"/>
    <col min="11264" max="11264" width="8.36328125" style="1" customWidth="1"/>
    <col min="11265" max="11265" width="4.7265625" style="1" customWidth="1"/>
    <col min="11266" max="11266" width="7.36328125" style="1" customWidth="1"/>
    <col min="11267" max="11267" width="11.08984375" style="1" customWidth="1"/>
    <col min="11268" max="11268" width="19.7265625" style="1" customWidth="1"/>
    <col min="11269" max="11269" width="4.7265625" style="1" customWidth="1"/>
    <col min="11270" max="11270" width="8.90625" style="1" customWidth="1"/>
    <col min="11271" max="11271" width="4.7265625" style="1" customWidth="1"/>
    <col min="11272" max="11272" width="6" style="1" customWidth="1"/>
    <col min="11273" max="11279" width="4.7265625" style="1" customWidth="1"/>
    <col min="11280" max="11516" width="16.08984375" style="1"/>
    <col min="11517" max="11517" width="8" style="1" customWidth="1"/>
    <col min="11518" max="11518" width="6" style="1" customWidth="1"/>
    <col min="11519" max="11519" width="8.7265625" style="1" customWidth="1"/>
    <col min="11520" max="11520" width="8.36328125" style="1" customWidth="1"/>
    <col min="11521" max="11521" width="4.7265625" style="1" customWidth="1"/>
    <col min="11522" max="11522" width="7.36328125" style="1" customWidth="1"/>
    <col min="11523" max="11523" width="11.08984375" style="1" customWidth="1"/>
    <col min="11524" max="11524" width="19.7265625" style="1" customWidth="1"/>
    <col min="11525" max="11525" width="4.7265625" style="1" customWidth="1"/>
    <col min="11526" max="11526" width="8.90625" style="1" customWidth="1"/>
    <col min="11527" max="11527" width="4.7265625" style="1" customWidth="1"/>
    <col min="11528" max="11528" width="6" style="1" customWidth="1"/>
    <col min="11529" max="11535" width="4.7265625" style="1" customWidth="1"/>
    <col min="11536" max="11772" width="16.08984375" style="1"/>
    <col min="11773" max="11773" width="8" style="1" customWidth="1"/>
    <col min="11774" max="11774" width="6" style="1" customWidth="1"/>
    <col min="11775" max="11775" width="8.7265625" style="1" customWidth="1"/>
    <col min="11776" max="11776" width="8.36328125" style="1" customWidth="1"/>
    <col min="11777" max="11777" width="4.7265625" style="1" customWidth="1"/>
    <col min="11778" max="11778" width="7.36328125" style="1" customWidth="1"/>
    <col min="11779" max="11779" width="11.08984375" style="1" customWidth="1"/>
    <col min="11780" max="11780" width="19.7265625" style="1" customWidth="1"/>
    <col min="11781" max="11781" width="4.7265625" style="1" customWidth="1"/>
    <col min="11782" max="11782" width="8.90625" style="1" customWidth="1"/>
    <col min="11783" max="11783" width="4.7265625" style="1" customWidth="1"/>
    <col min="11784" max="11784" width="6" style="1" customWidth="1"/>
    <col min="11785" max="11791" width="4.7265625" style="1" customWidth="1"/>
    <col min="11792" max="12028" width="16.08984375" style="1"/>
    <col min="12029" max="12029" width="8" style="1" customWidth="1"/>
    <col min="12030" max="12030" width="6" style="1" customWidth="1"/>
    <col min="12031" max="12031" width="8.7265625" style="1" customWidth="1"/>
    <col min="12032" max="12032" width="8.36328125" style="1" customWidth="1"/>
    <col min="12033" max="12033" width="4.7265625" style="1" customWidth="1"/>
    <col min="12034" max="12034" width="7.36328125" style="1" customWidth="1"/>
    <col min="12035" max="12035" width="11.08984375" style="1" customWidth="1"/>
    <col min="12036" max="12036" width="19.7265625" style="1" customWidth="1"/>
    <col min="12037" max="12037" width="4.7265625" style="1" customWidth="1"/>
    <col min="12038" max="12038" width="8.90625" style="1" customWidth="1"/>
    <col min="12039" max="12039" width="4.7265625" style="1" customWidth="1"/>
    <col min="12040" max="12040" width="6" style="1" customWidth="1"/>
    <col min="12041" max="12047" width="4.7265625" style="1" customWidth="1"/>
    <col min="12048" max="12284" width="16.08984375" style="1"/>
    <col min="12285" max="12285" width="8" style="1" customWidth="1"/>
    <col min="12286" max="12286" width="6" style="1" customWidth="1"/>
    <col min="12287" max="12287" width="8.7265625" style="1" customWidth="1"/>
    <col min="12288" max="12288" width="8.36328125" style="1" customWidth="1"/>
    <col min="12289" max="12289" width="4.7265625" style="1" customWidth="1"/>
    <col min="12290" max="12290" width="7.36328125" style="1" customWidth="1"/>
    <col min="12291" max="12291" width="11.08984375" style="1" customWidth="1"/>
    <col min="12292" max="12292" width="19.7265625" style="1" customWidth="1"/>
    <col min="12293" max="12293" width="4.7265625" style="1" customWidth="1"/>
    <col min="12294" max="12294" width="8.90625" style="1" customWidth="1"/>
    <col min="12295" max="12295" width="4.7265625" style="1" customWidth="1"/>
    <col min="12296" max="12296" width="6" style="1" customWidth="1"/>
    <col min="12297" max="12303" width="4.7265625" style="1" customWidth="1"/>
    <col min="12304" max="12540" width="16.08984375" style="1"/>
    <col min="12541" max="12541" width="8" style="1" customWidth="1"/>
    <col min="12542" max="12542" width="6" style="1" customWidth="1"/>
    <col min="12543" max="12543" width="8.7265625" style="1" customWidth="1"/>
    <col min="12544" max="12544" width="8.36328125" style="1" customWidth="1"/>
    <col min="12545" max="12545" width="4.7265625" style="1" customWidth="1"/>
    <col min="12546" max="12546" width="7.36328125" style="1" customWidth="1"/>
    <col min="12547" max="12547" width="11.08984375" style="1" customWidth="1"/>
    <col min="12548" max="12548" width="19.7265625" style="1" customWidth="1"/>
    <col min="12549" max="12549" width="4.7265625" style="1" customWidth="1"/>
    <col min="12550" max="12550" width="8.90625" style="1" customWidth="1"/>
    <col min="12551" max="12551" width="4.7265625" style="1" customWidth="1"/>
    <col min="12552" max="12552" width="6" style="1" customWidth="1"/>
    <col min="12553" max="12559" width="4.7265625" style="1" customWidth="1"/>
    <col min="12560" max="12796" width="16.08984375" style="1"/>
    <col min="12797" max="12797" width="8" style="1" customWidth="1"/>
    <col min="12798" max="12798" width="6" style="1" customWidth="1"/>
    <col min="12799" max="12799" width="8.7265625" style="1" customWidth="1"/>
    <col min="12800" max="12800" width="8.36328125" style="1" customWidth="1"/>
    <col min="12801" max="12801" width="4.7265625" style="1" customWidth="1"/>
    <col min="12802" max="12802" width="7.36328125" style="1" customWidth="1"/>
    <col min="12803" max="12803" width="11.08984375" style="1" customWidth="1"/>
    <col min="12804" max="12804" width="19.7265625" style="1" customWidth="1"/>
    <col min="12805" max="12805" width="4.7265625" style="1" customWidth="1"/>
    <col min="12806" max="12806" width="8.90625" style="1" customWidth="1"/>
    <col min="12807" max="12807" width="4.7265625" style="1" customWidth="1"/>
    <col min="12808" max="12808" width="6" style="1" customWidth="1"/>
    <col min="12809" max="12815" width="4.7265625" style="1" customWidth="1"/>
    <col min="12816" max="13052" width="16.08984375" style="1"/>
    <col min="13053" max="13053" width="8" style="1" customWidth="1"/>
    <col min="13054" max="13054" width="6" style="1" customWidth="1"/>
    <col min="13055" max="13055" width="8.7265625" style="1" customWidth="1"/>
    <col min="13056" max="13056" width="8.36328125" style="1" customWidth="1"/>
    <col min="13057" max="13057" width="4.7265625" style="1" customWidth="1"/>
    <col min="13058" max="13058" width="7.36328125" style="1" customWidth="1"/>
    <col min="13059" max="13059" width="11.08984375" style="1" customWidth="1"/>
    <col min="13060" max="13060" width="19.7265625" style="1" customWidth="1"/>
    <col min="13061" max="13061" width="4.7265625" style="1" customWidth="1"/>
    <col min="13062" max="13062" width="8.90625" style="1" customWidth="1"/>
    <col min="13063" max="13063" width="4.7265625" style="1" customWidth="1"/>
    <col min="13064" max="13064" width="6" style="1" customWidth="1"/>
    <col min="13065" max="13071" width="4.7265625" style="1" customWidth="1"/>
    <col min="13072" max="13308" width="16.08984375" style="1"/>
    <col min="13309" max="13309" width="8" style="1" customWidth="1"/>
    <col min="13310" max="13310" width="6" style="1" customWidth="1"/>
    <col min="13311" max="13311" width="8.7265625" style="1" customWidth="1"/>
    <col min="13312" max="13312" width="8.36328125" style="1" customWidth="1"/>
    <col min="13313" max="13313" width="4.7265625" style="1" customWidth="1"/>
    <col min="13314" max="13314" width="7.36328125" style="1" customWidth="1"/>
    <col min="13315" max="13315" width="11.08984375" style="1" customWidth="1"/>
    <col min="13316" max="13316" width="19.7265625" style="1" customWidth="1"/>
    <col min="13317" max="13317" width="4.7265625" style="1" customWidth="1"/>
    <col min="13318" max="13318" width="8.90625" style="1" customWidth="1"/>
    <col min="13319" max="13319" width="4.7265625" style="1" customWidth="1"/>
    <col min="13320" max="13320" width="6" style="1" customWidth="1"/>
    <col min="13321" max="13327" width="4.7265625" style="1" customWidth="1"/>
    <col min="13328" max="13564" width="16.08984375" style="1"/>
    <col min="13565" max="13565" width="8" style="1" customWidth="1"/>
    <col min="13566" max="13566" width="6" style="1" customWidth="1"/>
    <col min="13567" max="13567" width="8.7265625" style="1" customWidth="1"/>
    <col min="13568" max="13568" width="8.36328125" style="1" customWidth="1"/>
    <col min="13569" max="13569" width="4.7265625" style="1" customWidth="1"/>
    <col min="13570" max="13570" width="7.36328125" style="1" customWidth="1"/>
    <col min="13571" max="13571" width="11.08984375" style="1" customWidth="1"/>
    <col min="13572" max="13572" width="19.7265625" style="1" customWidth="1"/>
    <col min="13573" max="13573" width="4.7265625" style="1" customWidth="1"/>
    <col min="13574" max="13574" width="8.90625" style="1" customWidth="1"/>
    <col min="13575" max="13575" width="4.7265625" style="1" customWidth="1"/>
    <col min="13576" max="13576" width="6" style="1" customWidth="1"/>
    <col min="13577" max="13583" width="4.7265625" style="1" customWidth="1"/>
    <col min="13584" max="13820" width="16.08984375" style="1"/>
    <col min="13821" max="13821" width="8" style="1" customWidth="1"/>
    <col min="13822" max="13822" width="6" style="1" customWidth="1"/>
    <col min="13823" max="13823" width="8.7265625" style="1" customWidth="1"/>
    <col min="13824" max="13824" width="8.36328125" style="1" customWidth="1"/>
    <col min="13825" max="13825" width="4.7265625" style="1" customWidth="1"/>
    <col min="13826" max="13826" width="7.36328125" style="1" customWidth="1"/>
    <col min="13827" max="13827" width="11.08984375" style="1" customWidth="1"/>
    <col min="13828" max="13828" width="19.7265625" style="1" customWidth="1"/>
    <col min="13829" max="13829" width="4.7265625" style="1" customWidth="1"/>
    <col min="13830" max="13830" width="8.90625" style="1" customWidth="1"/>
    <col min="13831" max="13831" width="4.7265625" style="1" customWidth="1"/>
    <col min="13832" max="13832" width="6" style="1" customWidth="1"/>
    <col min="13833" max="13839" width="4.7265625" style="1" customWidth="1"/>
    <col min="13840" max="14076" width="16.08984375" style="1"/>
    <col min="14077" max="14077" width="8" style="1" customWidth="1"/>
    <col min="14078" max="14078" width="6" style="1" customWidth="1"/>
    <col min="14079" max="14079" width="8.7265625" style="1" customWidth="1"/>
    <col min="14080" max="14080" width="8.36328125" style="1" customWidth="1"/>
    <col min="14081" max="14081" width="4.7265625" style="1" customWidth="1"/>
    <col min="14082" max="14082" width="7.36328125" style="1" customWidth="1"/>
    <col min="14083" max="14083" width="11.08984375" style="1" customWidth="1"/>
    <col min="14084" max="14084" width="19.7265625" style="1" customWidth="1"/>
    <col min="14085" max="14085" width="4.7265625" style="1" customWidth="1"/>
    <col min="14086" max="14086" width="8.90625" style="1" customWidth="1"/>
    <col min="14087" max="14087" width="4.7265625" style="1" customWidth="1"/>
    <col min="14088" max="14088" width="6" style="1" customWidth="1"/>
    <col min="14089" max="14095" width="4.7265625" style="1" customWidth="1"/>
    <col min="14096" max="14332" width="16.08984375" style="1"/>
    <col min="14333" max="14333" width="8" style="1" customWidth="1"/>
    <col min="14334" max="14334" width="6" style="1" customWidth="1"/>
    <col min="14335" max="14335" width="8.7265625" style="1" customWidth="1"/>
    <col min="14336" max="14336" width="8.36328125" style="1" customWidth="1"/>
    <col min="14337" max="14337" width="4.7265625" style="1" customWidth="1"/>
    <col min="14338" max="14338" width="7.36328125" style="1" customWidth="1"/>
    <col min="14339" max="14339" width="11.08984375" style="1" customWidth="1"/>
    <col min="14340" max="14340" width="19.7265625" style="1" customWidth="1"/>
    <col min="14341" max="14341" width="4.7265625" style="1" customWidth="1"/>
    <col min="14342" max="14342" width="8.90625" style="1" customWidth="1"/>
    <col min="14343" max="14343" width="4.7265625" style="1" customWidth="1"/>
    <col min="14344" max="14344" width="6" style="1" customWidth="1"/>
    <col min="14345" max="14351" width="4.7265625" style="1" customWidth="1"/>
    <col min="14352" max="14588" width="16.08984375" style="1"/>
    <col min="14589" max="14589" width="8" style="1" customWidth="1"/>
    <col min="14590" max="14590" width="6" style="1" customWidth="1"/>
    <col min="14591" max="14591" width="8.7265625" style="1" customWidth="1"/>
    <col min="14592" max="14592" width="8.36328125" style="1" customWidth="1"/>
    <col min="14593" max="14593" width="4.7265625" style="1" customWidth="1"/>
    <col min="14594" max="14594" width="7.36328125" style="1" customWidth="1"/>
    <col min="14595" max="14595" width="11.08984375" style="1" customWidth="1"/>
    <col min="14596" max="14596" width="19.7265625" style="1" customWidth="1"/>
    <col min="14597" max="14597" width="4.7265625" style="1" customWidth="1"/>
    <col min="14598" max="14598" width="8.90625" style="1" customWidth="1"/>
    <col min="14599" max="14599" width="4.7265625" style="1" customWidth="1"/>
    <col min="14600" max="14600" width="6" style="1" customWidth="1"/>
    <col min="14601" max="14607" width="4.7265625" style="1" customWidth="1"/>
    <col min="14608" max="14844" width="16.08984375" style="1"/>
    <col min="14845" max="14845" width="8" style="1" customWidth="1"/>
    <col min="14846" max="14846" width="6" style="1" customWidth="1"/>
    <col min="14847" max="14847" width="8.7265625" style="1" customWidth="1"/>
    <col min="14848" max="14848" width="8.36328125" style="1" customWidth="1"/>
    <col min="14849" max="14849" width="4.7265625" style="1" customWidth="1"/>
    <col min="14850" max="14850" width="7.36328125" style="1" customWidth="1"/>
    <col min="14851" max="14851" width="11.08984375" style="1" customWidth="1"/>
    <col min="14852" max="14852" width="19.7265625" style="1" customWidth="1"/>
    <col min="14853" max="14853" width="4.7265625" style="1" customWidth="1"/>
    <col min="14854" max="14854" width="8.90625" style="1" customWidth="1"/>
    <col min="14855" max="14855" width="4.7265625" style="1" customWidth="1"/>
    <col min="14856" max="14856" width="6" style="1" customWidth="1"/>
    <col min="14857" max="14863" width="4.7265625" style="1" customWidth="1"/>
    <col min="14864" max="15100" width="16.08984375" style="1"/>
    <col min="15101" max="15101" width="8" style="1" customWidth="1"/>
    <col min="15102" max="15102" width="6" style="1" customWidth="1"/>
    <col min="15103" max="15103" width="8.7265625" style="1" customWidth="1"/>
    <col min="15104" max="15104" width="8.36328125" style="1" customWidth="1"/>
    <col min="15105" max="15105" width="4.7265625" style="1" customWidth="1"/>
    <col min="15106" max="15106" width="7.36328125" style="1" customWidth="1"/>
    <col min="15107" max="15107" width="11.08984375" style="1" customWidth="1"/>
    <col min="15108" max="15108" width="19.7265625" style="1" customWidth="1"/>
    <col min="15109" max="15109" width="4.7265625" style="1" customWidth="1"/>
    <col min="15110" max="15110" width="8.90625" style="1" customWidth="1"/>
    <col min="15111" max="15111" width="4.7265625" style="1" customWidth="1"/>
    <col min="15112" max="15112" width="6" style="1" customWidth="1"/>
    <col min="15113" max="15119" width="4.7265625" style="1" customWidth="1"/>
    <col min="15120" max="15356" width="16.08984375" style="1"/>
    <col min="15357" max="15357" width="8" style="1" customWidth="1"/>
    <col min="15358" max="15358" width="6" style="1" customWidth="1"/>
    <col min="15359" max="15359" width="8.7265625" style="1" customWidth="1"/>
    <col min="15360" max="15360" width="8.36328125" style="1" customWidth="1"/>
    <col min="15361" max="15361" width="4.7265625" style="1" customWidth="1"/>
    <col min="15362" max="15362" width="7.36328125" style="1" customWidth="1"/>
    <col min="15363" max="15363" width="11.08984375" style="1" customWidth="1"/>
    <col min="15364" max="15364" width="19.7265625" style="1" customWidth="1"/>
    <col min="15365" max="15365" width="4.7265625" style="1" customWidth="1"/>
    <col min="15366" max="15366" width="8.90625" style="1" customWidth="1"/>
    <col min="15367" max="15367" width="4.7265625" style="1" customWidth="1"/>
    <col min="15368" max="15368" width="6" style="1" customWidth="1"/>
    <col min="15369" max="15375" width="4.7265625" style="1" customWidth="1"/>
    <col min="15376" max="15612" width="16.08984375" style="1"/>
    <col min="15613" max="15613" width="8" style="1" customWidth="1"/>
    <col min="15614" max="15614" width="6" style="1" customWidth="1"/>
    <col min="15615" max="15615" width="8.7265625" style="1" customWidth="1"/>
    <col min="15616" max="15616" width="8.36328125" style="1" customWidth="1"/>
    <col min="15617" max="15617" width="4.7265625" style="1" customWidth="1"/>
    <col min="15618" max="15618" width="7.36328125" style="1" customWidth="1"/>
    <col min="15619" max="15619" width="11.08984375" style="1" customWidth="1"/>
    <col min="15620" max="15620" width="19.7265625" style="1" customWidth="1"/>
    <col min="15621" max="15621" width="4.7265625" style="1" customWidth="1"/>
    <col min="15622" max="15622" width="8.90625" style="1" customWidth="1"/>
    <col min="15623" max="15623" width="4.7265625" style="1" customWidth="1"/>
    <col min="15624" max="15624" width="6" style="1" customWidth="1"/>
    <col min="15625" max="15631" width="4.7265625" style="1" customWidth="1"/>
    <col min="15632" max="15868" width="16.08984375" style="1"/>
    <col min="15869" max="15869" width="8" style="1" customWidth="1"/>
    <col min="15870" max="15870" width="6" style="1" customWidth="1"/>
    <col min="15871" max="15871" width="8.7265625" style="1" customWidth="1"/>
    <col min="15872" max="15872" width="8.36328125" style="1" customWidth="1"/>
    <col min="15873" max="15873" width="4.7265625" style="1" customWidth="1"/>
    <col min="15874" max="15874" width="7.36328125" style="1" customWidth="1"/>
    <col min="15875" max="15875" width="11.08984375" style="1" customWidth="1"/>
    <col min="15876" max="15876" width="19.7265625" style="1" customWidth="1"/>
    <col min="15877" max="15877" width="4.7265625" style="1" customWidth="1"/>
    <col min="15878" max="15878" width="8.90625" style="1" customWidth="1"/>
    <col min="15879" max="15879" width="4.7265625" style="1" customWidth="1"/>
    <col min="15880" max="15880" width="6" style="1" customWidth="1"/>
    <col min="15881" max="15887" width="4.7265625" style="1" customWidth="1"/>
    <col min="15888" max="16124" width="16.08984375" style="1"/>
    <col min="16125" max="16125" width="8" style="1" customWidth="1"/>
    <col min="16126" max="16126" width="6" style="1" customWidth="1"/>
    <col min="16127" max="16127" width="8.7265625" style="1" customWidth="1"/>
    <col min="16128" max="16128" width="8.36328125" style="1" customWidth="1"/>
    <col min="16129" max="16129" width="4.7265625" style="1" customWidth="1"/>
    <col min="16130" max="16130" width="7.36328125" style="1" customWidth="1"/>
    <col min="16131" max="16131" width="11.08984375" style="1" customWidth="1"/>
    <col min="16132" max="16132" width="19.7265625" style="1" customWidth="1"/>
    <col min="16133" max="16133" width="4.7265625" style="1" customWidth="1"/>
    <col min="16134" max="16134" width="8.90625" style="1" customWidth="1"/>
    <col min="16135" max="16135" width="4.7265625" style="1" customWidth="1"/>
    <col min="16136" max="16136" width="6" style="1" customWidth="1"/>
    <col min="16137" max="16143" width="4.7265625" style="1" customWidth="1"/>
    <col min="16144" max="16384" width="16.08984375" style="1"/>
  </cols>
  <sheetData>
    <row r="1" spans="1:13" ht="17.5" customHeight="1">
      <c r="A1" s="418" t="s">
        <v>1388</v>
      </c>
      <c r="B1" s="418"/>
      <c r="C1" s="418"/>
      <c r="D1" s="418"/>
      <c r="E1" s="170"/>
      <c r="F1" s="170"/>
      <c r="G1" s="170"/>
      <c r="H1" s="170"/>
      <c r="I1" s="420">
        <v>46115</v>
      </c>
      <c r="J1" s="421"/>
      <c r="K1" s="421"/>
      <c r="L1" s="421"/>
      <c r="M1" s="422"/>
    </row>
    <row r="2" spans="1:13" ht="17.5" customHeight="1">
      <c r="A2" s="419"/>
      <c r="B2" s="419"/>
      <c r="C2" s="419"/>
      <c r="D2" s="419"/>
      <c r="E2" s="171"/>
      <c r="F2" s="171"/>
      <c r="G2" s="171"/>
      <c r="H2" s="171"/>
      <c r="I2" s="423"/>
      <c r="J2" s="423"/>
      <c r="K2" s="423"/>
      <c r="L2" s="423"/>
      <c r="M2" s="424"/>
    </row>
    <row r="3" spans="1:13" ht="13">
      <c r="A3" s="51"/>
      <c r="B3" s="51">
        <v>1</v>
      </c>
      <c r="C3" s="51"/>
      <c r="D3" s="51" t="s">
        <v>389</v>
      </c>
      <c r="E3" s="52"/>
      <c r="F3" s="51"/>
      <c r="G3" s="51"/>
      <c r="H3" s="51"/>
      <c r="I3" s="51"/>
      <c r="J3" s="53"/>
      <c r="K3" s="54"/>
      <c r="L3" s="51"/>
      <c r="M3" s="51"/>
    </row>
    <row r="4" spans="1:13" ht="13">
      <c r="A4" s="55" t="s">
        <v>97</v>
      </c>
      <c r="B4" s="56" t="s">
        <v>98</v>
      </c>
      <c r="C4" s="56" t="s">
        <v>99</v>
      </c>
      <c r="D4" s="56" t="s">
        <v>390</v>
      </c>
      <c r="E4" s="57"/>
      <c r="F4" s="58" t="str">
        <f>A4</f>
        <v>あ０１</v>
      </c>
      <c r="G4" s="58" t="str">
        <f>B4&amp;C4</f>
        <v>青木重之</v>
      </c>
      <c r="H4" s="58" t="str">
        <f>D4</f>
        <v>アビックBB</v>
      </c>
      <c r="I4" s="58" t="s">
        <v>20</v>
      </c>
      <c r="J4" s="59">
        <v>1971</v>
      </c>
      <c r="K4" s="60">
        <f>IF(J4="","",(2026-J4))</f>
        <v>55</v>
      </c>
      <c r="L4" s="58" t="str">
        <f t="shared" ref="L4:L42" si="0">IF(G4="","",IF(COUNTIF($G$4:$G$103,G4)&gt;1,"2重登録","OK"))</f>
        <v>OK</v>
      </c>
      <c r="M4" s="58" t="s">
        <v>12</v>
      </c>
    </row>
    <row r="5" spans="1:13" ht="13">
      <c r="A5" s="55" t="s">
        <v>391</v>
      </c>
      <c r="B5" s="58" t="s">
        <v>303</v>
      </c>
      <c r="C5" s="58" t="s">
        <v>304</v>
      </c>
      <c r="D5" s="56" t="s">
        <v>390</v>
      </c>
      <c r="E5" s="57"/>
      <c r="F5" s="58" t="str">
        <f t="shared" ref="F5:F42" si="1">A5</f>
        <v>あ０２</v>
      </c>
      <c r="G5" s="58" t="str">
        <f t="shared" ref="G5:G42" si="2">B5&amp;C5</f>
        <v>西川昌一</v>
      </c>
      <c r="H5" s="58" t="str">
        <f t="shared" ref="H5:H42" si="3">D5</f>
        <v>アビックBB</v>
      </c>
      <c r="I5" s="58" t="s">
        <v>20</v>
      </c>
      <c r="J5" s="61">
        <v>1970</v>
      </c>
      <c r="K5" s="60">
        <f t="shared" ref="K5:K43" si="4">IF(J5="","",(2026-J5))</f>
        <v>56</v>
      </c>
      <c r="L5" s="58" t="str">
        <f t="shared" si="0"/>
        <v>OK</v>
      </c>
      <c r="M5" s="58" t="s">
        <v>83</v>
      </c>
    </row>
    <row r="6" spans="1:13" ht="13">
      <c r="A6" s="55" t="s">
        <v>392</v>
      </c>
      <c r="B6" s="56" t="s">
        <v>16</v>
      </c>
      <c r="C6" s="56" t="s">
        <v>17</v>
      </c>
      <c r="D6" s="56" t="s">
        <v>390</v>
      </c>
      <c r="E6" s="57"/>
      <c r="F6" s="58" t="str">
        <f t="shared" si="1"/>
        <v>あ０３</v>
      </c>
      <c r="G6" s="58" t="str">
        <f t="shared" si="2"/>
        <v>安達隆一</v>
      </c>
      <c r="H6" s="58" t="str">
        <f t="shared" si="3"/>
        <v>アビックBB</v>
      </c>
      <c r="I6" s="58" t="s">
        <v>20</v>
      </c>
      <c r="J6" s="59">
        <v>1970</v>
      </c>
      <c r="K6" s="60">
        <f t="shared" si="4"/>
        <v>56</v>
      </c>
      <c r="L6" s="58" t="str">
        <f t="shared" si="0"/>
        <v>OK</v>
      </c>
      <c r="M6" s="58" t="s">
        <v>11</v>
      </c>
    </row>
    <row r="7" spans="1:13" ht="13">
      <c r="A7" s="55" t="s">
        <v>393</v>
      </c>
      <c r="B7" s="58" t="s">
        <v>394</v>
      </c>
      <c r="C7" s="58" t="s">
        <v>395</v>
      </c>
      <c r="D7" s="56" t="s">
        <v>390</v>
      </c>
      <c r="E7" s="57"/>
      <c r="F7" s="58" t="str">
        <f t="shared" si="1"/>
        <v>あ０４</v>
      </c>
      <c r="G7" s="58" t="str">
        <f t="shared" si="2"/>
        <v>上原義弘</v>
      </c>
      <c r="H7" s="58" t="str">
        <f t="shared" si="3"/>
        <v>アビックBB</v>
      </c>
      <c r="I7" s="58" t="s">
        <v>20</v>
      </c>
      <c r="J7" s="61">
        <v>1974</v>
      </c>
      <c r="K7" s="60">
        <f t="shared" si="4"/>
        <v>52</v>
      </c>
      <c r="L7" s="58" t="str">
        <f t="shared" si="0"/>
        <v>OK</v>
      </c>
      <c r="M7" s="58" t="s">
        <v>83</v>
      </c>
    </row>
    <row r="8" spans="1:13" ht="13">
      <c r="A8" s="55" t="s">
        <v>396</v>
      </c>
      <c r="B8" s="56" t="s">
        <v>397</v>
      </c>
      <c r="C8" s="56" t="s">
        <v>398</v>
      </c>
      <c r="D8" s="56" t="s">
        <v>390</v>
      </c>
      <c r="E8" s="62"/>
      <c r="F8" s="58" t="str">
        <f t="shared" si="1"/>
        <v>あ０５</v>
      </c>
      <c r="G8" s="58" t="str">
        <f t="shared" si="2"/>
        <v>寺村浩一</v>
      </c>
      <c r="H8" s="58" t="str">
        <f t="shared" si="3"/>
        <v>アビックBB</v>
      </c>
      <c r="I8" s="58" t="s">
        <v>20</v>
      </c>
      <c r="J8" s="59">
        <v>1968</v>
      </c>
      <c r="K8" s="60">
        <f t="shared" si="4"/>
        <v>58</v>
      </c>
      <c r="L8" s="58" t="str">
        <f t="shared" si="0"/>
        <v>OK</v>
      </c>
      <c r="M8" s="58" t="s">
        <v>340</v>
      </c>
    </row>
    <row r="9" spans="1:13" ht="13">
      <c r="A9" s="55" t="s">
        <v>399</v>
      </c>
      <c r="B9" s="105" t="s">
        <v>400</v>
      </c>
      <c r="C9" s="105" t="s">
        <v>401</v>
      </c>
      <c r="D9" s="56" t="s">
        <v>390</v>
      </c>
      <c r="E9" s="57"/>
      <c r="F9" s="58" t="str">
        <f t="shared" si="1"/>
        <v>あ０６</v>
      </c>
      <c r="G9" s="58" t="str">
        <f t="shared" si="2"/>
        <v>平居崇</v>
      </c>
      <c r="H9" s="58" t="str">
        <f t="shared" si="3"/>
        <v>アビックBB</v>
      </c>
      <c r="I9" s="58" t="s">
        <v>20</v>
      </c>
      <c r="J9" s="59">
        <v>1972</v>
      </c>
      <c r="K9" s="60">
        <f t="shared" si="4"/>
        <v>54</v>
      </c>
      <c r="L9" s="58" t="str">
        <f t="shared" si="0"/>
        <v>OK</v>
      </c>
      <c r="M9" s="58" t="s">
        <v>102</v>
      </c>
    </row>
    <row r="10" spans="1:13" ht="13">
      <c r="A10" s="55" t="s">
        <v>402</v>
      </c>
      <c r="B10" s="56" t="s">
        <v>403</v>
      </c>
      <c r="C10" s="56" t="s">
        <v>404</v>
      </c>
      <c r="D10" s="56" t="s">
        <v>390</v>
      </c>
      <c r="E10" s="57"/>
      <c r="F10" s="58" t="str">
        <f t="shared" si="1"/>
        <v>あ０７</v>
      </c>
      <c r="G10" s="58" t="str">
        <f t="shared" si="2"/>
        <v>大林弘典</v>
      </c>
      <c r="H10" s="58" t="str">
        <f t="shared" si="3"/>
        <v>アビックBB</v>
      </c>
      <c r="I10" s="58" t="s">
        <v>20</v>
      </c>
      <c r="J10" s="59">
        <v>1989</v>
      </c>
      <c r="K10" s="60">
        <f t="shared" si="4"/>
        <v>37</v>
      </c>
      <c r="L10" s="58" t="str">
        <f t="shared" si="0"/>
        <v>OK</v>
      </c>
      <c r="M10" s="58" t="s">
        <v>85</v>
      </c>
    </row>
    <row r="11" spans="1:13" ht="13">
      <c r="A11" s="55" t="s">
        <v>405</v>
      </c>
      <c r="B11" s="58" t="s">
        <v>406</v>
      </c>
      <c r="C11" s="58" t="s">
        <v>407</v>
      </c>
      <c r="D11" s="56" t="s">
        <v>390</v>
      </c>
      <c r="E11" s="57"/>
      <c r="F11" s="58" t="str">
        <f t="shared" si="1"/>
        <v>あ０８</v>
      </c>
      <c r="G11" s="58" t="str">
        <f t="shared" si="2"/>
        <v>福嶋亮</v>
      </c>
      <c r="H11" s="58" t="str">
        <f t="shared" si="3"/>
        <v>アビックBB</v>
      </c>
      <c r="I11" s="58" t="s">
        <v>20</v>
      </c>
      <c r="J11" s="61">
        <v>1961</v>
      </c>
      <c r="K11" s="60">
        <f t="shared" si="4"/>
        <v>65</v>
      </c>
      <c r="L11" s="58" t="str">
        <f t="shared" si="0"/>
        <v>OK</v>
      </c>
      <c r="M11" s="58" t="s">
        <v>408</v>
      </c>
    </row>
    <row r="12" spans="1:13" ht="13">
      <c r="A12" s="55" t="s">
        <v>409</v>
      </c>
      <c r="B12" s="56" t="s">
        <v>410</v>
      </c>
      <c r="C12" s="56" t="s">
        <v>411</v>
      </c>
      <c r="D12" s="56" t="s">
        <v>390</v>
      </c>
      <c r="E12" s="57"/>
      <c r="F12" s="58" t="str">
        <f t="shared" si="1"/>
        <v>あ０９</v>
      </c>
      <c r="G12" s="58" t="str">
        <f t="shared" si="2"/>
        <v>落合良弘</v>
      </c>
      <c r="H12" s="58" t="str">
        <f t="shared" si="3"/>
        <v>アビックBB</v>
      </c>
      <c r="I12" s="58" t="s">
        <v>20</v>
      </c>
      <c r="J12" s="59">
        <v>1968</v>
      </c>
      <c r="K12" s="60">
        <f t="shared" si="4"/>
        <v>58</v>
      </c>
      <c r="L12" s="58" t="str">
        <f t="shared" si="0"/>
        <v>OK</v>
      </c>
      <c r="M12" s="58" t="s">
        <v>85</v>
      </c>
    </row>
    <row r="13" spans="1:13" ht="13">
      <c r="A13" s="55" t="s">
        <v>412</v>
      </c>
      <c r="B13" s="105" t="s">
        <v>413</v>
      </c>
      <c r="C13" s="105" t="s">
        <v>306</v>
      </c>
      <c r="D13" s="56" t="s">
        <v>390</v>
      </c>
      <c r="E13" s="57"/>
      <c r="F13" s="58" t="str">
        <f t="shared" si="1"/>
        <v>あ１０</v>
      </c>
      <c r="G13" s="58" t="str">
        <f t="shared" si="2"/>
        <v xml:space="preserve">松井傳樹 </v>
      </c>
      <c r="H13" s="58" t="str">
        <f t="shared" si="3"/>
        <v>アビックBB</v>
      </c>
      <c r="I13" s="58" t="s">
        <v>20</v>
      </c>
      <c r="J13" s="59">
        <v>1987</v>
      </c>
      <c r="K13" s="60">
        <f t="shared" si="4"/>
        <v>39</v>
      </c>
      <c r="L13" s="58" t="str">
        <f t="shared" si="0"/>
        <v>OK</v>
      </c>
      <c r="M13" s="58" t="s">
        <v>83</v>
      </c>
    </row>
    <row r="14" spans="1:13" ht="13">
      <c r="A14" s="55" t="s">
        <v>414</v>
      </c>
      <c r="B14" s="63" t="s">
        <v>415</v>
      </c>
      <c r="C14" s="63" t="s">
        <v>416</v>
      </c>
      <c r="D14" s="56" t="s">
        <v>390</v>
      </c>
      <c r="E14" s="57"/>
      <c r="F14" s="58" t="str">
        <f t="shared" si="1"/>
        <v>あ１１</v>
      </c>
      <c r="G14" s="58" t="str">
        <f t="shared" si="2"/>
        <v>長谷川優</v>
      </c>
      <c r="H14" s="58" t="str">
        <f t="shared" si="3"/>
        <v>アビックBB</v>
      </c>
      <c r="I14" s="58" t="s">
        <v>20</v>
      </c>
      <c r="J14" s="59">
        <v>1973</v>
      </c>
      <c r="K14" s="60">
        <f t="shared" si="4"/>
        <v>53</v>
      </c>
      <c r="L14" s="58" t="str">
        <f t="shared" si="0"/>
        <v>OK</v>
      </c>
      <c r="M14" s="58" t="s">
        <v>201</v>
      </c>
    </row>
    <row r="15" spans="1:13" ht="13">
      <c r="A15" s="55" t="s">
        <v>417</v>
      </c>
      <c r="B15" s="56" t="s">
        <v>418</v>
      </c>
      <c r="C15" s="56" t="s">
        <v>419</v>
      </c>
      <c r="D15" s="56" t="s">
        <v>390</v>
      </c>
      <c r="F15" s="58" t="str">
        <f t="shared" si="1"/>
        <v>あ１２</v>
      </c>
      <c r="G15" s="58" t="str">
        <f t="shared" si="2"/>
        <v>草野活地</v>
      </c>
      <c r="H15" s="58" t="str">
        <f t="shared" si="3"/>
        <v>アビックBB</v>
      </c>
      <c r="I15" s="58" t="s">
        <v>20</v>
      </c>
      <c r="J15" s="59">
        <v>1974</v>
      </c>
      <c r="K15" s="60">
        <f t="shared" si="4"/>
        <v>52</v>
      </c>
      <c r="L15" s="58" t="str">
        <f t="shared" si="0"/>
        <v>OK</v>
      </c>
      <c r="M15" s="58" t="s">
        <v>12</v>
      </c>
    </row>
    <row r="16" spans="1:13" ht="13">
      <c r="A16" s="55" t="s">
        <v>420</v>
      </c>
      <c r="B16" s="56" t="s">
        <v>421</v>
      </c>
      <c r="C16" s="56" t="s">
        <v>422</v>
      </c>
      <c r="D16" s="56" t="s">
        <v>390</v>
      </c>
      <c r="F16" s="58" t="str">
        <f t="shared" si="1"/>
        <v>あ１３</v>
      </c>
      <c r="G16" s="58" t="str">
        <f t="shared" si="2"/>
        <v>吉川孝次</v>
      </c>
      <c r="H16" s="58" t="str">
        <f t="shared" si="3"/>
        <v>アビックBB</v>
      </c>
      <c r="I16" s="58" t="s">
        <v>20</v>
      </c>
      <c r="J16" s="59">
        <v>1976</v>
      </c>
      <c r="K16" s="60">
        <f t="shared" si="4"/>
        <v>50</v>
      </c>
      <c r="L16" s="58" t="str">
        <f t="shared" si="0"/>
        <v>OK</v>
      </c>
      <c r="M16" s="58" t="s">
        <v>83</v>
      </c>
    </row>
    <row r="17" spans="1:14" ht="13">
      <c r="A17" s="55" t="s">
        <v>423</v>
      </c>
      <c r="B17" s="56" t="s">
        <v>424</v>
      </c>
      <c r="C17" s="56" t="s">
        <v>425</v>
      </c>
      <c r="D17" s="56" t="s">
        <v>390</v>
      </c>
      <c r="F17" s="58" t="str">
        <f t="shared" si="1"/>
        <v>あ１４</v>
      </c>
      <c r="G17" s="58" t="str">
        <f t="shared" si="2"/>
        <v>姫田和憲</v>
      </c>
      <c r="H17" s="58" t="str">
        <f t="shared" si="3"/>
        <v>アビックBB</v>
      </c>
      <c r="I17" s="58" t="s">
        <v>20</v>
      </c>
      <c r="J17" s="59">
        <v>1984</v>
      </c>
      <c r="K17" s="60">
        <f t="shared" si="4"/>
        <v>42</v>
      </c>
      <c r="L17" s="58" t="str">
        <f t="shared" si="0"/>
        <v>OK</v>
      </c>
      <c r="M17" s="55" t="s">
        <v>5</v>
      </c>
    </row>
    <row r="18" spans="1:14" ht="13">
      <c r="A18" s="55" t="s">
        <v>426</v>
      </c>
      <c r="B18" s="58" t="s">
        <v>427</v>
      </c>
      <c r="C18" s="58" t="s">
        <v>428</v>
      </c>
      <c r="D18" s="56" t="s">
        <v>390</v>
      </c>
      <c r="F18" s="58" t="str">
        <f t="shared" si="1"/>
        <v>あ１５</v>
      </c>
      <c r="G18" s="58" t="str">
        <f t="shared" si="2"/>
        <v>法戸義也</v>
      </c>
      <c r="H18" s="58" t="str">
        <f t="shared" si="3"/>
        <v>アビックBB</v>
      </c>
      <c r="I18" s="58" t="s">
        <v>20</v>
      </c>
      <c r="J18" s="59">
        <v>1983</v>
      </c>
      <c r="K18" s="60">
        <f t="shared" si="4"/>
        <v>43</v>
      </c>
      <c r="L18" s="58" t="str">
        <f t="shared" si="0"/>
        <v>OK</v>
      </c>
      <c r="M18" s="58" t="s">
        <v>86</v>
      </c>
    </row>
    <row r="19" spans="1:14" s="20" customFormat="1" ht="13">
      <c r="A19" s="55" t="s">
        <v>429</v>
      </c>
      <c r="B19" s="58" t="s">
        <v>430</v>
      </c>
      <c r="C19" s="58" t="s">
        <v>431</v>
      </c>
      <c r="D19" s="56" t="s">
        <v>390</v>
      </c>
      <c r="E19" s="64"/>
      <c r="F19" s="58" t="str">
        <f t="shared" si="1"/>
        <v>あ１６</v>
      </c>
      <c r="G19" s="58" t="str">
        <f t="shared" si="2"/>
        <v>冨岡浩史</v>
      </c>
      <c r="H19" s="58" t="str">
        <f t="shared" si="3"/>
        <v>アビックBB</v>
      </c>
      <c r="I19" s="58" t="s">
        <v>20</v>
      </c>
      <c r="J19" s="59">
        <v>1967</v>
      </c>
      <c r="K19" s="60">
        <f t="shared" si="4"/>
        <v>59</v>
      </c>
      <c r="L19" s="58" t="str">
        <f t="shared" si="0"/>
        <v>OK</v>
      </c>
      <c r="M19" s="58" t="s">
        <v>12</v>
      </c>
      <c r="N19" s="67"/>
    </row>
    <row r="20" spans="1:14" s="20" customFormat="1" ht="13">
      <c r="A20" s="55" t="s">
        <v>432</v>
      </c>
      <c r="B20" s="58" t="s">
        <v>433</v>
      </c>
      <c r="C20" s="58" t="s">
        <v>434</v>
      </c>
      <c r="D20" s="56" t="s">
        <v>390</v>
      </c>
      <c r="E20" s="64"/>
      <c r="F20" s="58" t="str">
        <f t="shared" si="1"/>
        <v>あ１７</v>
      </c>
      <c r="G20" s="58" t="str">
        <f t="shared" si="2"/>
        <v>西堀公人</v>
      </c>
      <c r="H20" s="58" t="str">
        <f t="shared" si="3"/>
        <v>アビックBB</v>
      </c>
      <c r="I20" s="58" t="s">
        <v>20</v>
      </c>
      <c r="J20" s="59">
        <v>1984</v>
      </c>
      <c r="K20" s="60">
        <f t="shared" si="4"/>
        <v>42</v>
      </c>
      <c r="L20" s="58" t="str">
        <f t="shared" si="0"/>
        <v>OK</v>
      </c>
      <c r="M20" s="58" t="s">
        <v>88</v>
      </c>
      <c r="N20" s="67"/>
    </row>
    <row r="21" spans="1:14" s="20" customFormat="1" ht="13">
      <c r="A21" s="55" t="s">
        <v>435</v>
      </c>
      <c r="B21" s="58" t="s">
        <v>436</v>
      </c>
      <c r="C21" s="58" t="s">
        <v>437</v>
      </c>
      <c r="D21" s="56" t="s">
        <v>390</v>
      </c>
      <c r="E21" s="64"/>
      <c r="F21" s="58" t="str">
        <f t="shared" si="1"/>
        <v>あ１８</v>
      </c>
      <c r="G21" s="58" t="str">
        <f t="shared" si="2"/>
        <v>清野宏樹</v>
      </c>
      <c r="H21" s="58" t="str">
        <f t="shared" si="3"/>
        <v>アビックBB</v>
      </c>
      <c r="I21" s="58" t="s">
        <v>20</v>
      </c>
      <c r="J21" s="59">
        <v>1987</v>
      </c>
      <c r="K21" s="60">
        <f t="shared" si="4"/>
        <v>39</v>
      </c>
      <c r="L21" s="58" t="str">
        <f t="shared" si="0"/>
        <v>OK</v>
      </c>
      <c r="M21" s="55" t="s">
        <v>5</v>
      </c>
      <c r="N21" s="67"/>
    </row>
    <row r="22" spans="1:14" s="20" customFormat="1" ht="13">
      <c r="A22" s="55" t="s">
        <v>438</v>
      </c>
      <c r="B22" s="58" t="s">
        <v>439</v>
      </c>
      <c r="C22" s="58" t="s">
        <v>440</v>
      </c>
      <c r="D22" s="56" t="s">
        <v>390</v>
      </c>
      <c r="E22" s="64"/>
      <c r="F22" s="58" t="str">
        <f t="shared" si="1"/>
        <v>あ１９</v>
      </c>
      <c r="G22" s="58" t="str">
        <f t="shared" si="2"/>
        <v>宇野泰三</v>
      </c>
      <c r="H22" s="58" t="str">
        <f t="shared" si="3"/>
        <v>アビックBB</v>
      </c>
      <c r="I22" s="58" t="s">
        <v>20</v>
      </c>
      <c r="J22" s="59">
        <v>1974</v>
      </c>
      <c r="K22" s="60">
        <f t="shared" si="4"/>
        <v>52</v>
      </c>
      <c r="L22" s="58" t="str">
        <f t="shared" si="0"/>
        <v>OK</v>
      </c>
      <c r="M22" s="58" t="s">
        <v>90</v>
      </c>
      <c r="N22" s="67"/>
    </row>
    <row r="23" spans="1:14" s="20" customFormat="1" ht="13">
      <c r="A23" s="55" t="s">
        <v>104</v>
      </c>
      <c r="B23" s="58" t="s">
        <v>441</v>
      </c>
      <c r="C23" s="58" t="s">
        <v>442</v>
      </c>
      <c r="D23" s="56" t="s">
        <v>390</v>
      </c>
      <c r="E23" s="64"/>
      <c r="F23" s="58" t="str">
        <f t="shared" si="1"/>
        <v>あ２０</v>
      </c>
      <c r="G23" s="58" t="str">
        <f t="shared" si="2"/>
        <v>坪井徳寿</v>
      </c>
      <c r="H23" s="58" t="str">
        <f t="shared" si="3"/>
        <v>アビックBB</v>
      </c>
      <c r="I23" s="58" t="s">
        <v>20</v>
      </c>
      <c r="J23" s="59">
        <v>1979</v>
      </c>
      <c r="K23" s="60">
        <f t="shared" si="4"/>
        <v>47</v>
      </c>
      <c r="L23" s="58" t="str">
        <f t="shared" si="0"/>
        <v>OK</v>
      </c>
      <c r="M23" s="58" t="s">
        <v>12</v>
      </c>
      <c r="N23" s="67"/>
    </row>
    <row r="24" spans="1:14" s="20" customFormat="1" ht="13">
      <c r="A24" s="55" t="s">
        <v>443</v>
      </c>
      <c r="B24" s="55" t="s">
        <v>444</v>
      </c>
      <c r="C24" s="55" t="s">
        <v>445</v>
      </c>
      <c r="D24" s="56" t="s">
        <v>390</v>
      </c>
      <c r="E24" s="65" t="s">
        <v>446</v>
      </c>
      <c r="F24" s="58" t="str">
        <f t="shared" si="1"/>
        <v>あ２１</v>
      </c>
      <c r="G24" s="58" t="str">
        <f t="shared" si="2"/>
        <v>辻村惣一</v>
      </c>
      <c r="H24" s="58" t="str">
        <f t="shared" si="3"/>
        <v>アビックBB</v>
      </c>
      <c r="I24" s="58" t="s">
        <v>20</v>
      </c>
      <c r="J24" s="66">
        <v>1953</v>
      </c>
      <c r="K24" s="60">
        <f t="shared" si="4"/>
        <v>73</v>
      </c>
      <c r="L24" s="58" t="str">
        <f t="shared" si="0"/>
        <v>OK</v>
      </c>
      <c r="M24" s="55" t="s">
        <v>85</v>
      </c>
      <c r="N24" s="67"/>
    </row>
    <row r="25" spans="1:14" s="20" customFormat="1" ht="13">
      <c r="A25" s="55" t="s">
        <v>447</v>
      </c>
      <c r="B25" s="55" t="s">
        <v>448</v>
      </c>
      <c r="C25" s="55" t="s">
        <v>449</v>
      </c>
      <c r="D25" s="56" t="s">
        <v>390</v>
      </c>
      <c r="E25" s="67"/>
      <c r="F25" s="58" t="str">
        <f t="shared" si="1"/>
        <v>あ２２</v>
      </c>
      <c r="G25" s="58" t="str">
        <f t="shared" si="2"/>
        <v>槇田学</v>
      </c>
      <c r="H25" s="58" t="str">
        <f t="shared" si="3"/>
        <v>アビックBB</v>
      </c>
      <c r="I25" s="58" t="s">
        <v>20</v>
      </c>
      <c r="J25" s="66">
        <v>1965</v>
      </c>
      <c r="K25" s="60">
        <f t="shared" si="4"/>
        <v>61</v>
      </c>
      <c r="L25" s="58" t="str">
        <f t="shared" si="0"/>
        <v>OK</v>
      </c>
      <c r="M25" s="55" t="s">
        <v>83</v>
      </c>
      <c r="N25" s="67"/>
    </row>
    <row r="26" spans="1:14" s="20" customFormat="1" ht="13">
      <c r="A26" s="55" t="s">
        <v>307</v>
      </c>
      <c r="B26" s="55" t="s">
        <v>450</v>
      </c>
      <c r="C26" s="55" t="s">
        <v>100</v>
      </c>
      <c r="D26" s="56" t="s">
        <v>390</v>
      </c>
      <c r="E26" s="64"/>
      <c r="F26" s="58" t="str">
        <f t="shared" si="1"/>
        <v>あ２３</v>
      </c>
      <c r="G26" s="58" t="str">
        <f t="shared" si="2"/>
        <v>武久真也</v>
      </c>
      <c r="H26" s="58" t="str">
        <f t="shared" si="3"/>
        <v>アビックBB</v>
      </c>
      <c r="I26" s="58" t="s">
        <v>20</v>
      </c>
      <c r="J26" s="66">
        <v>1982</v>
      </c>
      <c r="K26" s="60">
        <f t="shared" si="4"/>
        <v>44</v>
      </c>
      <c r="L26" s="58" t="str">
        <f t="shared" si="0"/>
        <v>OK</v>
      </c>
      <c r="M26" s="55" t="s">
        <v>88</v>
      </c>
      <c r="N26" s="67"/>
    </row>
    <row r="27" spans="1:14" s="20" customFormat="1" ht="13">
      <c r="A27" s="55" t="s">
        <v>342</v>
      </c>
      <c r="B27" s="68" t="s">
        <v>58</v>
      </c>
      <c r="C27" s="68" t="s">
        <v>59</v>
      </c>
      <c r="D27" s="56" t="s">
        <v>390</v>
      </c>
      <c r="E27" s="64"/>
      <c r="F27" s="58" t="str">
        <f>A27</f>
        <v>あ２４</v>
      </c>
      <c r="G27" s="58" t="str">
        <f>B27&amp;C27</f>
        <v>大脇和世</v>
      </c>
      <c r="H27" s="58" t="str">
        <f>D27</f>
        <v>アビックBB</v>
      </c>
      <c r="I27" s="68" t="s">
        <v>1</v>
      </c>
      <c r="J27" s="66">
        <v>1970</v>
      </c>
      <c r="K27" s="69">
        <f>IF(J27="","",(2026-J27))</f>
        <v>56</v>
      </c>
      <c r="L27" s="58" t="str">
        <f t="shared" si="0"/>
        <v>OK</v>
      </c>
      <c r="M27" s="55" t="s">
        <v>340</v>
      </c>
      <c r="N27" s="67"/>
    </row>
    <row r="28" spans="1:14" s="20" customFormat="1" ht="13">
      <c r="A28" s="55" t="s">
        <v>343</v>
      </c>
      <c r="B28" s="68" t="s">
        <v>451</v>
      </c>
      <c r="C28" s="68" t="s">
        <v>452</v>
      </c>
      <c r="D28" s="56" t="s">
        <v>390</v>
      </c>
      <c r="E28" s="64"/>
      <c r="F28" s="58" t="str">
        <f>A28</f>
        <v>あ２５</v>
      </c>
      <c r="G28" s="58" t="str">
        <f>B28&amp;C28</f>
        <v>西山抄千代</v>
      </c>
      <c r="H28" s="58" t="str">
        <f>D28</f>
        <v>アビックBB</v>
      </c>
      <c r="I28" s="68" t="s">
        <v>1</v>
      </c>
      <c r="J28" s="66">
        <v>1972</v>
      </c>
      <c r="K28" s="69">
        <f>IF(J28="","",(2026-J28))</f>
        <v>54</v>
      </c>
      <c r="L28" s="58" t="str">
        <f t="shared" si="0"/>
        <v>OK</v>
      </c>
      <c r="M28" s="55" t="s">
        <v>86</v>
      </c>
      <c r="N28" s="67"/>
    </row>
    <row r="29" spans="1:14" s="20" customFormat="1" ht="13">
      <c r="A29" s="55" t="s">
        <v>344</v>
      </c>
      <c r="B29" s="68" t="s">
        <v>453</v>
      </c>
      <c r="C29" s="68" t="s">
        <v>454</v>
      </c>
      <c r="D29" s="56" t="s">
        <v>390</v>
      </c>
      <c r="E29" s="64"/>
      <c r="F29" s="58" t="str">
        <f t="shared" si="1"/>
        <v>あ２６</v>
      </c>
      <c r="G29" s="58" t="str">
        <f t="shared" si="2"/>
        <v>齋田優子</v>
      </c>
      <c r="H29" s="58" t="str">
        <f t="shared" si="3"/>
        <v>アビックBB</v>
      </c>
      <c r="I29" s="68" t="s">
        <v>1</v>
      </c>
      <c r="J29" s="66">
        <v>1983</v>
      </c>
      <c r="K29" s="69">
        <f t="shared" si="4"/>
        <v>43</v>
      </c>
      <c r="L29" s="58" t="str">
        <f t="shared" si="0"/>
        <v>OK</v>
      </c>
      <c r="M29" s="55" t="s">
        <v>85</v>
      </c>
      <c r="N29" s="67"/>
    </row>
    <row r="30" spans="1:14" s="20" customFormat="1" ht="13">
      <c r="A30" s="55" t="s">
        <v>345</v>
      </c>
      <c r="B30" s="68" t="s">
        <v>455</v>
      </c>
      <c r="C30" s="68" t="s">
        <v>456</v>
      </c>
      <c r="D30" s="56" t="s">
        <v>390</v>
      </c>
      <c r="E30" s="64"/>
      <c r="F30" s="58" t="str">
        <f t="shared" si="1"/>
        <v>あ２７</v>
      </c>
      <c r="G30" s="58" t="str">
        <f t="shared" si="2"/>
        <v>中村紗映子</v>
      </c>
      <c r="H30" s="58" t="str">
        <f t="shared" si="3"/>
        <v>アビックBB</v>
      </c>
      <c r="I30" s="68" t="s">
        <v>1</v>
      </c>
      <c r="J30" s="66">
        <v>1983</v>
      </c>
      <c r="K30" s="69">
        <f t="shared" si="4"/>
        <v>43</v>
      </c>
      <c r="L30" s="58" t="str">
        <f t="shared" si="0"/>
        <v>OK</v>
      </c>
      <c r="M30" s="55" t="s">
        <v>85</v>
      </c>
      <c r="N30" s="67"/>
    </row>
    <row r="31" spans="1:14" s="20" customFormat="1" ht="13">
      <c r="A31" s="55" t="s">
        <v>457</v>
      </c>
      <c r="B31" s="68" t="s">
        <v>458</v>
      </c>
      <c r="C31" s="68" t="s">
        <v>459</v>
      </c>
      <c r="D31" s="56" t="s">
        <v>390</v>
      </c>
      <c r="E31" s="64"/>
      <c r="F31" s="58" t="str">
        <f t="shared" si="1"/>
        <v>あ２８</v>
      </c>
      <c r="G31" s="58" t="str">
        <f t="shared" si="2"/>
        <v>松本光美</v>
      </c>
      <c r="H31" s="58" t="str">
        <f t="shared" si="3"/>
        <v>アビックBB</v>
      </c>
      <c r="I31" s="68" t="s">
        <v>1</v>
      </c>
      <c r="J31" s="66">
        <v>1971</v>
      </c>
      <c r="K31" s="69">
        <f t="shared" si="4"/>
        <v>55</v>
      </c>
      <c r="L31" s="58" t="str">
        <f t="shared" si="0"/>
        <v>OK</v>
      </c>
      <c r="M31" s="55" t="s">
        <v>12</v>
      </c>
      <c r="N31" s="67"/>
    </row>
    <row r="32" spans="1:14" s="20" customFormat="1" ht="13">
      <c r="A32" s="55" t="s">
        <v>460</v>
      </c>
      <c r="B32" s="68" t="s">
        <v>461</v>
      </c>
      <c r="C32" s="68" t="s">
        <v>462</v>
      </c>
      <c r="D32" s="56" t="s">
        <v>390</v>
      </c>
      <c r="E32" s="64"/>
      <c r="F32" s="58" t="str">
        <f t="shared" si="1"/>
        <v>あ２９</v>
      </c>
      <c r="G32" s="58" t="str">
        <f t="shared" si="2"/>
        <v>堅田瑞木</v>
      </c>
      <c r="H32" s="58" t="str">
        <f t="shared" si="3"/>
        <v>アビックBB</v>
      </c>
      <c r="I32" s="68" t="s">
        <v>1</v>
      </c>
      <c r="J32" s="66">
        <v>1996</v>
      </c>
      <c r="K32" s="69">
        <f t="shared" si="4"/>
        <v>30</v>
      </c>
      <c r="L32" s="58" t="str">
        <f t="shared" si="0"/>
        <v>OK</v>
      </c>
      <c r="M32" s="55" t="s">
        <v>5</v>
      </c>
      <c r="N32" s="67"/>
    </row>
    <row r="33" spans="1:14" s="20" customFormat="1" ht="13">
      <c r="A33" s="55" t="s">
        <v>463</v>
      </c>
      <c r="B33" s="68" t="s">
        <v>60</v>
      </c>
      <c r="C33" s="68" t="s">
        <v>61</v>
      </c>
      <c r="D33" s="56" t="s">
        <v>390</v>
      </c>
      <c r="E33" s="64"/>
      <c r="F33" s="58" t="str">
        <f t="shared" si="1"/>
        <v>あ３０</v>
      </c>
      <c r="G33" s="58" t="str">
        <f t="shared" si="2"/>
        <v>堀田明子</v>
      </c>
      <c r="H33" s="58" t="str">
        <f t="shared" si="3"/>
        <v>アビックBB</v>
      </c>
      <c r="I33" s="68" t="s">
        <v>1</v>
      </c>
      <c r="J33" s="66">
        <v>1970</v>
      </c>
      <c r="K33" s="69">
        <f t="shared" si="4"/>
        <v>56</v>
      </c>
      <c r="L33" s="58" t="str">
        <f t="shared" si="0"/>
        <v>OK</v>
      </c>
      <c r="M33" s="68" t="s">
        <v>10</v>
      </c>
      <c r="N33" s="67"/>
    </row>
    <row r="34" spans="1:14" s="20" customFormat="1" ht="13">
      <c r="A34" s="55" t="s">
        <v>464</v>
      </c>
      <c r="B34" s="68" t="s">
        <v>465</v>
      </c>
      <c r="C34" s="68" t="s">
        <v>466</v>
      </c>
      <c r="D34" s="56" t="s">
        <v>390</v>
      </c>
      <c r="E34" s="64"/>
      <c r="F34" s="58" t="str">
        <f t="shared" si="1"/>
        <v>あ３１</v>
      </c>
      <c r="G34" s="58" t="str">
        <f t="shared" si="2"/>
        <v>佐野直美</v>
      </c>
      <c r="H34" s="58" t="str">
        <f t="shared" si="3"/>
        <v>アビックBB</v>
      </c>
      <c r="I34" s="68" t="s">
        <v>1</v>
      </c>
      <c r="J34" s="66">
        <v>1975</v>
      </c>
      <c r="K34" s="69">
        <f t="shared" si="4"/>
        <v>51</v>
      </c>
      <c r="L34" s="58" t="str">
        <f t="shared" si="0"/>
        <v>OK</v>
      </c>
      <c r="M34" s="55" t="s">
        <v>5</v>
      </c>
      <c r="N34" s="67"/>
    </row>
    <row r="35" spans="1:14" s="20" customFormat="1" ht="13">
      <c r="A35" s="55" t="s">
        <v>467</v>
      </c>
      <c r="B35" s="68" t="s">
        <v>468</v>
      </c>
      <c r="C35" s="68" t="s">
        <v>469</v>
      </c>
      <c r="D35" s="56" t="s">
        <v>390</v>
      </c>
      <c r="E35" s="64"/>
      <c r="F35" s="58" t="str">
        <f t="shared" si="1"/>
        <v>あ３２</v>
      </c>
      <c r="G35" s="58" t="str">
        <f t="shared" si="2"/>
        <v>千代美由紀</v>
      </c>
      <c r="H35" s="58" t="str">
        <f t="shared" si="3"/>
        <v>アビックBB</v>
      </c>
      <c r="I35" s="68" t="s">
        <v>1</v>
      </c>
      <c r="J35" s="66">
        <v>1972</v>
      </c>
      <c r="K35" s="69">
        <f t="shared" si="4"/>
        <v>54</v>
      </c>
      <c r="L35" s="58" t="str">
        <f t="shared" si="0"/>
        <v>OK</v>
      </c>
      <c r="M35" s="55" t="s">
        <v>5</v>
      </c>
      <c r="N35" s="67"/>
    </row>
    <row r="36" spans="1:14" s="20" customFormat="1" ht="13">
      <c r="A36" s="55" t="s">
        <v>470</v>
      </c>
      <c r="B36" s="68" t="s">
        <v>471</v>
      </c>
      <c r="C36" s="68" t="s">
        <v>472</v>
      </c>
      <c r="D36" s="56" t="s">
        <v>390</v>
      </c>
      <c r="E36" s="64"/>
      <c r="F36" s="58" t="str">
        <f t="shared" si="1"/>
        <v>あ３３</v>
      </c>
      <c r="G36" s="58" t="str">
        <f t="shared" si="2"/>
        <v>小西由美子</v>
      </c>
      <c r="H36" s="58" t="str">
        <f t="shared" si="3"/>
        <v>アビックBB</v>
      </c>
      <c r="I36" s="68" t="s">
        <v>1</v>
      </c>
      <c r="J36" s="66">
        <v>1968</v>
      </c>
      <c r="K36" s="69">
        <f t="shared" si="4"/>
        <v>58</v>
      </c>
      <c r="L36" s="58" t="str">
        <f t="shared" si="0"/>
        <v>OK</v>
      </c>
      <c r="M36" s="55" t="s">
        <v>88</v>
      </c>
      <c r="N36" s="67"/>
    </row>
    <row r="37" spans="1:14" s="2" customFormat="1" ht="13">
      <c r="A37" s="55" t="s">
        <v>473</v>
      </c>
      <c r="B37" s="68" t="s">
        <v>474</v>
      </c>
      <c r="C37" s="68" t="s">
        <v>475</v>
      </c>
      <c r="D37" s="56" t="s">
        <v>390</v>
      </c>
      <c r="E37" s="64"/>
      <c r="F37" s="58" t="str">
        <f t="shared" si="1"/>
        <v>あ３４</v>
      </c>
      <c r="G37" s="58" t="str">
        <f t="shared" si="2"/>
        <v>徳田裕子</v>
      </c>
      <c r="H37" s="58" t="str">
        <f t="shared" si="3"/>
        <v>アビックBB</v>
      </c>
      <c r="I37" s="68" t="s">
        <v>1</v>
      </c>
      <c r="J37" s="66">
        <v>1971</v>
      </c>
      <c r="K37" s="69">
        <f t="shared" si="4"/>
        <v>55</v>
      </c>
      <c r="L37" s="58" t="str">
        <f t="shared" si="0"/>
        <v>OK</v>
      </c>
      <c r="M37" s="55" t="s">
        <v>88</v>
      </c>
      <c r="N37" s="67"/>
    </row>
    <row r="38" spans="1:14" s="2" customFormat="1" ht="13">
      <c r="A38" s="55" t="s">
        <v>476</v>
      </c>
      <c r="B38" s="68" t="s">
        <v>477</v>
      </c>
      <c r="C38" s="68" t="s">
        <v>478</v>
      </c>
      <c r="D38" s="56" t="s">
        <v>390</v>
      </c>
      <c r="E38" s="64"/>
      <c r="F38" s="58" t="str">
        <f t="shared" si="1"/>
        <v>あ３５</v>
      </c>
      <c r="G38" s="58" t="str">
        <f t="shared" si="2"/>
        <v>叶丸利恵子</v>
      </c>
      <c r="H38" s="58" t="str">
        <f t="shared" si="3"/>
        <v>アビックBB</v>
      </c>
      <c r="I38" s="68" t="s">
        <v>1</v>
      </c>
      <c r="J38" s="66">
        <v>1965</v>
      </c>
      <c r="K38" s="69">
        <f t="shared" si="4"/>
        <v>61</v>
      </c>
      <c r="L38" s="58" t="str">
        <f t="shared" si="0"/>
        <v>OK</v>
      </c>
      <c r="M38" s="55" t="s">
        <v>12</v>
      </c>
      <c r="N38" s="67"/>
    </row>
    <row r="39" spans="1:14" s="2" customFormat="1" ht="13">
      <c r="A39" s="55" t="s">
        <v>479</v>
      </c>
      <c r="B39" s="68" t="s">
        <v>480</v>
      </c>
      <c r="C39" s="68" t="s">
        <v>481</v>
      </c>
      <c r="D39" s="56" t="s">
        <v>390</v>
      </c>
      <c r="E39" s="64"/>
      <c r="F39" s="58" t="str">
        <f t="shared" si="1"/>
        <v>あ３６</v>
      </c>
      <c r="G39" s="58" t="str">
        <f t="shared" si="2"/>
        <v>脇田里加</v>
      </c>
      <c r="H39" s="58" t="str">
        <f t="shared" si="3"/>
        <v>アビックBB</v>
      </c>
      <c r="I39" s="68" t="s">
        <v>1</v>
      </c>
      <c r="J39" s="66">
        <v>1963</v>
      </c>
      <c r="K39" s="69">
        <f t="shared" si="4"/>
        <v>63</v>
      </c>
      <c r="L39" s="58" t="str">
        <f t="shared" si="0"/>
        <v>OK</v>
      </c>
      <c r="M39" s="55" t="s">
        <v>12</v>
      </c>
      <c r="N39" s="67"/>
    </row>
    <row r="40" spans="1:14" s="2" customFormat="1" ht="13">
      <c r="A40" s="55" t="s">
        <v>482</v>
      </c>
      <c r="B40" s="68" t="s">
        <v>483</v>
      </c>
      <c r="C40" s="68" t="s">
        <v>484</v>
      </c>
      <c r="D40" s="56" t="s">
        <v>390</v>
      </c>
      <c r="E40" s="64"/>
      <c r="F40" s="58" t="str">
        <f t="shared" si="1"/>
        <v>あ３７</v>
      </c>
      <c r="G40" s="58" t="str">
        <f t="shared" si="2"/>
        <v>中澤由香</v>
      </c>
      <c r="H40" s="58" t="str">
        <f t="shared" si="3"/>
        <v>アビックBB</v>
      </c>
      <c r="I40" s="68" t="s">
        <v>1</v>
      </c>
      <c r="J40" s="66">
        <v>1975</v>
      </c>
      <c r="K40" s="69">
        <f t="shared" si="4"/>
        <v>51</v>
      </c>
      <c r="L40" s="58" t="str">
        <f t="shared" si="0"/>
        <v>OK</v>
      </c>
      <c r="M40" s="55" t="s">
        <v>12</v>
      </c>
      <c r="N40" s="67"/>
    </row>
    <row r="41" spans="1:14" s="2" customFormat="1" ht="13">
      <c r="A41" s="55" t="s">
        <v>485</v>
      </c>
      <c r="B41" s="68" t="s">
        <v>486</v>
      </c>
      <c r="C41" s="68" t="s">
        <v>487</v>
      </c>
      <c r="D41" s="56" t="s">
        <v>390</v>
      </c>
      <c r="E41" s="64"/>
      <c r="F41" s="58" t="str">
        <f t="shared" si="1"/>
        <v>あ３８</v>
      </c>
      <c r="G41" s="58" t="str">
        <f t="shared" si="2"/>
        <v>山中博子</v>
      </c>
      <c r="H41" s="58" t="str">
        <f t="shared" si="3"/>
        <v>アビックBB</v>
      </c>
      <c r="I41" s="68" t="s">
        <v>1</v>
      </c>
      <c r="J41" s="66">
        <v>1970</v>
      </c>
      <c r="K41" s="69">
        <f t="shared" si="4"/>
        <v>56</v>
      </c>
      <c r="L41" s="58" t="str">
        <f t="shared" si="0"/>
        <v>OK</v>
      </c>
      <c r="M41" s="55" t="s">
        <v>90</v>
      </c>
      <c r="N41" s="67"/>
    </row>
    <row r="42" spans="1:14" s="2" customFormat="1" ht="13">
      <c r="A42" s="55" t="s">
        <v>1376</v>
      </c>
      <c r="B42" s="55" t="s">
        <v>1377</v>
      </c>
      <c r="C42" s="55" t="s">
        <v>1378</v>
      </c>
      <c r="D42" s="56" t="s">
        <v>390</v>
      </c>
      <c r="E42" s="64"/>
      <c r="F42" s="58" t="str">
        <f t="shared" si="1"/>
        <v>あ３９</v>
      </c>
      <c r="G42" s="58" t="str">
        <f t="shared" si="2"/>
        <v>谷崎真也</v>
      </c>
      <c r="H42" s="58" t="str">
        <f t="shared" si="3"/>
        <v>アビックBB</v>
      </c>
      <c r="I42" s="58" t="s">
        <v>20</v>
      </c>
      <c r="J42" s="66">
        <v>1972</v>
      </c>
      <c r="K42" s="69">
        <f t="shared" si="4"/>
        <v>54</v>
      </c>
      <c r="L42" s="58" t="str">
        <f t="shared" si="0"/>
        <v>OK</v>
      </c>
      <c r="M42" s="55" t="s">
        <v>201</v>
      </c>
      <c r="N42" s="67"/>
    </row>
    <row r="43" spans="1:14" ht="13">
      <c r="A43" s="70"/>
      <c r="B43" s="70">
        <v>2</v>
      </c>
      <c r="C43" s="71"/>
      <c r="D43" s="72" t="s">
        <v>488</v>
      </c>
      <c r="E43" s="73"/>
      <c r="F43" s="74"/>
      <c r="G43" s="70"/>
      <c r="H43" s="72"/>
      <c r="I43" s="71"/>
      <c r="J43" s="75"/>
      <c r="K43" s="76" t="str">
        <f t="shared" si="4"/>
        <v/>
      </c>
      <c r="L43" s="74"/>
      <c r="M43" s="77"/>
    </row>
    <row r="44" spans="1:14" ht="13">
      <c r="A44" s="78" t="s">
        <v>489</v>
      </c>
      <c r="B44" s="79" t="s">
        <v>53</v>
      </c>
      <c r="C44" s="79" t="s">
        <v>54</v>
      </c>
      <c r="D44" s="80" t="s">
        <v>490</v>
      </c>
      <c r="E44" s="65" t="s">
        <v>446</v>
      </c>
      <c r="F44" s="58" t="str">
        <f>A44</f>
        <v>あぷ０１</v>
      </c>
      <c r="G44" s="58" t="str">
        <f>B44&amp;C44</f>
        <v>杉山邦夫</v>
      </c>
      <c r="H44" s="58" t="str">
        <f>D44</f>
        <v>アプストTC</v>
      </c>
      <c r="I44" s="81" t="s">
        <v>23</v>
      </c>
      <c r="J44" s="82">
        <v>1950</v>
      </c>
      <c r="K44" s="60">
        <f>IF(J44="","",(2026-J44))</f>
        <v>76</v>
      </c>
      <c r="L44" s="58" t="str">
        <f t="shared" ref="L44:L75" si="5">IF(G44="","",IF(COUNTIF($G$4:$G$111,G44)&gt;1,"2重登録","OK"))</f>
        <v>OK</v>
      </c>
      <c r="M44" s="78" t="s">
        <v>491</v>
      </c>
    </row>
    <row r="45" spans="1:14" ht="13">
      <c r="A45" s="78" t="s">
        <v>492</v>
      </c>
      <c r="B45" s="83" t="s">
        <v>47</v>
      </c>
      <c r="C45" s="83" t="s">
        <v>55</v>
      </c>
      <c r="D45" s="80" t="s">
        <v>490</v>
      </c>
      <c r="E45" s="65"/>
      <c r="F45" s="58" t="str">
        <f t="shared" ref="F45:F75" si="6">A45</f>
        <v>あぷ０２</v>
      </c>
      <c r="G45" s="58" t="str">
        <f t="shared" ref="G45:G75" si="7">B45&amp;C45</f>
        <v>川上英二</v>
      </c>
      <c r="H45" s="58" t="str">
        <f t="shared" ref="H45:H104" si="8">D45</f>
        <v>アプストTC</v>
      </c>
      <c r="I45" s="81" t="s">
        <v>23</v>
      </c>
      <c r="J45" s="84">
        <v>1963</v>
      </c>
      <c r="K45" s="60">
        <f t="shared" ref="K45:K108" si="9">IF(J45="","",(2026-J45))</f>
        <v>63</v>
      </c>
      <c r="L45" s="58" t="str">
        <f t="shared" si="5"/>
        <v>OK</v>
      </c>
      <c r="M45" s="85" t="s">
        <v>21</v>
      </c>
    </row>
    <row r="46" spans="1:14" ht="13">
      <c r="A46" s="78" t="s">
        <v>493</v>
      </c>
      <c r="B46" s="79" t="s">
        <v>51</v>
      </c>
      <c r="C46" s="79" t="s">
        <v>57</v>
      </c>
      <c r="D46" s="80" t="s">
        <v>490</v>
      </c>
      <c r="E46" s="65"/>
      <c r="F46" s="58" t="str">
        <f t="shared" si="6"/>
        <v>あぷ０３</v>
      </c>
      <c r="G46" s="58" t="str">
        <f t="shared" si="7"/>
        <v>浅田隆昭</v>
      </c>
      <c r="H46" s="58" t="str">
        <f t="shared" si="8"/>
        <v>アプストTC</v>
      </c>
      <c r="I46" s="81" t="s">
        <v>23</v>
      </c>
      <c r="J46" s="82">
        <v>1964</v>
      </c>
      <c r="K46" s="60">
        <f t="shared" si="9"/>
        <v>62</v>
      </c>
      <c r="L46" s="58" t="str">
        <f t="shared" si="5"/>
        <v>OK</v>
      </c>
      <c r="M46" s="78" t="s">
        <v>133</v>
      </c>
    </row>
    <row r="47" spans="1:14" ht="13">
      <c r="A47" s="78" t="s">
        <v>494</v>
      </c>
      <c r="B47" s="257" t="s">
        <v>181</v>
      </c>
      <c r="C47" s="257" t="s">
        <v>182</v>
      </c>
      <c r="D47" s="80" t="s">
        <v>490</v>
      </c>
      <c r="E47" s="65"/>
      <c r="F47" s="58" t="str">
        <f t="shared" si="6"/>
        <v>あぷ０４</v>
      </c>
      <c r="G47" s="58" t="str">
        <f t="shared" si="7"/>
        <v>森永洋介</v>
      </c>
      <c r="H47" s="58" t="str">
        <f t="shared" si="8"/>
        <v>アプストTC</v>
      </c>
      <c r="I47" s="81" t="s">
        <v>23</v>
      </c>
      <c r="J47" s="82">
        <v>1986</v>
      </c>
      <c r="K47" s="60">
        <f t="shared" si="9"/>
        <v>40</v>
      </c>
      <c r="L47" s="58" t="str">
        <f t="shared" si="5"/>
        <v>OK</v>
      </c>
      <c r="M47" s="78" t="s">
        <v>165</v>
      </c>
    </row>
    <row r="48" spans="1:14" ht="13">
      <c r="A48" s="78" t="s">
        <v>495</v>
      </c>
      <c r="B48" s="79" t="s">
        <v>183</v>
      </c>
      <c r="C48" s="79" t="s">
        <v>184</v>
      </c>
      <c r="D48" s="80" t="s">
        <v>490</v>
      </c>
      <c r="E48" s="65"/>
      <c r="F48" s="58" t="str">
        <f t="shared" si="6"/>
        <v>あぷ０５</v>
      </c>
      <c r="G48" s="58" t="str">
        <f t="shared" si="7"/>
        <v>辰巳悟朗</v>
      </c>
      <c r="H48" s="58" t="str">
        <f t="shared" si="8"/>
        <v>アプストTC</v>
      </c>
      <c r="I48" s="81" t="s">
        <v>23</v>
      </c>
      <c r="J48" s="82">
        <v>1974</v>
      </c>
      <c r="K48" s="60">
        <f t="shared" si="9"/>
        <v>52</v>
      </c>
      <c r="L48" s="58" t="str">
        <f t="shared" si="5"/>
        <v>OK</v>
      </c>
      <c r="M48" s="78" t="s">
        <v>150</v>
      </c>
    </row>
    <row r="49" spans="1:13" ht="13">
      <c r="A49" s="78" t="s">
        <v>496</v>
      </c>
      <c r="B49" s="86" t="s">
        <v>47</v>
      </c>
      <c r="C49" s="86" t="s">
        <v>497</v>
      </c>
      <c r="D49" s="80" t="s">
        <v>490</v>
      </c>
      <c r="E49" s="65"/>
      <c r="F49" s="58" t="str">
        <f t="shared" si="6"/>
        <v>あぷ０６</v>
      </c>
      <c r="G49" s="58" t="str">
        <f t="shared" si="7"/>
        <v>川上美弥子</v>
      </c>
      <c r="H49" s="58" t="str">
        <f t="shared" si="8"/>
        <v>アプストTC</v>
      </c>
      <c r="I49" s="81" t="s">
        <v>25</v>
      </c>
      <c r="J49" s="82">
        <v>1971</v>
      </c>
      <c r="K49" s="60">
        <f t="shared" si="9"/>
        <v>55</v>
      </c>
      <c r="L49" s="58" t="str">
        <f t="shared" si="5"/>
        <v>OK</v>
      </c>
      <c r="M49" s="85" t="s">
        <v>21</v>
      </c>
    </row>
    <row r="50" spans="1:13" ht="13">
      <c r="A50" s="78" t="s">
        <v>498</v>
      </c>
      <c r="B50" s="83" t="s">
        <v>499</v>
      </c>
      <c r="C50" s="83" t="s">
        <v>500</v>
      </c>
      <c r="D50" s="80" t="s">
        <v>490</v>
      </c>
      <c r="E50" s="65"/>
      <c r="F50" s="58" t="str">
        <f t="shared" si="6"/>
        <v>あぷ０７</v>
      </c>
      <c r="G50" s="58" t="str">
        <f t="shared" si="7"/>
        <v>山内雄平</v>
      </c>
      <c r="H50" s="58" t="str">
        <f t="shared" si="8"/>
        <v>アプストTC</v>
      </c>
      <c r="I50" s="81" t="s">
        <v>23</v>
      </c>
      <c r="J50" s="84">
        <v>1989</v>
      </c>
      <c r="K50" s="60">
        <f t="shared" si="9"/>
        <v>37</v>
      </c>
      <c r="L50" s="58" t="str">
        <f t="shared" si="5"/>
        <v>OK</v>
      </c>
      <c r="M50" s="85" t="s">
        <v>501</v>
      </c>
    </row>
    <row r="51" spans="1:13" ht="13">
      <c r="A51" s="78" t="s">
        <v>502</v>
      </c>
      <c r="B51" s="86" t="s">
        <v>503</v>
      </c>
      <c r="C51" s="86" t="s">
        <v>504</v>
      </c>
      <c r="D51" s="80" t="s">
        <v>490</v>
      </c>
      <c r="E51" s="65"/>
      <c r="F51" s="58" t="str">
        <f t="shared" si="6"/>
        <v>あぷ０８</v>
      </c>
      <c r="G51" s="58" t="str">
        <f t="shared" si="7"/>
        <v>木村美香</v>
      </c>
      <c r="H51" s="58" t="str">
        <f t="shared" si="8"/>
        <v>アプストTC</v>
      </c>
      <c r="I51" s="81" t="s">
        <v>25</v>
      </c>
      <c r="J51" s="82">
        <v>1962</v>
      </c>
      <c r="K51" s="60">
        <f t="shared" si="9"/>
        <v>64</v>
      </c>
      <c r="L51" s="58" t="str">
        <f t="shared" si="5"/>
        <v>OK</v>
      </c>
      <c r="M51" s="78" t="s">
        <v>505</v>
      </c>
    </row>
    <row r="52" spans="1:13" ht="13">
      <c r="A52" s="78" t="s">
        <v>506</v>
      </c>
      <c r="B52" s="79" t="s">
        <v>507</v>
      </c>
      <c r="C52" s="79" t="s">
        <v>508</v>
      </c>
      <c r="D52" s="80" t="s">
        <v>490</v>
      </c>
      <c r="E52" s="65"/>
      <c r="F52" s="58" t="str">
        <f t="shared" si="6"/>
        <v>あぷ０９</v>
      </c>
      <c r="G52" s="58" t="str">
        <f t="shared" si="7"/>
        <v>日高眞規子</v>
      </c>
      <c r="H52" s="58" t="str">
        <f t="shared" si="8"/>
        <v>アプストTC</v>
      </c>
      <c r="I52" s="81" t="s">
        <v>25</v>
      </c>
      <c r="J52" s="82">
        <v>1963</v>
      </c>
      <c r="K52" s="60">
        <f t="shared" si="9"/>
        <v>63</v>
      </c>
      <c r="L52" s="58" t="str">
        <f t="shared" si="5"/>
        <v>OK</v>
      </c>
      <c r="M52" s="78" t="s">
        <v>509</v>
      </c>
    </row>
    <row r="53" spans="1:13" ht="13">
      <c r="A53" s="78" t="s">
        <v>510</v>
      </c>
      <c r="B53" s="79" t="s">
        <v>511</v>
      </c>
      <c r="C53" s="79" t="s">
        <v>512</v>
      </c>
      <c r="D53" s="80" t="s">
        <v>490</v>
      </c>
      <c r="E53" s="65"/>
      <c r="F53" s="58" t="str">
        <f t="shared" si="6"/>
        <v>あぷ１０</v>
      </c>
      <c r="G53" s="58" t="str">
        <f t="shared" si="7"/>
        <v>長谷出浩</v>
      </c>
      <c r="H53" s="58" t="str">
        <f t="shared" si="8"/>
        <v>アプストTC</v>
      </c>
      <c r="I53" s="81" t="s">
        <v>23</v>
      </c>
      <c r="J53" s="82">
        <v>1960</v>
      </c>
      <c r="K53" s="60">
        <f t="shared" si="9"/>
        <v>66</v>
      </c>
      <c r="L53" s="58" t="str">
        <f t="shared" si="5"/>
        <v>OK</v>
      </c>
      <c r="M53" s="85" t="s">
        <v>21</v>
      </c>
    </row>
    <row r="54" spans="1:13" ht="13">
      <c r="A54" s="78" t="s">
        <v>513</v>
      </c>
      <c r="B54" s="83" t="s">
        <v>514</v>
      </c>
      <c r="C54" s="83" t="s">
        <v>56</v>
      </c>
      <c r="D54" s="80" t="s">
        <v>490</v>
      </c>
      <c r="E54" s="65"/>
      <c r="F54" s="58" t="str">
        <f t="shared" si="6"/>
        <v>あぷ１１</v>
      </c>
      <c r="G54" s="58" t="str">
        <f t="shared" si="7"/>
        <v>奥田純也</v>
      </c>
      <c r="H54" s="58" t="str">
        <f t="shared" si="8"/>
        <v>アプストTC</v>
      </c>
      <c r="I54" s="81" t="s">
        <v>23</v>
      </c>
      <c r="J54" s="84">
        <v>1963</v>
      </c>
      <c r="K54" s="60">
        <f t="shared" si="9"/>
        <v>63</v>
      </c>
      <c r="L54" s="58" t="str">
        <f t="shared" si="5"/>
        <v>OK</v>
      </c>
      <c r="M54" s="85" t="s">
        <v>21</v>
      </c>
    </row>
    <row r="55" spans="1:13" ht="13">
      <c r="A55" s="78" t="s">
        <v>515</v>
      </c>
      <c r="B55" s="258" t="s">
        <v>27</v>
      </c>
      <c r="C55" s="258" t="s">
        <v>516</v>
      </c>
      <c r="D55" s="80" t="s">
        <v>490</v>
      </c>
      <c r="E55" s="87"/>
      <c r="F55" s="58" t="str">
        <f t="shared" si="6"/>
        <v>あぷ１２</v>
      </c>
      <c r="G55" s="58" t="str">
        <f t="shared" si="7"/>
        <v>村田理恵子</v>
      </c>
      <c r="H55" s="58" t="str">
        <f t="shared" si="8"/>
        <v>アプストTC</v>
      </c>
      <c r="I55" s="81" t="s">
        <v>25</v>
      </c>
      <c r="J55" s="82">
        <v>1979</v>
      </c>
      <c r="K55" s="60">
        <f t="shared" si="9"/>
        <v>47</v>
      </c>
      <c r="L55" s="58" t="str">
        <f t="shared" si="5"/>
        <v>OK</v>
      </c>
      <c r="M55" s="85" t="s">
        <v>21</v>
      </c>
    </row>
    <row r="56" spans="1:13" ht="13">
      <c r="A56" s="78" t="s">
        <v>517</v>
      </c>
      <c r="B56" s="79" t="s">
        <v>518</v>
      </c>
      <c r="C56" s="79" t="s">
        <v>519</v>
      </c>
      <c r="D56" s="80" t="s">
        <v>490</v>
      </c>
      <c r="E56" s="87"/>
      <c r="F56" s="58" t="str">
        <f t="shared" si="6"/>
        <v>あぷ１３</v>
      </c>
      <c r="G56" s="58" t="str">
        <f t="shared" si="7"/>
        <v>東正隆</v>
      </c>
      <c r="H56" s="58" t="str">
        <f t="shared" si="8"/>
        <v>アプストTC</v>
      </c>
      <c r="I56" s="81" t="s">
        <v>23</v>
      </c>
      <c r="J56" s="82">
        <v>1965</v>
      </c>
      <c r="K56" s="60">
        <f t="shared" si="9"/>
        <v>61</v>
      </c>
      <c r="L56" s="58" t="str">
        <f t="shared" si="5"/>
        <v>OK</v>
      </c>
      <c r="M56" s="78" t="s">
        <v>150</v>
      </c>
    </row>
    <row r="57" spans="1:13" ht="13">
      <c r="A57" s="78" t="s">
        <v>520</v>
      </c>
      <c r="B57" s="88" t="s">
        <v>521</v>
      </c>
      <c r="C57" s="88" t="s">
        <v>522</v>
      </c>
      <c r="D57" s="80" t="s">
        <v>490</v>
      </c>
      <c r="E57" s="87"/>
      <c r="F57" s="58" t="str">
        <f t="shared" si="6"/>
        <v>あぷ１４</v>
      </c>
      <c r="G57" s="58" t="str">
        <f t="shared" si="7"/>
        <v>二ツ井裕也</v>
      </c>
      <c r="H57" s="58" t="str">
        <f t="shared" si="8"/>
        <v>アプストTC</v>
      </c>
      <c r="I57" s="89" t="s">
        <v>23</v>
      </c>
      <c r="J57" s="89">
        <v>1990</v>
      </c>
      <c r="K57" s="60">
        <f t="shared" si="9"/>
        <v>36</v>
      </c>
      <c r="L57" s="58" t="str">
        <f t="shared" si="5"/>
        <v>OK</v>
      </c>
      <c r="M57" s="78" t="s">
        <v>523</v>
      </c>
    </row>
    <row r="58" spans="1:13" ht="13">
      <c r="A58" s="78" t="s">
        <v>524</v>
      </c>
      <c r="B58" s="90" t="s">
        <v>525</v>
      </c>
      <c r="C58" s="90" t="s">
        <v>526</v>
      </c>
      <c r="D58" s="80" t="s">
        <v>490</v>
      </c>
      <c r="E58" s="87"/>
      <c r="F58" s="58" t="str">
        <f t="shared" si="6"/>
        <v>あぷ１５</v>
      </c>
      <c r="G58" s="58" t="str">
        <f t="shared" si="7"/>
        <v>田中　有紀</v>
      </c>
      <c r="H58" s="58" t="str">
        <f t="shared" si="8"/>
        <v>アプストTC</v>
      </c>
      <c r="I58" s="89" t="s">
        <v>25</v>
      </c>
      <c r="J58" s="89">
        <v>1969</v>
      </c>
      <c r="K58" s="60">
        <f t="shared" si="9"/>
        <v>57</v>
      </c>
      <c r="L58" s="58" t="str">
        <f t="shared" si="5"/>
        <v>OK</v>
      </c>
      <c r="M58" s="78" t="s">
        <v>527</v>
      </c>
    </row>
    <row r="59" spans="1:13" ht="13">
      <c r="A59" s="78" t="s">
        <v>528</v>
      </c>
      <c r="B59" s="88" t="s">
        <v>529</v>
      </c>
      <c r="C59" s="88" t="s">
        <v>530</v>
      </c>
      <c r="D59" s="80" t="s">
        <v>490</v>
      </c>
      <c r="E59" s="87"/>
      <c r="F59" s="58" t="str">
        <f t="shared" si="6"/>
        <v>あぷ１６</v>
      </c>
      <c r="G59" s="58" t="str">
        <f t="shared" si="7"/>
        <v>岡川謙二</v>
      </c>
      <c r="H59" s="58" t="str">
        <f t="shared" si="8"/>
        <v>アプストTC</v>
      </c>
      <c r="I59" s="89" t="s">
        <v>23</v>
      </c>
      <c r="J59" s="89">
        <v>1967</v>
      </c>
      <c r="K59" s="60">
        <f t="shared" si="9"/>
        <v>59</v>
      </c>
      <c r="L59" s="58" t="str">
        <f t="shared" si="5"/>
        <v>OK</v>
      </c>
      <c r="M59" s="78" t="s">
        <v>165</v>
      </c>
    </row>
    <row r="60" spans="1:13" ht="13">
      <c r="A60" s="78" t="s">
        <v>531</v>
      </c>
      <c r="B60" s="88" t="s">
        <v>532</v>
      </c>
      <c r="C60" s="88" t="s">
        <v>533</v>
      </c>
      <c r="D60" s="80" t="s">
        <v>490</v>
      </c>
      <c r="E60" s="87"/>
      <c r="F60" s="58" t="str">
        <f t="shared" si="6"/>
        <v>あぷ１７</v>
      </c>
      <c r="G60" s="58" t="str">
        <f t="shared" si="7"/>
        <v>稲泉聡</v>
      </c>
      <c r="H60" s="58" t="str">
        <f t="shared" si="8"/>
        <v>アプストTC</v>
      </c>
      <c r="I60" s="89" t="s">
        <v>23</v>
      </c>
      <c r="J60" s="89">
        <v>1967</v>
      </c>
      <c r="K60" s="60">
        <f t="shared" si="9"/>
        <v>59</v>
      </c>
      <c r="L60" s="58" t="str">
        <f t="shared" si="5"/>
        <v>OK</v>
      </c>
      <c r="M60" s="78" t="s">
        <v>165</v>
      </c>
    </row>
    <row r="61" spans="1:13" ht="13">
      <c r="A61" s="78" t="s">
        <v>534</v>
      </c>
      <c r="B61" s="88" t="s">
        <v>535</v>
      </c>
      <c r="C61" s="88" t="s">
        <v>536</v>
      </c>
      <c r="D61" s="80" t="s">
        <v>490</v>
      </c>
      <c r="E61" s="87"/>
      <c r="F61" s="58" t="str">
        <f t="shared" si="6"/>
        <v>あぷ１８</v>
      </c>
      <c r="G61" s="58" t="str">
        <f t="shared" si="7"/>
        <v>妹川寿明</v>
      </c>
      <c r="H61" s="58" t="str">
        <f t="shared" si="8"/>
        <v>アプストTC</v>
      </c>
      <c r="I61" s="89" t="s">
        <v>23</v>
      </c>
      <c r="J61" s="89">
        <v>1995</v>
      </c>
      <c r="K61" s="60">
        <f t="shared" si="9"/>
        <v>31</v>
      </c>
      <c r="L61" s="58" t="str">
        <f t="shared" si="5"/>
        <v>OK</v>
      </c>
      <c r="M61" s="85" t="s">
        <v>501</v>
      </c>
    </row>
    <row r="62" spans="1:13" ht="13">
      <c r="A62" s="78" t="s">
        <v>537</v>
      </c>
      <c r="B62" s="90" t="s">
        <v>538</v>
      </c>
      <c r="C62" s="90" t="s">
        <v>539</v>
      </c>
      <c r="D62" s="80" t="s">
        <v>490</v>
      </c>
      <c r="E62" s="91"/>
      <c r="F62" s="58" t="str">
        <f t="shared" si="6"/>
        <v>あぷ１９</v>
      </c>
      <c r="G62" s="58" t="str">
        <f t="shared" si="7"/>
        <v>永松貴子</v>
      </c>
      <c r="H62" s="58" t="str">
        <f t="shared" si="8"/>
        <v>アプストTC</v>
      </c>
      <c r="I62" s="89" t="s">
        <v>25</v>
      </c>
      <c r="J62" s="89">
        <v>1962</v>
      </c>
      <c r="K62" s="60">
        <f t="shared" si="9"/>
        <v>64</v>
      </c>
      <c r="L62" s="58" t="str">
        <f t="shared" si="5"/>
        <v>OK</v>
      </c>
      <c r="M62" s="78" t="s">
        <v>150</v>
      </c>
    </row>
    <row r="63" spans="1:13" ht="13">
      <c r="A63" s="78" t="s">
        <v>540</v>
      </c>
      <c r="B63" s="90" t="s">
        <v>541</v>
      </c>
      <c r="C63" s="90" t="s">
        <v>542</v>
      </c>
      <c r="D63" s="80" t="s">
        <v>490</v>
      </c>
      <c r="E63" s="87"/>
      <c r="F63" s="58" t="str">
        <f t="shared" si="6"/>
        <v>あぷ２０</v>
      </c>
      <c r="G63" s="58" t="str">
        <f t="shared" si="7"/>
        <v>藤原泰子</v>
      </c>
      <c r="H63" s="58" t="str">
        <f t="shared" si="8"/>
        <v>アプストTC</v>
      </c>
      <c r="I63" s="89" t="s">
        <v>25</v>
      </c>
      <c r="J63" s="89">
        <v>1965</v>
      </c>
      <c r="K63" s="60">
        <f t="shared" si="9"/>
        <v>61</v>
      </c>
      <c r="L63" s="58" t="str">
        <f t="shared" si="5"/>
        <v>OK</v>
      </c>
      <c r="M63" s="78" t="s">
        <v>543</v>
      </c>
    </row>
    <row r="64" spans="1:13" ht="13">
      <c r="A64" s="78" t="s">
        <v>544</v>
      </c>
      <c r="B64" s="88" t="s">
        <v>545</v>
      </c>
      <c r="C64" s="88" t="s">
        <v>546</v>
      </c>
      <c r="D64" s="80" t="s">
        <v>490</v>
      </c>
      <c r="E64" s="87"/>
      <c r="F64" s="58" t="str">
        <f t="shared" si="6"/>
        <v>あぷ２１</v>
      </c>
      <c r="G64" s="58" t="str">
        <f t="shared" si="7"/>
        <v>敦賀創一</v>
      </c>
      <c r="H64" s="58" t="str">
        <f t="shared" si="8"/>
        <v>アプストTC</v>
      </c>
      <c r="I64" s="89" t="s">
        <v>23</v>
      </c>
      <c r="J64" s="89">
        <v>1998</v>
      </c>
      <c r="K64" s="60">
        <f t="shared" si="9"/>
        <v>28</v>
      </c>
      <c r="L64" s="58" t="str">
        <f t="shared" si="5"/>
        <v>OK</v>
      </c>
      <c r="M64" s="78" t="s">
        <v>150</v>
      </c>
    </row>
    <row r="65" spans="1:14" ht="13">
      <c r="A65" s="78" t="s">
        <v>547</v>
      </c>
      <c r="B65" s="88" t="s">
        <v>548</v>
      </c>
      <c r="C65" s="88" t="s">
        <v>549</v>
      </c>
      <c r="D65" s="80" t="s">
        <v>490</v>
      </c>
      <c r="E65" s="87"/>
      <c r="F65" s="58" t="str">
        <f t="shared" si="6"/>
        <v>あぷ２２</v>
      </c>
      <c r="G65" s="58" t="str">
        <f t="shared" si="7"/>
        <v>有吉裕喜</v>
      </c>
      <c r="H65" s="58" t="str">
        <f t="shared" si="8"/>
        <v>アプストTC</v>
      </c>
      <c r="I65" s="89" t="s">
        <v>23</v>
      </c>
      <c r="J65" s="89">
        <v>1973</v>
      </c>
      <c r="K65" s="60">
        <f t="shared" si="9"/>
        <v>53</v>
      </c>
      <c r="L65" s="58" t="str">
        <f t="shared" si="5"/>
        <v>OK</v>
      </c>
      <c r="M65" s="78" t="s">
        <v>550</v>
      </c>
    </row>
    <row r="66" spans="1:14" ht="13">
      <c r="A66" s="78" t="s">
        <v>551</v>
      </c>
      <c r="B66" s="88" t="s">
        <v>552</v>
      </c>
      <c r="C66" s="88" t="s">
        <v>553</v>
      </c>
      <c r="D66" s="80" t="s">
        <v>490</v>
      </c>
      <c r="E66" s="87"/>
      <c r="F66" s="58" t="str">
        <f t="shared" si="6"/>
        <v>あぷ２３</v>
      </c>
      <c r="G66" s="58" t="str">
        <f t="shared" si="7"/>
        <v>松原礼</v>
      </c>
      <c r="H66" s="58" t="str">
        <f t="shared" si="8"/>
        <v>アプストTC</v>
      </c>
      <c r="I66" s="89" t="s">
        <v>23</v>
      </c>
      <c r="J66" s="89">
        <v>1987</v>
      </c>
      <c r="K66" s="60">
        <f t="shared" si="9"/>
        <v>39</v>
      </c>
      <c r="L66" s="58" t="str">
        <f t="shared" si="5"/>
        <v>OK</v>
      </c>
      <c r="M66" s="85" t="s">
        <v>501</v>
      </c>
    </row>
    <row r="67" spans="1:14" ht="13">
      <c r="A67" s="78" t="s">
        <v>554</v>
      </c>
      <c r="B67" s="90" t="s">
        <v>555</v>
      </c>
      <c r="C67" s="90" t="s">
        <v>556</v>
      </c>
      <c r="D67" s="80" t="s">
        <v>490</v>
      </c>
      <c r="E67" s="87"/>
      <c r="F67" s="58" t="str">
        <f t="shared" si="6"/>
        <v>あぷ２４</v>
      </c>
      <c r="G67" s="58" t="str">
        <f t="shared" si="7"/>
        <v>福岡由布加</v>
      </c>
      <c r="H67" s="58" t="str">
        <f t="shared" si="8"/>
        <v>アプストTC</v>
      </c>
      <c r="I67" s="89" t="s">
        <v>8</v>
      </c>
      <c r="J67" s="89">
        <v>1999</v>
      </c>
      <c r="K67" s="60">
        <f t="shared" si="9"/>
        <v>27</v>
      </c>
      <c r="L67" s="58" t="str">
        <f t="shared" si="5"/>
        <v>OK</v>
      </c>
      <c r="M67" s="85" t="s">
        <v>501</v>
      </c>
    </row>
    <row r="68" spans="1:14" ht="13">
      <c r="A68" s="78" t="s">
        <v>557</v>
      </c>
      <c r="B68" s="90" t="s">
        <v>555</v>
      </c>
      <c r="C68" s="90" t="s">
        <v>558</v>
      </c>
      <c r="D68" s="80" t="s">
        <v>490</v>
      </c>
      <c r="E68" s="87"/>
      <c r="F68" s="58" t="str">
        <f t="shared" si="6"/>
        <v>あぷ２５</v>
      </c>
      <c r="G68" s="58" t="str">
        <f t="shared" si="7"/>
        <v>福岡知奈美</v>
      </c>
      <c r="H68" s="58" t="str">
        <f t="shared" si="8"/>
        <v>アプストTC</v>
      </c>
      <c r="I68" s="89" t="s">
        <v>8</v>
      </c>
      <c r="J68" s="89">
        <v>2003</v>
      </c>
      <c r="K68" s="60">
        <f t="shared" si="9"/>
        <v>23</v>
      </c>
      <c r="L68" s="58" t="str">
        <f t="shared" si="5"/>
        <v>OK</v>
      </c>
      <c r="M68" s="78" t="s">
        <v>559</v>
      </c>
    </row>
    <row r="69" spans="1:14" ht="13">
      <c r="A69" s="78" t="s">
        <v>560</v>
      </c>
      <c r="B69" s="88" t="s">
        <v>561</v>
      </c>
      <c r="C69" s="88" t="s">
        <v>562</v>
      </c>
      <c r="D69" s="92" t="s">
        <v>490</v>
      </c>
      <c r="E69" s="87"/>
      <c r="F69" s="58" t="str">
        <f t="shared" si="6"/>
        <v>あぷ２６</v>
      </c>
      <c r="G69" s="58" t="str">
        <f t="shared" si="7"/>
        <v>宮村知宏</v>
      </c>
      <c r="H69" s="58" t="str">
        <f t="shared" si="8"/>
        <v>アプストTC</v>
      </c>
      <c r="I69" s="89" t="s">
        <v>3</v>
      </c>
      <c r="J69" s="89">
        <v>1971</v>
      </c>
      <c r="K69" s="93">
        <f t="shared" si="9"/>
        <v>55</v>
      </c>
      <c r="L69" s="58" t="str">
        <f t="shared" si="5"/>
        <v>OK</v>
      </c>
      <c r="M69" s="78" t="s">
        <v>563</v>
      </c>
    </row>
    <row r="70" spans="1:14" s="3" customFormat="1" ht="13">
      <c r="A70" s="78" t="s">
        <v>564</v>
      </c>
      <c r="B70" s="90" t="s">
        <v>561</v>
      </c>
      <c r="C70" s="90" t="s">
        <v>565</v>
      </c>
      <c r="D70" s="92" t="s">
        <v>490</v>
      </c>
      <c r="E70" s="87"/>
      <c r="F70" s="58" t="str">
        <f t="shared" si="6"/>
        <v>あぷ２７</v>
      </c>
      <c r="G70" s="58" t="str">
        <f t="shared" si="7"/>
        <v>宮村朋子</v>
      </c>
      <c r="H70" s="58" t="str">
        <f t="shared" si="8"/>
        <v>アプストTC</v>
      </c>
      <c r="I70" s="89" t="s">
        <v>8</v>
      </c>
      <c r="J70" s="89">
        <v>1978</v>
      </c>
      <c r="K70" s="93">
        <f t="shared" si="9"/>
        <v>48</v>
      </c>
      <c r="L70" s="58" t="str">
        <f t="shared" si="5"/>
        <v>OK</v>
      </c>
      <c r="M70" s="78" t="s">
        <v>563</v>
      </c>
      <c r="N70" s="67"/>
    </row>
    <row r="71" spans="1:14" s="3" customFormat="1" ht="13">
      <c r="A71" s="78" t="s">
        <v>566</v>
      </c>
      <c r="B71" s="88" t="s">
        <v>567</v>
      </c>
      <c r="C71" s="88" t="s">
        <v>568</v>
      </c>
      <c r="D71" s="92" t="s">
        <v>490</v>
      </c>
      <c r="E71" s="87"/>
      <c r="F71" s="58" t="str">
        <f t="shared" si="6"/>
        <v>あぷ２８</v>
      </c>
      <c r="G71" s="58" t="str">
        <f t="shared" si="7"/>
        <v>北嶋謙一</v>
      </c>
      <c r="H71" s="58" t="str">
        <f t="shared" si="8"/>
        <v>アプストTC</v>
      </c>
      <c r="I71" s="89" t="s">
        <v>3</v>
      </c>
      <c r="J71" s="89">
        <v>1999</v>
      </c>
      <c r="K71" s="93">
        <f t="shared" si="9"/>
        <v>27</v>
      </c>
      <c r="L71" s="58" t="str">
        <f t="shared" si="5"/>
        <v>OK</v>
      </c>
      <c r="M71" s="78" t="s">
        <v>563</v>
      </c>
      <c r="N71" s="67"/>
    </row>
    <row r="72" spans="1:14" ht="13">
      <c r="A72" s="78" t="s">
        <v>569</v>
      </c>
      <c r="B72" s="88" t="s">
        <v>570</v>
      </c>
      <c r="C72" s="88" t="s">
        <v>571</v>
      </c>
      <c r="D72" s="92" t="s">
        <v>490</v>
      </c>
      <c r="E72" s="87"/>
      <c r="F72" s="58" t="str">
        <f t="shared" si="6"/>
        <v>あぷ２９</v>
      </c>
      <c r="G72" s="58" t="str">
        <f t="shared" si="7"/>
        <v>竹村治</v>
      </c>
      <c r="H72" s="58" t="str">
        <f t="shared" si="8"/>
        <v>アプストTC</v>
      </c>
      <c r="I72" s="89" t="s">
        <v>3</v>
      </c>
      <c r="J72" s="89">
        <v>1961</v>
      </c>
      <c r="K72" s="93">
        <f t="shared" si="9"/>
        <v>65</v>
      </c>
      <c r="L72" s="58" t="str">
        <f t="shared" si="5"/>
        <v>OK</v>
      </c>
      <c r="M72" s="78" t="s">
        <v>572</v>
      </c>
    </row>
    <row r="73" spans="1:14" ht="13">
      <c r="A73" s="78" t="s">
        <v>573</v>
      </c>
      <c r="B73" s="88" t="s">
        <v>574</v>
      </c>
      <c r="C73" s="88" t="s">
        <v>310</v>
      </c>
      <c r="D73" s="92" t="s">
        <v>490</v>
      </c>
      <c r="E73" s="87"/>
      <c r="F73" s="58" t="str">
        <f t="shared" si="6"/>
        <v>あぷ３０</v>
      </c>
      <c r="G73" s="58" t="str">
        <f t="shared" si="7"/>
        <v>山崎豊</v>
      </c>
      <c r="H73" s="58" t="str">
        <f t="shared" si="8"/>
        <v>アプストTC</v>
      </c>
      <c r="I73" s="89" t="s">
        <v>3</v>
      </c>
      <c r="J73" s="66">
        <v>1975</v>
      </c>
      <c r="K73" s="93">
        <f t="shared" si="9"/>
        <v>51</v>
      </c>
      <c r="L73" s="58" t="str">
        <f t="shared" si="5"/>
        <v>OK</v>
      </c>
      <c r="M73" s="85" t="s">
        <v>501</v>
      </c>
    </row>
    <row r="74" spans="1:14" ht="13">
      <c r="A74" s="78" t="s">
        <v>575</v>
      </c>
      <c r="B74" s="90" t="s">
        <v>69</v>
      </c>
      <c r="C74" s="90" t="s">
        <v>576</v>
      </c>
      <c r="D74" s="92" t="s">
        <v>490</v>
      </c>
      <c r="E74" s="87"/>
      <c r="F74" s="58" t="str">
        <f t="shared" si="6"/>
        <v>あぷ３１</v>
      </c>
      <c r="G74" s="58" t="str">
        <f t="shared" si="7"/>
        <v>山田昌枝</v>
      </c>
      <c r="H74" s="58" t="str">
        <f t="shared" si="8"/>
        <v>アプストTC</v>
      </c>
      <c r="I74" s="89" t="s">
        <v>8</v>
      </c>
      <c r="J74" s="66">
        <v>1972</v>
      </c>
      <c r="K74" s="93">
        <f t="shared" si="9"/>
        <v>54</v>
      </c>
      <c r="L74" s="58" t="str">
        <f t="shared" si="5"/>
        <v>OK</v>
      </c>
      <c r="M74" s="55" t="s">
        <v>340</v>
      </c>
    </row>
    <row r="75" spans="1:14" ht="13">
      <c r="A75" s="78" t="s">
        <v>577</v>
      </c>
      <c r="B75" s="88" t="s">
        <v>578</v>
      </c>
      <c r="C75" s="88" t="s">
        <v>579</v>
      </c>
      <c r="D75" s="92" t="s">
        <v>490</v>
      </c>
      <c r="E75" s="87"/>
      <c r="F75" s="58" t="str">
        <f t="shared" si="6"/>
        <v>あぷ３２</v>
      </c>
      <c r="G75" s="58" t="str">
        <f t="shared" si="7"/>
        <v>吉本泰二</v>
      </c>
      <c r="H75" s="58" t="str">
        <f t="shared" si="8"/>
        <v>アプストTC</v>
      </c>
      <c r="I75" s="55" t="s">
        <v>3</v>
      </c>
      <c r="J75" s="66">
        <v>1976</v>
      </c>
      <c r="K75" s="93">
        <f t="shared" si="9"/>
        <v>50</v>
      </c>
      <c r="L75" s="58" t="str">
        <f t="shared" si="5"/>
        <v>OK</v>
      </c>
      <c r="M75" s="55" t="s">
        <v>249</v>
      </c>
    </row>
    <row r="76" spans="1:14" ht="13">
      <c r="A76" s="94"/>
      <c r="B76" s="94">
        <v>3</v>
      </c>
      <c r="C76" s="94"/>
      <c r="D76" s="72" t="s">
        <v>580</v>
      </c>
      <c r="E76" s="73"/>
      <c r="F76" s="74"/>
      <c r="G76" s="70"/>
      <c r="H76" s="72" t="str">
        <f t="shared" si="8"/>
        <v>２７人</v>
      </c>
      <c r="I76" s="94"/>
      <c r="J76" s="75"/>
      <c r="K76" s="76" t="str">
        <f t="shared" si="9"/>
        <v/>
      </c>
      <c r="L76" s="74"/>
      <c r="M76" s="71"/>
    </row>
    <row r="77" spans="1:14" ht="13">
      <c r="A77" s="61" t="s">
        <v>256</v>
      </c>
      <c r="B77" s="141" t="s">
        <v>581</v>
      </c>
      <c r="C77" s="141" t="s">
        <v>582</v>
      </c>
      <c r="D77" s="61" t="s">
        <v>255</v>
      </c>
      <c r="E77" s="61"/>
      <c r="F77" s="95" t="str">
        <f t="shared" ref="F77:F128" si="10">A77</f>
        <v>あん０１</v>
      </c>
      <c r="G77" s="61" t="str">
        <f t="shared" ref="G77:G103" si="11">B77&amp;C77</f>
        <v>上津慶和</v>
      </c>
      <c r="H77" s="92" t="str">
        <f t="shared" si="8"/>
        <v>アンヴァース</v>
      </c>
      <c r="I77" s="56" t="s">
        <v>23</v>
      </c>
      <c r="J77" s="96">
        <v>1993</v>
      </c>
      <c r="K77" s="93">
        <f>IF(J77="","",(2026-J77))</f>
        <v>33</v>
      </c>
      <c r="L77" s="95" t="str">
        <f t="shared" ref="L77:L103" si="12">IF(G77="","",IF(COUNTIF($G$5:$G$589,G77)&gt;1,"2重登録","OK"))</f>
        <v>OK</v>
      </c>
      <c r="M77" s="97" t="s">
        <v>87</v>
      </c>
      <c r="N77" s="102"/>
    </row>
    <row r="78" spans="1:14" ht="13">
      <c r="A78" s="61" t="s">
        <v>583</v>
      </c>
      <c r="B78" s="59" t="s">
        <v>584</v>
      </c>
      <c r="C78" s="59" t="s">
        <v>585</v>
      </c>
      <c r="D78" s="61" t="s">
        <v>255</v>
      </c>
      <c r="E78" s="61"/>
      <c r="F78" s="95" t="str">
        <f t="shared" si="10"/>
        <v>あん０２</v>
      </c>
      <c r="G78" s="61" t="str">
        <f t="shared" si="11"/>
        <v>脇坂和樹</v>
      </c>
      <c r="H78" s="92" t="str">
        <f t="shared" si="8"/>
        <v>アンヴァース</v>
      </c>
      <c r="I78" s="56" t="s">
        <v>23</v>
      </c>
      <c r="J78" s="96">
        <v>1992</v>
      </c>
      <c r="K78" s="93">
        <f t="shared" ref="K78:K103" si="13">IF(J78="","",(2026-J78))</f>
        <v>34</v>
      </c>
      <c r="L78" s="95" t="str">
        <f t="shared" si="12"/>
        <v>OK</v>
      </c>
      <c r="M78" s="97" t="s">
        <v>150</v>
      </c>
      <c r="N78" s="102"/>
    </row>
    <row r="79" spans="1:14" s="20" customFormat="1" ht="13">
      <c r="A79" s="61" t="s">
        <v>257</v>
      </c>
      <c r="B79" s="141" t="s">
        <v>586</v>
      </c>
      <c r="C79" s="141" t="s">
        <v>587</v>
      </c>
      <c r="D79" s="61" t="s">
        <v>255</v>
      </c>
      <c r="E79" s="61"/>
      <c r="F79" s="95" t="str">
        <f t="shared" si="10"/>
        <v>あん０３</v>
      </c>
      <c r="G79" s="61" t="str">
        <f t="shared" si="11"/>
        <v>小田紀彦</v>
      </c>
      <c r="H79" s="92" t="str">
        <f t="shared" si="8"/>
        <v>アンヴァース</v>
      </c>
      <c r="I79" s="56" t="s">
        <v>23</v>
      </c>
      <c r="J79" s="96">
        <v>1984</v>
      </c>
      <c r="K79" s="93">
        <f t="shared" si="13"/>
        <v>42</v>
      </c>
      <c r="L79" s="95" t="str">
        <f t="shared" si="12"/>
        <v>OK</v>
      </c>
      <c r="M79" s="97" t="s">
        <v>588</v>
      </c>
      <c r="N79" s="58"/>
    </row>
    <row r="80" spans="1:14" s="20" customFormat="1" ht="13">
      <c r="A80" s="61" t="s">
        <v>258</v>
      </c>
      <c r="B80" s="59" t="s">
        <v>589</v>
      </c>
      <c r="C80" s="59" t="s">
        <v>590</v>
      </c>
      <c r="D80" s="61" t="s">
        <v>255</v>
      </c>
      <c r="E80" s="61"/>
      <c r="F80" s="95" t="str">
        <f t="shared" si="10"/>
        <v>あん０４</v>
      </c>
      <c r="G80" s="61" t="str">
        <f t="shared" si="11"/>
        <v>越智友基</v>
      </c>
      <c r="H80" s="92" t="str">
        <f t="shared" si="8"/>
        <v>アンヴァース</v>
      </c>
      <c r="I80" s="56" t="s">
        <v>23</v>
      </c>
      <c r="J80" s="96">
        <v>1987</v>
      </c>
      <c r="K80" s="93">
        <f t="shared" si="13"/>
        <v>39</v>
      </c>
      <c r="L80" s="95" t="str">
        <f t="shared" si="12"/>
        <v>OK</v>
      </c>
      <c r="M80" s="97" t="s">
        <v>588</v>
      </c>
      <c r="N80" s="102"/>
    </row>
    <row r="81" spans="1:14" s="20" customFormat="1" ht="13">
      <c r="A81" s="61" t="s">
        <v>259</v>
      </c>
      <c r="B81" s="59" t="s">
        <v>591</v>
      </c>
      <c r="C81" s="59" t="s">
        <v>592</v>
      </c>
      <c r="D81" s="61" t="s">
        <v>255</v>
      </c>
      <c r="E81" s="61"/>
      <c r="F81" s="95" t="str">
        <f t="shared" si="10"/>
        <v>あん０５</v>
      </c>
      <c r="G81" s="61" t="str">
        <f t="shared" si="11"/>
        <v>辻本将士</v>
      </c>
      <c r="H81" s="92" t="str">
        <f t="shared" si="8"/>
        <v>アンヴァース</v>
      </c>
      <c r="I81" s="56" t="s">
        <v>23</v>
      </c>
      <c r="J81" s="96">
        <v>1986</v>
      </c>
      <c r="K81" s="93">
        <f t="shared" si="13"/>
        <v>40</v>
      </c>
      <c r="L81" s="95" t="str">
        <f t="shared" si="12"/>
        <v>OK</v>
      </c>
      <c r="M81" s="98" t="s">
        <v>10</v>
      </c>
      <c r="N81" s="102"/>
    </row>
    <row r="82" spans="1:14" s="20" customFormat="1" ht="13">
      <c r="A82" s="61" t="s">
        <v>260</v>
      </c>
      <c r="B82" s="59" t="s">
        <v>593</v>
      </c>
      <c r="C82" s="59" t="s">
        <v>594</v>
      </c>
      <c r="D82" s="61" t="s">
        <v>255</v>
      </c>
      <c r="E82" s="61"/>
      <c r="F82" s="95" t="str">
        <f t="shared" si="10"/>
        <v>あん０６</v>
      </c>
      <c r="G82" s="61" t="str">
        <f t="shared" si="11"/>
        <v>津曲崇志</v>
      </c>
      <c r="H82" s="92" t="str">
        <f t="shared" si="8"/>
        <v>アンヴァース</v>
      </c>
      <c r="I82" s="56" t="s">
        <v>23</v>
      </c>
      <c r="J82" s="96">
        <v>1989</v>
      </c>
      <c r="K82" s="93">
        <f t="shared" si="13"/>
        <v>37</v>
      </c>
      <c r="L82" s="95" t="str">
        <f t="shared" si="12"/>
        <v>OK</v>
      </c>
      <c r="M82" s="97" t="s">
        <v>595</v>
      </c>
      <c r="N82" s="58"/>
    </row>
    <row r="83" spans="1:14" s="20" customFormat="1" ht="13">
      <c r="A83" s="61" t="s">
        <v>261</v>
      </c>
      <c r="B83" s="59" t="s">
        <v>596</v>
      </c>
      <c r="C83" s="59" t="s">
        <v>597</v>
      </c>
      <c r="D83" s="61" t="s">
        <v>255</v>
      </c>
      <c r="E83" s="61"/>
      <c r="F83" s="95" t="str">
        <f t="shared" si="10"/>
        <v>あん０７</v>
      </c>
      <c r="G83" s="61" t="str">
        <f t="shared" si="11"/>
        <v>鍋内雄樹</v>
      </c>
      <c r="H83" s="92" t="str">
        <f t="shared" si="8"/>
        <v>アンヴァース</v>
      </c>
      <c r="I83" s="56" t="s">
        <v>23</v>
      </c>
      <c r="J83" s="96">
        <v>1990</v>
      </c>
      <c r="K83" s="93">
        <f t="shared" si="13"/>
        <v>36</v>
      </c>
      <c r="L83" s="95" t="str">
        <f t="shared" si="12"/>
        <v>OK</v>
      </c>
      <c r="M83" s="97" t="s">
        <v>598</v>
      </c>
      <c r="N83" s="58"/>
    </row>
    <row r="84" spans="1:14" s="20" customFormat="1" ht="13">
      <c r="A84" s="61" t="s">
        <v>262</v>
      </c>
      <c r="B84" s="59" t="s">
        <v>599</v>
      </c>
      <c r="C84" s="59" t="s">
        <v>600</v>
      </c>
      <c r="D84" s="61" t="s">
        <v>255</v>
      </c>
      <c r="E84" s="61"/>
      <c r="F84" s="95" t="str">
        <f t="shared" si="10"/>
        <v>あん０８</v>
      </c>
      <c r="G84" s="61" t="str">
        <f t="shared" si="11"/>
        <v>桐原昇汰</v>
      </c>
      <c r="H84" s="92" t="str">
        <f t="shared" si="8"/>
        <v>アンヴァース</v>
      </c>
      <c r="I84" s="56" t="s">
        <v>23</v>
      </c>
      <c r="J84" s="96">
        <v>1994</v>
      </c>
      <c r="K84" s="93">
        <f t="shared" si="13"/>
        <v>32</v>
      </c>
      <c r="L84" s="95" t="str">
        <f t="shared" si="12"/>
        <v>OK</v>
      </c>
      <c r="M84" s="97" t="s">
        <v>84</v>
      </c>
      <c r="N84" s="58"/>
    </row>
    <row r="85" spans="1:14" s="20" customFormat="1" ht="13">
      <c r="A85" s="61" t="s">
        <v>263</v>
      </c>
      <c r="B85" s="141" t="s">
        <v>601</v>
      </c>
      <c r="C85" s="141" t="s">
        <v>602</v>
      </c>
      <c r="D85" s="61" t="s">
        <v>255</v>
      </c>
      <c r="E85" s="61"/>
      <c r="F85" s="95" t="str">
        <f t="shared" si="10"/>
        <v>あん０９</v>
      </c>
      <c r="G85" s="61" t="str">
        <f t="shared" si="11"/>
        <v>松村友喜</v>
      </c>
      <c r="H85" s="92" t="str">
        <f t="shared" si="8"/>
        <v>アンヴァース</v>
      </c>
      <c r="I85" s="56" t="s">
        <v>23</v>
      </c>
      <c r="J85" s="96">
        <v>1988</v>
      </c>
      <c r="K85" s="93">
        <f t="shared" si="13"/>
        <v>38</v>
      </c>
      <c r="L85" s="95" t="str">
        <f t="shared" si="12"/>
        <v>OK</v>
      </c>
      <c r="M85" s="97" t="s">
        <v>150</v>
      </c>
      <c r="N85" s="58"/>
    </row>
    <row r="86" spans="1:14" s="20" customFormat="1" ht="13">
      <c r="A86" s="61" t="s">
        <v>264</v>
      </c>
      <c r="B86" s="59" t="s">
        <v>603</v>
      </c>
      <c r="C86" s="59" t="s">
        <v>604</v>
      </c>
      <c r="D86" s="61" t="s">
        <v>255</v>
      </c>
      <c r="E86" s="61"/>
      <c r="F86" s="95" t="str">
        <f t="shared" si="10"/>
        <v>あん１０</v>
      </c>
      <c r="G86" s="61" t="str">
        <f t="shared" si="11"/>
        <v>薮内豪</v>
      </c>
      <c r="H86" s="92" t="str">
        <f t="shared" si="8"/>
        <v>アンヴァース</v>
      </c>
      <c r="I86" s="56" t="s">
        <v>23</v>
      </c>
      <c r="J86" s="96">
        <v>1986</v>
      </c>
      <c r="K86" s="93">
        <f t="shared" si="13"/>
        <v>40</v>
      </c>
      <c r="L86" s="95" t="str">
        <f t="shared" si="12"/>
        <v>OK</v>
      </c>
      <c r="M86" s="97" t="s">
        <v>145</v>
      </c>
      <c r="N86" s="58"/>
    </row>
    <row r="87" spans="1:14" s="20" customFormat="1" ht="13">
      <c r="A87" s="61" t="s">
        <v>265</v>
      </c>
      <c r="B87" s="141" t="s">
        <v>605</v>
      </c>
      <c r="C87" s="141" t="s">
        <v>606</v>
      </c>
      <c r="D87" s="61" t="s">
        <v>255</v>
      </c>
      <c r="E87" s="61"/>
      <c r="F87" s="95" t="str">
        <f t="shared" si="10"/>
        <v>あん１１</v>
      </c>
      <c r="G87" s="61" t="str">
        <f t="shared" si="11"/>
        <v>山田佳明</v>
      </c>
      <c r="H87" s="92" t="str">
        <f t="shared" si="8"/>
        <v>アンヴァース</v>
      </c>
      <c r="I87" s="56" t="s">
        <v>23</v>
      </c>
      <c r="J87" s="96">
        <v>1986</v>
      </c>
      <c r="K87" s="93">
        <f t="shared" si="13"/>
        <v>40</v>
      </c>
      <c r="L87" s="95" t="str">
        <f t="shared" si="12"/>
        <v>OK</v>
      </c>
      <c r="M87" s="97" t="s">
        <v>5</v>
      </c>
      <c r="N87" s="58"/>
    </row>
    <row r="88" spans="1:14" s="20" customFormat="1" ht="13">
      <c r="A88" s="61" t="s">
        <v>266</v>
      </c>
      <c r="B88" s="141" t="s">
        <v>607</v>
      </c>
      <c r="C88" s="141" t="s">
        <v>608</v>
      </c>
      <c r="D88" s="61" t="s">
        <v>255</v>
      </c>
      <c r="E88" s="61"/>
      <c r="F88" s="95" t="str">
        <f t="shared" si="10"/>
        <v>あん１２</v>
      </c>
      <c r="G88" s="61" t="str">
        <f t="shared" si="11"/>
        <v>政田秀栄</v>
      </c>
      <c r="H88" s="92" t="str">
        <f t="shared" si="8"/>
        <v>アンヴァース</v>
      </c>
      <c r="I88" s="56" t="s">
        <v>23</v>
      </c>
      <c r="J88" s="96">
        <v>1982</v>
      </c>
      <c r="K88" s="93">
        <f t="shared" si="13"/>
        <v>44</v>
      </c>
      <c r="L88" s="95" t="str">
        <f t="shared" si="12"/>
        <v>OK</v>
      </c>
      <c r="M88" s="97" t="s">
        <v>92</v>
      </c>
      <c r="N88" s="58"/>
    </row>
    <row r="89" spans="1:14" s="20" customFormat="1" ht="13">
      <c r="A89" s="61" t="s">
        <v>267</v>
      </c>
      <c r="B89" s="59" t="s">
        <v>609</v>
      </c>
      <c r="C89" s="59" t="s">
        <v>610</v>
      </c>
      <c r="D89" s="61" t="s">
        <v>255</v>
      </c>
      <c r="E89" s="61"/>
      <c r="F89" s="95" t="str">
        <f t="shared" si="10"/>
        <v>あん１３</v>
      </c>
      <c r="G89" s="61" t="str">
        <f t="shared" si="11"/>
        <v>水島康夫</v>
      </c>
      <c r="H89" s="92" t="str">
        <f t="shared" si="8"/>
        <v>アンヴァース</v>
      </c>
      <c r="I89" s="56" t="s">
        <v>23</v>
      </c>
      <c r="J89" s="96">
        <v>1983</v>
      </c>
      <c r="K89" s="93">
        <f t="shared" si="13"/>
        <v>43</v>
      </c>
      <c r="L89" s="95" t="str">
        <f t="shared" si="12"/>
        <v>OK</v>
      </c>
      <c r="M89" s="97" t="s">
        <v>12</v>
      </c>
      <c r="N89" s="58"/>
    </row>
    <row r="90" spans="1:14" s="20" customFormat="1" ht="13">
      <c r="A90" s="61" t="s">
        <v>268</v>
      </c>
      <c r="B90" s="59" t="s">
        <v>51</v>
      </c>
      <c r="C90" s="59" t="s">
        <v>242</v>
      </c>
      <c r="D90" s="61" t="s">
        <v>255</v>
      </c>
      <c r="E90" s="61"/>
      <c r="F90" s="95" t="str">
        <f t="shared" si="10"/>
        <v>あん１４</v>
      </c>
      <c r="G90" s="61" t="str">
        <f t="shared" si="11"/>
        <v>浅田恵亮</v>
      </c>
      <c r="H90" s="92" t="str">
        <f t="shared" si="8"/>
        <v>アンヴァース</v>
      </c>
      <c r="I90" s="56" t="s">
        <v>23</v>
      </c>
      <c r="J90" s="96">
        <v>1989</v>
      </c>
      <c r="K90" s="93">
        <f t="shared" si="13"/>
        <v>37</v>
      </c>
      <c r="L90" s="95" t="str">
        <f t="shared" si="12"/>
        <v>OK</v>
      </c>
      <c r="M90" s="97" t="s">
        <v>12</v>
      </c>
      <c r="N90" s="58"/>
    </row>
    <row r="91" spans="1:14" s="20" customFormat="1" ht="13">
      <c r="A91" s="61" t="s">
        <v>269</v>
      </c>
      <c r="B91" s="59" t="s">
        <v>611</v>
      </c>
      <c r="C91" s="59" t="s">
        <v>612</v>
      </c>
      <c r="D91" s="61" t="s">
        <v>255</v>
      </c>
      <c r="E91" s="61"/>
      <c r="F91" s="95" t="str">
        <f t="shared" si="10"/>
        <v>あん１５</v>
      </c>
      <c r="G91" s="61" t="str">
        <f t="shared" si="11"/>
        <v>北村建</v>
      </c>
      <c r="H91" s="92" t="str">
        <f t="shared" si="8"/>
        <v>アンヴァース</v>
      </c>
      <c r="I91" s="56" t="s">
        <v>23</v>
      </c>
      <c r="J91" s="96">
        <v>1989</v>
      </c>
      <c r="K91" s="93">
        <f t="shared" si="13"/>
        <v>37</v>
      </c>
      <c r="L91" s="95" t="str">
        <f t="shared" si="12"/>
        <v>OK</v>
      </c>
      <c r="M91" s="97" t="s">
        <v>92</v>
      </c>
      <c r="N91" s="58"/>
    </row>
    <row r="92" spans="1:14" s="20" customFormat="1" ht="13">
      <c r="A92" s="61" t="s">
        <v>270</v>
      </c>
      <c r="B92" s="59" t="s">
        <v>613</v>
      </c>
      <c r="C92" s="59" t="s">
        <v>614</v>
      </c>
      <c r="D92" s="61" t="s">
        <v>255</v>
      </c>
      <c r="E92" s="61"/>
      <c r="F92" s="95" t="str">
        <f t="shared" si="10"/>
        <v>あん１６</v>
      </c>
      <c r="G92" s="61" t="str">
        <f t="shared" si="11"/>
        <v>岡栄介</v>
      </c>
      <c r="H92" s="92" t="str">
        <f t="shared" si="8"/>
        <v>アンヴァース</v>
      </c>
      <c r="I92" s="56" t="s">
        <v>23</v>
      </c>
      <c r="J92" s="96">
        <v>1996</v>
      </c>
      <c r="K92" s="93">
        <f t="shared" si="13"/>
        <v>30</v>
      </c>
      <c r="L92" s="95" t="str">
        <f t="shared" si="12"/>
        <v>OK</v>
      </c>
      <c r="M92" s="97" t="s">
        <v>615</v>
      </c>
      <c r="N92" s="58"/>
    </row>
    <row r="93" spans="1:14" s="20" customFormat="1" ht="13">
      <c r="A93" s="61" t="s">
        <v>271</v>
      </c>
      <c r="B93" s="59" t="s">
        <v>616</v>
      </c>
      <c r="C93" s="59" t="s">
        <v>617</v>
      </c>
      <c r="D93" s="61" t="s">
        <v>255</v>
      </c>
      <c r="E93" s="61"/>
      <c r="F93" s="95" t="str">
        <f>A93</f>
        <v>あん１７</v>
      </c>
      <c r="G93" s="61" t="str">
        <f>B93&amp;C93</f>
        <v>猪飼尚輝</v>
      </c>
      <c r="H93" s="92" t="str">
        <f t="shared" si="8"/>
        <v>アンヴァース</v>
      </c>
      <c r="I93" s="56" t="s">
        <v>23</v>
      </c>
      <c r="J93" s="96">
        <v>1996</v>
      </c>
      <c r="K93" s="93">
        <f>IF(J93="","",(2026-J93))</f>
        <v>30</v>
      </c>
      <c r="L93" s="95" t="str">
        <f t="shared" si="12"/>
        <v>OK</v>
      </c>
      <c r="M93" s="97" t="s">
        <v>86</v>
      </c>
      <c r="N93" s="58"/>
    </row>
    <row r="94" spans="1:14" s="20" customFormat="1" ht="13">
      <c r="A94" s="61" t="s">
        <v>272</v>
      </c>
      <c r="B94" s="259" t="s">
        <v>618</v>
      </c>
      <c r="C94" s="259" t="s">
        <v>592</v>
      </c>
      <c r="D94" s="61" t="s">
        <v>255</v>
      </c>
      <c r="E94" s="97"/>
      <c r="F94" s="99" t="str">
        <f t="shared" si="10"/>
        <v>あん１８</v>
      </c>
      <c r="G94" s="97" t="str">
        <f t="shared" si="11"/>
        <v>三箇将士</v>
      </c>
      <c r="H94" s="92" t="str">
        <f t="shared" si="8"/>
        <v>アンヴァース</v>
      </c>
      <c r="I94" s="100" t="s">
        <v>23</v>
      </c>
      <c r="J94" s="101">
        <v>1994</v>
      </c>
      <c r="K94" s="93">
        <f t="shared" si="13"/>
        <v>32</v>
      </c>
      <c r="L94" s="99" t="str">
        <f t="shared" si="12"/>
        <v>OK</v>
      </c>
      <c r="M94" s="97" t="s">
        <v>145</v>
      </c>
      <c r="N94" s="58"/>
    </row>
    <row r="95" spans="1:14" s="20" customFormat="1" ht="13">
      <c r="A95" s="61" t="s">
        <v>273</v>
      </c>
      <c r="B95" s="259" t="s">
        <v>619</v>
      </c>
      <c r="C95" s="259" t="s">
        <v>620</v>
      </c>
      <c r="D95" s="61" t="s">
        <v>255</v>
      </c>
      <c r="E95" s="97"/>
      <c r="F95" s="99" t="str">
        <f t="shared" si="10"/>
        <v>あん１９</v>
      </c>
      <c r="G95" s="97" t="str">
        <f t="shared" si="11"/>
        <v>澤田純兵</v>
      </c>
      <c r="H95" s="92" t="str">
        <f t="shared" si="8"/>
        <v>アンヴァース</v>
      </c>
      <c r="I95" s="100" t="s">
        <v>23</v>
      </c>
      <c r="J95" s="101">
        <v>1997</v>
      </c>
      <c r="K95" s="93">
        <f t="shared" si="13"/>
        <v>29</v>
      </c>
      <c r="L95" s="99" t="str">
        <f t="shared" si="12"/>
        <v>OK</v>
      </c>
      <c r="M95" s="97" t="s">
        <v>145</v>
      </c>
      <c r="N95" s="58"/>
    </row>
    <row r="96" spans="1:14" s="20" customFormat="1" ht="13">
      <c r="A96" s="61" t="s">
        <v>274</v>
      </c>
      <c r="B96" s="141" t="s">
        <v>621</v>
      </c>
      <c r="C96" s="141" t="s">
        <v>622</v>
      </c>
      <c r="D96" s="61" t="s">
        <v>255</v>
      </c>
      <c r="E96" s="61"/>
      <c r="F96" s="95" t="str">
        <f t="shared" si="10"/>
        <v>あん２０</v>
      </c>
      <c r="G96" s="61" t="str">
        <f t="shared" si="11"/>
        <v>片桐靖之</v>
      </c>
      <c r="H96" s="92" t="str">
        <f t="shared" si="8"/>
        <v>アンヴァース</v>
      </c>
      <c r="I96" s="56" t="s">
        <v>23</v>
      </c>
      <c r="J96" s="96">
        <v>1976</v>
      </c>
      <c r="K96" s="93">
        <f t="shared" si="13"/>
        <v>50</v>
      </c>
      <c r="L96" s="95" t="str">
        <f t="shared" si="12"/>
        <v>OK</v>
      </c>
      <c r="M96" s="97" t="s">
        <v>150</v>
      </c>
      <c r="N96" s="58"/>
    </row>
    <row r="97" spans="1:14" s="20" customFormat="1" ht="13">
      <c r="A97" s="61" t="s">
        <v>275</v>
      </c>
      <c r="B97" s="158" t="s">
        <v>621</v>
      </c>
      <c r="C97" s="158" t="s">
        <v>623</v>
      </c>
      <c r="D97" s="61" t="s">
        <v>255</v>
      </c>
      <c r="E97" s="61"/>
      <c r="F97" s="95" t="str">
        <f t="shared" si="10"/>
        <v>あん２１</v>
      </c>
      <c r="G97" s="61" t="str">
        <f t="shared" si="11"/>
        <v>片桐美里</v>
      </c>
      <c r="H97" s="92" t="str">
        <f t="shared" si="8"/>
        <v>アンヴァース</v>
      </c>
      <c r="I97" s="102" t="s">
        <v>25</v>
      </c>
      <c r="J97" s="96">
        <v>1977</v>
      </c>
      <c r="K97" s="93">
        <f t="shared" si="13"/>
        <v>49</v>
      </c>
      <c r="L97" s="95" t="str">
        <f t="shared" si="12"/>
        <v>OK</v>
      </c>
      <c r="M97" s="97" t="s">
        <v>150</v>
      </c>
      <c r="N97" s="58"/>
    </row>
    <row r="98" spans="1:14" s="20" customFormat="1" ht="13">
      <c r="A98" s="61" t="s">
        <v>276</v>
      </c>
      <c r="B98" s="141" t="s">
        <v>624</v>
      </c>
      <c r="C98" s="141" t="s">
        <v>625</v>
      </c>
      <c r="D98" s="61" t="s">
        <v>255</v>
      </c>
      <c r="E98" s="61"/>
      <c r="F98" s="95" t="str">
        <f t="shared" si="10"/>
        <v>あん２２</v>
      </c>
      <c r="G98" s="61" t="str">
        <f t="shared" si="11"/>
        <v>杉健次</v>
      </c>
      <c r="H98" s="92" t="str">
        <f t="shared" si="8"/>
        <v>アンヴァース</v>
      </c>
      <c r="I98" s="56" t="s">
        <v>23</v>
      </c>
      <c r="J98" s="96">
        <v>1977</v>
      </c>
      <c r="K98" s="93">
        <f t="shared" si="13"/>
        <v>49</v>
      </c>
      <c r="L98" s="95" t="str">
        <f t="shared" si="12"/>
        <v>OK</v>
      </c>
      <c r="M98" s="97" t="s">
        <v>408</v>
      </c>
      <c r="N98" s="58"/>
    </row>
    <row r="99" spans="1:14" s="20" customFormat="1" ht="13">
      <c r="A99" s="61" t="s">
        <v>277</v>
      </c>
      <c r="B99" s="158" t="s">
        <v>626</v>
      </c>
      <c r="C99" s="158" t="s">
        <v>627</v>
      </c>
      <c r="D99" s="61" t="s">
        <v>255</v>
      </c>
      <c r="E99" s="61"/>
      <c r="F99" s="95" t="str">
        <f t="shared" si="10"/>
        <v>あん２３</v>
      </c>
      <c r="G99" s="61" t="str">
        <f t="shared" si="11"/>
        <v>大賀華子</v>
      </c>
      <c r="H99" s="92" t="str">
        <f t="shared" si="8"/>
        <v>アンヴァース</v>
      </c>
      <c r="I99" s="102" t="s">
        <v>25</v>
      </c>
      <c r="J99" s="96">
        <v>1976</v>
      </c>
      <c r="K99" s="93">
        <f t="shared" si="13"/>
        <v>50</v>
      </c>
      <c r="L99" s="95" t="str">
        <f t="shared" si="12"/>
        <v>OK</v>
      </c>
      <c r="M99" s="97" t="s">
        <v>408</v>
      </c>
      <c r="N99" s="58"/>
    </row>
    <row r="100" spans="1:14" s="20" customFormat="1" ht="13">
      <c r="A100" s="61" t="s">
        <v>278</v>
      </c>
      <c r="B100" s="59" t="s">
        <v>628</v>
      </c>
      <c r="C100" s="59" t="s">
        <v>629</v>
      </c>
      <c r="D100" s="61" t="s">
        <v>255</v>
      </c>
      <c r="E100" s="61"/>
      <c r="F100" s="95" t="str">
        <f t="shared" si="10"/>
        <v>あん２４</v>
      </c>
      <c r="G100" s="61" t="str">
        <f t="shared" si="11"/>
        <v>松尾吉峰</v>
      </c>
      <c r="H100" s="92" t="str">
        <f t="shared" si="8"/>
        <v>アンヴァース</v>
      </c>
      <c r="I100" s="56" t="s">
        <v>23</v>
      </c>
      <c r="J100" s="96">
        <v>1999</v>
      </c>
      <c r="K100" s="93">
        <f t="shared" si="13"/>
        <v>27</v>
      </c>
      <c r="L100" s="95" t="str">
        <f t="shared" si="12"/>
        <v>OK</v>
      </c>
      <c r="M100" s="97" t="s">
        <v>353</v>
      </c>
      <c r="N100" s="58"/>
    </row>
    <row r="101" spans="1:14" s="20" customFormat="1" ht="13">
      <c r="A101" s="61" t="s">
        <v>279</v>
      </c>
      <c r="B101" s="259" t="s">
        <v>630</v>
      </c>
      <c r="C101" s="259" t="s">
        <v>631</v>
      </c>
      <c r="D101" s="61" t="s">
        <v>255</v>
      </c>
      <c r="E101" s="97"/>
      <c r="F101" s="99" t="str">
        <f t="shared" si="10"/>
        <v>あん２５</v>
      </c>
      <c r="G101" s="97" t="str">
        <f t="shared" si="11"/>
        <v>小澤聖輝</v>
      </c>
      <c r="H101" s="92" t="str">
        <f t="shared" si="8"/>
        <v>アンヴァース</v>
      </c>
      <c r="I101" s="100" t="s">
        <v>23</v>
      </c>
      <c r="J101" s="101">
        <v>1998</v>
      </c>
      <c r="K101" s="93">
        <f t="shared" si="13"/>
        <v>28</v>
      </c>
      <c r="L101" s="99" t="str">
        <f t="shared" si="12"/>
        <v>OK</v>
      </c>
      <c r="M101" s="97" t="s">
        <v>353</v>
      </c>
      <c r="N101" s="100"/>
    </row>
    <row r="102" spans="1:14" s="20" customFormat="1" ht="13">
      <c r="A102" s="61" t="s">
        <v>632</v>
      </c>
      <c r="B102" s="98" t="s">
        <v>633</v>
      </c>
      <c r="C102" s="98" t="s">
        <v>634</v>
      </c>
      <c r="D102" s="61" t="s">
        <v>255</v>
      </c>
      <c r="E102" s="61"/>
      <c r="F102" s="95" t="str">
        <f t="shared" si="10"/>
        <v>あん２６</v>
      </c>
      <c r="G102" s="61" t="str">
        <f t="shared" si="11"/>
        <v>土肥郁菜</v>
      </c>
      <c r="H102" s="92" t="str">
        <f t="shared" si="8"/>
        <v>アンヴァース</v>
      </c>
      <c r="I102" s="102" t="s">
        <v>25</v>
      </c>
      <c r="J102" s="96">
        <v>1993</v>
      </c>
      <c r="K102" s="93">
        <f t="shared" si="13"/>
        <v>33</v>
      </c>
      <c r="L102" s="95" t="str">
        <f t="shared" si="12"/>
        <v>OK</v>
      </c>
      <c r="M102" s="97" t="s">
        <v>408</v>
      </c>
      <c r="N102" s="100"/>
    </row>
    <row r="103" spans="1:14" s="20" customFormat="1" ht="13">
      <c r="A103" s="61" t="s">
        <v>635</v>
      </c>
      <c r="B103" s="158" t="s">
        <v>134</v>
      </c>
      <c r="C103" s="158" t="s">
        <v>636</v>
      </c>
      <c r="D103" s="61" t="s">
        <v>255</v>
      </c>
      <c r="E103" s="97"/>
      <c r="F103" s="99" t="str">
        <f t="shared" si="10"/>
        <v>あん２７</v>
      </c>
      <c r="G103" s="97" t="str">
        <f t="shared" si="11"/>
        <v>青木奈菜</v>
      </c>
      <c r="H103" s="92" t="str">
        <f t="shared" si="8"/>
        <v>アンヴァース</v>
      </c>
      <c r="I103" s="102" t="s">
        <v>25</v>
      </c>
      <c r="J103" s="101">
        <v>2006</v>
      </c>
      <c r="K103" s="93">
        <f t="shared" si="13"/>
        <v>20</v>
      </c>
      <c r="L103" s="99" t="str">
        <f t="shared" si="12"/>
        <v>OK</v>
      </c>
      <c r="M103" s="97" t="s">
        <v>408</v>
      </c>
      <c r="N103" s="100"/>
    </row>
    <row r="104" spans="1:14" s="20" customFormat="1" ht="13">
      <c r="A104" s="94"/>
      <c r="B104" s="94">
        <v>4</v>
      </c>
      <c r="C104" s="94"/>
      <c r="D104" s="72" t="s">
        <v>637</v>
      </c>
      <c r="E104" s="73"/>
      <c r="F104" s="74"/>
      <c r="G104" s="70"/>
      <c r="H104" s="72" t="str">
        <f t="shared" si="8"/>
        <v>２４人</v>
      </c>
      <c r="I104" s="94"/>
      <c r="J104" s="75"/>
      <c r="K104" s="76" t="str">
        <f t="shared" si="9"/>
        <v/>
      </c>
      <c r="L104" s="74"/>
      <c r="M104" s="71"/>
      <c r="N104" s="67"/>
    </row>
    <row r="105" spans="1:14" s="20" customFormat="1" ht="13">
      <c r="A105" s="100" t="s">
        <v>142</v>
      </c>
      <c r="B105" s="100" t="s">
        <v>143</v>
      </c>
      <c r="C105" s="58" t="s">
        <v>144</v>
      </c>
      <c r="D105" s="56" t="s">
        <v>48</v>
      </c>
      <c r="E105" s="57"/>
      <c r="F105" s="99" t="str">
        <f t="shared" si="10"/>
        <v>け０１</v>
      </c>
      <c r="G105" s="58" t="str">
        <f t="shared" ref="G105:G128" si="14">B105&amp;C105</f>
        <v>稲岡和紀</v>
      </c>
      <c r="H105" s="58" t="s">
        <v>638</v>
      </c>
      <c r="I105" s="56" t="s">
        <v>23</v>
      </c>
      <c r="J105" s="61">
        <v>1978</v>
      </c>
      <c r="K105" s="60">
        <f t="shared" si="9"/>
        <v>48</v>
      </c>
      <c r="L105" s="58" t="str">
        <f t="shared" ref="L105:L128" si="15">IF(G105="","",IF(COUNTIF($G$4:$G$103,G105)&gt;1,"2重登録","OK"))</f>
        <v>OK</v>
      </c>
      <c r="M105" s="103" t="s">
        <v>21</v>
      </c>
      <c r="N105" s="58"/>
    </row>
    <row r="106" spans="1:14" s="20" customFormat="1" ht="13">
      <c r="A106" s="100" t="s">
        <v>639</v>
      </c>
      <c r="B106" s="100" t="s">
        <v>149</v>
      </c>
      <c r="C106" s="58" t="s">
        <v>152</v>
      </c>
      <c r="D106" s="56" t="s">
        <v>48</v>
      </c>
      <c r="E106" s="57"/>
      <c r="F106" s="99" t="str">
        <f t="shared" si="10"/>
        <v>け０２</v>
      </c>
      <c r="G106" s="58" t="str">
        <f t="shared" si="14"/>
        <v>上村　武</v>
      </c>
      <c r="H106" s="58" t="s">
        <v>638</v>
      </c>
      <c r="I106" s="56" t="s">
        <v>23</v>
      </c>
      <c r="J106" s="61">
        <v>1978</v>
      </c>
      <c r="K106" s="60">
        <f t="shared" si="9"/>
        <v>48</v>
      </c>
      <c r="L106" s="58" t="str">
        <f t="shared" si="15"/>
        <v>OK</v>
      </c>
      <c r="M106" s="58" t="s">
        <v>150</v>
      </c>
      <c r="N106" s="58"/>
    </row>
    <row r="107" spans="1:14" s="20" customFormat="1" ht="13">
      <c r="A107" s="100" t="s">
        <v>146</v>
      </c>
      <c r="B107" s="104" t="s">
        <v>47</v>
      </c>
      <c r="C107" s="105" t="s">
        <v>154</v>
      </c>
      <c r="D107" s="58" t="s">
        <v>48</v>
      </c>
      <c r="E107" s="57"/>
      <c r="F107" s="99" t="str">
        <f t="shared" si="10"/>
        <v>け０３</v>
      </c>
      <c r="G107" s="58" t="str">
        <f t="shared" si="14"/>
        <v>川上悠作</v>
      </c>
      <c r="H107" s="58" t="s">
        <v>638</v>
      </c>
      <c r="I107" s="56" t="s">
        <v>23</v>
      </c>
      <c r="J107" s="59">
        <v>2000</v>
      </c>
      <c r="K107" s="60">
        <f t="shared" si="9"/>
        <v>26</v>
      </c>
      <c r="L107" s="58" t="str">
        <f t="shared" si="15"/>
        <v>OK</v>
      </c>
      <c r="M107" s="103" t="s">
        <v>21</v>
      </c>
      <c r="N107" s="58"/>
    </row>
    <row r="108" spans="1:14" s="20" customFormat="1" ht="13">
      <c r="A108" s="100" t="s">
        <v>147</v>
      </c>
      <c r="B108" s="100" t="s">
        <v>24</v>
      </c>
      <c r="C108" s="56" t="s">
        <v>49</v>
      </c>
      <c r="D108" s="58" t="s">
        <v>48</v>
      </c>
      <c r="E108" s="57"/>
      <c r="F108" s="99" t="str">
        <f t="shared" si="10"/>
        <v>け０４</v>
      </c>
      <c r="G108" s="58" t="str">
        <f t="shared" si="14"/>
        <v>坪田真嘉</v>
      </c>
      <c r="H108" s="58" t="s">
        <v>638</v>
      </c>
      <c r="I108" s="56" t="s">
        <v>23</v>
      </c>
      <c r="J108" s="59">
        <v>1976</v>
      </c>
      <c r="K108" s="60">
        <f t="shared" si="9"/>
        <v>50</v>
      </c>
      <c r="L108" s="58" t="str">
        <f t="shared" si="15"/>
        <v>OK</v>
      </c>
      <c r="M108" s="103" t="s">
        <v>21</v>
      </c>
      <c r="N108" s="58"/>
    </row>
    <row r="109" spans="1:14" s="20" customFormat="1" ht="13">
      <c r="A109" s="100" t="s">
        <v>148</v>
      </c>
      <c r="B109" s="100" t="s">
        <v>26</v>
      </c>
      <c r="C109" s="56" t="s">
        <v>50</v>
      </c>
      <c r="D109" s="58" t="s">
        <v>48</v>
      </c>
      <c r="E109" s="64"/>
      <c r="F109" s="99" t="str">
        <f t="shared" si="10"/>
        <v>け０５</v>
      </c>
      <c r="G109" s="58" t="str">
        <f t="shared" si="14"/>
        <v>山口直彦</v>
      </c>
      <c r="H109" s="58" t="s">
        <v>638</v>
      </c>
      <c r="I109" s="56" t="s">
        <v>23</v>
      </c>
      <c r="J109" s="59">
        <v>1986</v>
      </c>
      <c r="K109" s="60">
        <f t="shared" ref="K109:K129" si="16">IF(J109="","",(2026-J109))</f>
        <v>40</v>
      </c>
      <c r="L109" s="58" t="str">
        <f t="shared" si="15"/>
        <v>OK</v>
      </c>
      <c r="M109" s="103" t="s">
        <v>21</v>
      </c>
      <c r="N109" s="58"/>
    </row>
    <row r="110" spans="1:14" s="20" customFormat="1" ht="13">
      <c r="A110" s="100" t="s">
        <v>151</v>
      </c>
      <c r="B110" s="102" t="s">
        <v>52</v>
      </c>
      <c r="C110" s="103" t="s">
        <v>41</v>
      </c>
      <c r="D110" s="58" t="s">
        <v>48</v>
      </c>
      <c r="E110" s="64"/>
      <c r="F110" s="99" t="str">
        <f t="shared" si="10"/>
        <v>け０６</v>
      </c>
      <c r="G110" s="58" t="str">
        <f t="shared" si="14"/>
        <v>福永裕美</v>
      </c>
      <c r="H110" s="58" t="s">
        <v>638</v>
      </c>
      <c r="I110" s="103" t="s">
        <v>25</v>
      </c>
      <c r="J110" s="59">
        <v>1963</v>
      </c>
      <c r="K110" s="60">
        <f t="shared" si="16"/>
        <v>63</v>
      </c>
      <c r="L110" s="58" t="str">
        <f t="shared" si="15"/>
        <v>OK</v>
      </c>
      <c r="M110" s="103" t="s">
        <v>21</v>
      </c>
      <c r="N110" s="58"/>
    </row>
    <row r="111" spans="1:14" s="20" customFormat="1" ht="13">
      <c r="A111" s="100" t="s">
        <v>153</v>
      </c>
      <c r="B111" s="100" t="s">
        <v>173</v>
      </c>
      <c r="C111" s="58" t="s">
        <v>174</v>
      </c>
      <c r="D111" s="58" t="s">
        <v>48</v>
      </c>
      <c r="E111" s="64"/>
      <c r="F111" s="99" t="str">
        <f t="shared" si="10"/>
        <v>け０７</v>
      </c>
      <c r="G111" s="58" t="str">
        <f t="shared" si="14"/>
        <v>福永一典</v>
      </c>
      <c r="H111" s="58" t="s">
        <v>638</v>
      </c>
      <c r="I111" s="56" t="s">
        <v>23</v>
      </c>
      <c r="J111" s="61">
        <v>1967</v>
      </c>
      <c r="K111" s="60">
        <f t="shared" si="16"/>
        <v>59</v>
      </c>
      <c r="L111" s="58" t="str">
        <f t="shared" si="15"/>
        <v>OK</v>
      </c>
      <c r="M111" s="58" t="s">
        <v>165</v>
      </c>
      <c r="N111" s="58"/>
    </row>
    <row r="112" spans="1:14" s="20" customFormat="1" ht="13">
      <c r="A112" s="100" t="s">
        <v>155</v>
      </c>
      <c r="B112" s="100" t="s">
        <v>179</v>
      </c>
      <c r="C112" s="100" t="s">
        <v>180</v>
      </c>
      <c r="D112" s="58" t="s">
        <v>48</v>
      </c>
      <c r="E112" s="64"/>
      <c r="F112" s="99" t="str">
        <f t="shared" si="10"/>
        <v>け０８</v>
      </c>
      <c r="G112" s="58" t="str">
        <f t="shared" si="14"/>
        <v>小澤藤信</v>
      </c>
      <c r="H112" s="58" t="s">
        <v>638</v>
      </c>
      <c r="I112" s="56" t="s">
        <v>23</v>
      </c>
      <c r="J112" s="61">
        <v>1964</v>
      </c>
      <c r="K112" s="60">
        <f t="shared" si="16"/>
        <v>62</v>
      </c>
      <c r="L112" s="58" t="str">
        <f t="shared" si="15"/>
        <v>OK</v>
      </c>
      <c r="M112" s="58" t="s">
        <v>83</v>
      </c>
      <c r="N112" s="58"/>
    </row>
    <row r="113" spans="1:14" s="20" customFormat="1" ht="13">
      <c r="A113" s="100" t="s">
        <v>156</v>
      </c>
      <c r="B113" s="100" t="s">
        <v>175</v>
      </c>
      <c r="C113" s="100" t="s">
        <v>176</v>
      </c>
      <c r="D113" s="58" t="s">
        <v>48</v>
      </c>
      <c r="E113" s="62"/>
      <c r="F113" s="99" t="str">
        <f t="shared" si="10"/>
        <v>け０９</v>
      </c>
      <c r="G113" s="58" t="str">
        <f t="shared" si="14"/>
        <v>朝日尚紀</v>
      </c>
      <c r="H113" s="58" t="s">
        <v>638</v>
      </c>
      <c r="I113" s="56" t="s">
        <v>23</v>
      </c>
      <c r="J113" s="61">
        <v>1983</v>
      </c>
      <c r="K113" s="60">
        <f t="shared" si="16"/>
        <v>43</v>
      </c>
      <c r="L113" s="58" t="str">
        <f t="shared" si="15"/>
        <v>OK</v>
      </c>
      <c r="M113" s="58" t="s">
        <v>162</v>
      </c>
      <c r="N113" s="58"/>
    </row>
    <row r="114" spans="1:14" ht="13.5" customHeight="1">
      <c r="A114" s="100" t="s">
        <v>157</v>
      </c>
      <c r="B114" s="102" t="s">
        <v>175</v>
      </c>
      <c r="C114" s="102" t="s">
        <v>177</v>
      </c>
      <c r="D114" s="58" t="s">
        <v>48</v>
      </c>
      <c r="E114" s="62"/>
      <c r="F114" s="99" t="str">
        <f t="shared" si="10"/>
        <v>け１０</v>
      </c>
      <c r="G114" s="58" t="str">
        <f t="shared" si="14"/>
        <v>朝日智美</v>
      </c>
      <c r="H114" s="58" t="s">
        <v>638</v>
      </c>
      <c r="I114" s="103" t="s">
        <v>25</v>
      </c>
      <c r="J114" s="61">
        <v>1983</v>
      </c>
      <c r="K114" s="60">
        <f t="shared" si="16"/>
        <v>43</v>
      </c>
      <c r="L114" s="58" t="str">
        <f t="shared" si="15"/>
        <v>OK</v>
      </c>
      <c r="M114" s="58" t="s">
        <v>162</v>
      </c>
      <c r="N114" s="58"/>
    </row>
    <row r="115" spans="1:14" ht="13.5" customHeight="1">
      <c r="A115" s="100" t="s">
        <v>158</v>
      </c>
      <c r="B115" s="100" t="s">
        <v>329</v>
      </c>
      <c r="C115" s="56" t="s">
        <v>330</v>
      </c>
      <c r="D115" s="58" t="s">
        <v>48</v>
      </c>
      <c r="E115" s="62"/>
      <c r="F115" s="99" t="str">
        <f t="shared" si="10"/>
        <v>け１１</v>
      </c>
      <c r="G115" s="58" t="str">
        <f t="shared" si="14"/>
        <v>本多勇輝</v>
      </c>
      <c r="H115" s="58" t="s">
        <v>638</v>
      </c>
      <c r="I115" s="56" t="s">
        <v>23</v>
      </c>
      <c r="J115" s="61">
        <v>1989</v>
      </c>
      <c r="K115" s="60">
        <f t="shared" si="16"/>
        <v>37</v>
      </c>
      <c r="L115" s="58" t="str">
        <f t="shared" si="15"/>
        <v>OK</v>
      </c>
      <c r="M115" s="58" t="s">
        <v>133</v>
      </c>
      <c r="N115" s="58"/>
    </row>
    <row r="116" spans="1:14" ht="13.5" customHeight="1">
      <c r="A116" s="100" t="s">
        <v>159</v>
      </c>
      <c r="B116" s="100" t="s">
        <v>331</v>
      </c>
      <c r="C116" s="56" t="s">
        <v>332</v>
      </c>
      <c r="D116" s="58" t="s">
        <v>48</v>
      </c>
      <c r="E116" s="62"/>
      <c r="F116" s="99" t="str">
        <f t="shared" si="10"/>
        <v>け１２</v>
      </c>
      <c r="G116" s="58" t="str">
        <f t="shared" si="14"/>
        <v>堤泰彦</v>
      </c>
      <c r="H116" s="58" t="s">
        <v>638</v>
      </c>
      <c r="I116" s="56" t="s">
        <v>23</v>
      </c>
      <c r="J116" s="59">
        <v>1987</v>
      </c>
      <c r="K116" s="60">
        <f t="shared" si="16"/>
        <v>39</v>
      </c>
      <c r="L116" s="58" t="str">
        <f t="shared" si="15"/>
        <v>OK</v>
      </c>
      <c r="M116" s="106" t="s">
        <v>10</v>
      </c>
      <c r="N116" s="58"/>
    </row>
    <row r="117" spans="1:14" s="4" customFormat="1" ht="13">
      <c r="A117" s="100" t="s">
        <v>160</v>
      </c>
      <c r="B117" s="100" t="s">
        <v>333</v>
      </c>
      <c r="C117" s="56" t="s">
        <v>334</v>
      </c>
      <c r="D117" s="58" t="s">
        <v>48</v>
      </c>
      <c r="E117" s="55"/>
      <c r="F117" s="99" t="str">
        <f t="shared" si="10"/>
        <v>け１３</v>
      </c>
      <c r="G117" s="58" t="str">
        <f t="shared" si="14"/>
        <v>新谷良</v>
      </c>
      <c r="H117" s="58" t="s">
        <v>638</v>
      </c>
      <c r="I117" s="56" t="s">
        <v>23</v>
      </c>
      <c r="J117" s="59">
        <v>1984</v>
      </c>
      <c r="K117" s="60">
        <f t="shared" si="16"/>
        <v>42</v>
      </c>
      <c r="L117" s="58" t="str">
        <f t="shared" si="15"/>
        <v>OK</v>
      </c>
      <c r="M117" s="107" t="s">
        <v>89</v>
      </c>
      <c r="N117" s="58"/>
    </row>
    <row r="118" spans="1:14" s="4" customFormat="1" ht="13">
      <c r="A118" s="100" t="s">
        <v>161</v>
      </c>
      <c r="B118" s="100" t="s">
        <v>360</v>
      </c>
      <c r="C118" s="100" t="s">
        <v>640</v>
      </c>
      <c r="D118" s="58" t="s">
        <v>48</v>
      </c>
      <c r="E118" s="62"/>
      <c r="F118" s="99" t="str">
        <f t="shared" si="10"/>
        <v>け１４</v>
      </c>
      <c r="G118" s="58" t="str">
        <f t="shared" si="14"/>
        <v>川上駿亮</v>
      </c>
      <c r="H118" s="58" t="s">
        <v>638</v>
      </c>
      <c r="I118" s="56" t="s">
        <v>23</v>
      </c>
      <c r="J118" s="61">
        <v>1997</v>
      </c>
      <c r="K118" s="60">
        <f t="shared" si="16"/>
        <v>29</v>
      </c>
      <c r="L118" s="58" t="str">
        <f t="shared" si="15"/>
        <v>OK</v>
      </c>
      <c r="M118" s="103" t="s">
        <v>21</v>
      </c>
      <c r="N118" s="58"/>
    </row>
    <row r="119" spans="1:14" s="21" customFormat="1" ht="13">
      <c r="A119" s="100" t="s">
        <v>163</v>
      </c>
      <c r="B119" s="100" t="s">
        <v>149</v>
      </c>
      <c r="C119" s="58" t="s">
        <v>641</v>
      </c>
      <c r="D119" s="56" t="s">
        <v>48</v>
      </c>
      <c r="E119" s="62"/>
      <c r="F119" s="99" t="str">
        <f t="shared" si="10"/>
        <v>け１５</v>
      </c>
      <c r="G119" s="58" t="str">
        <f t="shared" si="14"/>
        <v>上村悠大</v>
      </c>
      <c r="H119" s="58" t="s">
        <v>638</v>
      </c>
      <c r="I119" s="56" t="s">
        <v>23</v>
      </c>
      <c r="J119" s="61">
        <v>2001</v>
      </c>
      <c r="K119" s="60">
        <f t="shared" si="16"/>
        <v>25</v>
      </c>
      <c r="L119" s="58" t="str">
        <f t="shared" si="15"/>
        <v>OK</v>
      </c>
      <c r="M119" s="58" t="s">
        <v>150</v>
      </c>
      <c r="N119" s="58"/>
    </row>
    <row r="120" spans="1:14" s="21" customFormat="1" ht="13">
      <c r="A120" s="100" t="s">
        <v>164</v>
      </c>
      <c r="B120" s="102" t="s">
        <v>247</v>
      </c>
      <c r="C120" s="102" t="s">
        <v>642</v>
      </c>
      <c r="D120" s="56" t="s">
        <v>48</v>
      </c>
      <c r="E120" s="62"/>
      <c r="F120" s="99" t="str">
        <f t="shared" si="10"/>
        <v>け１６</v>
      </c>
      <c r="G120" s="58" t="str">
        <f t="shared" si="14"/>
        <v>森彩</v>
      </c>
      <c r="H120" s="58" t="s">
        <v>638</v>
      </c>
      <c r="I120" s="102" t="s">
        <v>1</v>
      </c>
      <c r="J120" s="61">
        <v>1977</v>
      </c>
      <c r="K120" s="60">
        <f t="shared" si="16"/>
        <v>49</v>
      </c>
      <c r="L120" s="58" t="str">
        <f t="shared" si="15"/>
        <v>OK</v>
      </c>
      <c r="M120" s="58" t="s">
        <v>165</v>
      </c>
      <c r="N120" s="58"/>
    </row>
    <row r="121" spans="1:14" s="21" customFormat="1" ht="13">
      <c r="A121" s="100" t="s">
        <v>166</v>
      </c>
      <c r="B121" s="55" t="s">
        <v>643</v>
      </c>
      <c r="C121" s="55" t="s">
        <v>644</v>
      </c>
      <c r="D121" s="56" t="s">
        <v>48</v>
      </c>
      <c r="E121" s="62"/>
      <c r="F121" s="99" t="str">
        <f t="shared" si="10"/>
        <v>け１７</v>
      </c>
      <c r="G121" s="58" t="str">
        <f t="shared" si="14"/>
        <v>田處浩壱</v>
      </c>
      <c r="H121" s="58" t="s">
        <v>638</v>
      </c>
      <c r="I121" s="56" t="s">
        <v>23</v>
      </c>
      <c r="J121" s="66">
        <v>1976</v>
      </c>
      <c r="K121" s="60">
        <f t="shared" si="16"/>
        <v>50</v>
      </c>
      <c r="L121" s="58" t="str">
        <f t="shared" si="15"/>
        <v>OK</v>
      </c>
      <c r="M121" s="55" t="s">
        <v>91</v>
      </c>
      <c r="N121" s="58"/>
    </row>
    <row r="122" spans="1:14" s="21" customFormat="1" ht="13">
      <c r="A122" s="100" t="s">
        <v>167</v>
      </c>
      <c r="B122" s="55" t="s">
        <v>645</v>
      </c>
      <c r="C122" s="55" t="s">
        <v>646</v>
      </c>
      <c r="D122" s="56" t="s">
        <v>48</v>
      </c>
      <c r="E122" s="62"/>
      <c r="F122" s="99" t="str">
        <f t="shared" si="10"/>
        <v>け１８</v>
      </c>
      <c r="G122" s="58" t="str">
        <f t="shared" si="14"/>
        <v>入江和彦</v>
      </c>
      <c r="H122" s="58" t="s">
        <v>638</v>
      </c>
      <c r="I122" s="56" t="s">
        <v>23</v>
      </c>
      <c r="J122" s="66">
        <v>1977</v>
      </c>
      <c r="K122" s="60">
        <f t="shared" si="16"/>
        <v>49</v>
      </c>
      <c r="L122" s="58" t="str">
        <f t="shared" si="15"/>
        <v>OK</v>
      </c>
      <c r="M122" s="55" t="s">
        <v>5</v>
      </c>
      <c r="N122" s="58"/>
    </row>
    <row r="123" spans="1:14" s="21" customFormat="1" ht="13">
      <c r="A123" s="100" t="s">
        <v>168</v>
      </c>
      <c r="B123" s="55" t="s">
        <v>647</v>
      </c>
      <c r="C123" s="55" t="s">
        <v>648</v>
      </c>
      <c r="D123" s="56" t="s">
        <v>48</v>
      </c>
      <c r="E123" s="62"/>
      <c r="F123" s="99" t="str">
        <f t="shared" si="10"/>
        <v>け１９</v>
      </c>
      <c r="G123" s="58" t="str">
        <f t="shared" si="14"/>
        <v>中島平喜</v>
      </c>
      <c r="H123" s="58" t="s">
        <v>638</v>
      </c>
      <c r="I123" s="56" t="s">
        <v>23</v>
      </c>
      <c r="J123" s="66">
        <v>1981</v>
      </c>
      <c r="K123" s="60">
        <f t="shared" si="16"/>
        <v>45</v>
      </c>
      <c r="L123" s="58" t="str">
        <f t="shared" si="15"/>
        <v>OK</v>
      </c>
      <c r="M123" s="55" t="s">
        <v>5</v>
      </c>
      <c r="N123" s="58"/>
    </row>
    <row r="124" spans="1:14" s="21" customFormat="1" ht="13">
      <c r="A124" s="100" t="s">
        <v>169</v>
      </c>
      <c r="B124" s="55" t="s">
        <v>649</v>
      </c>
      <c r="C124" s="55" t="s">
        <v>650</v>
      </c>
      <c r="D124" s="56" t="s">
        <v>48</v>
      </c>
      <c r="E124" s="62"/>
      <c r="F124" s="99" t="str">
        <f t="shared" si="10"/>
        <v>け２０</v>
      </c>
      <c r="G124" s="58" t="str">
        <f t="shared" si="14"/>
        <v>田畑博光</v>
      </c>
      <c r="H124" s="58" t="s">
        <v>638</v>
      </c>
      <c r="I124" s="56" t="s">
        <v>23</v>
      </c>
      <c r="J124" s="66">
        <v>1980</v>
      </c>
      <c r="K124" s="60">
        <f t="shared" si="16"/>
        <v>46</v>
      </c>
      <c r="L124" s="58" t="str">
        <f t="shared" si="15"/>
        <v>OK</v>
      </c>
      <c r="M124" s="55" t="s">
        <v>651</v>
      </c>
      <c r="N124" s="58"/>
    </row>
    <row r="125" spans="1:14" s="21" customFormat="1" ht="13">
      <c r="A125" s="100" t="s">
        <v>170</v>
      </c>
      <c r="B125" s="68" t="s">
        <v>649</v>
      </c>
      <c r="C125" s="68" t="s">
        <v>652</v>
      </c>
      <c r="D125" s="56" t="s">
        <v>48</v>
      </c>
      <c r="E125" s="62"/>
      <c r="F125" s="99" t="str">
        <f t="shared" si="10"/>
        <v>け２１</v>
      </c>
      <c r="G125" s="58" t="str">
        <f t="shared" si="14"/>
        <v>田畑千鶴</v>
      </c>
      <c r="H125" s="58" t="s">
        <v>638</v>
      </c>
      <c r="I125" s="102" t="s">
        <v>1</v>
      </c>
      <c r="J125" s="66">
        <v>1978</v>
      </c>
      <c r="K125" s="60">
        <f t="shared" si="16"/>
        <v>48</v>
      </c>
      <c r="L125" s="58" t="str">
        <f t="shared" si="15"/>
        <v>OK</v>
      </c>
      <c r="M125" s="55" t="s">
        <v>651</v>
      </c>
      <c r="N125" s="58"/>
    </row>
    <row r="126" spans="1:14" s="21" customFormat="1" ht="13">
      <c r="A126" s="100" t="s">
        <v>359</v>
      </c>
      <c r="B126" s="55" t="s">
        <v>137</v>
      </c>
      <c r="C126" s="55" t="s">
        <v>653</v>
      </c>
      <c r="D126" s="56" t="s">
        <v>48</v>
      </c>
      <c r="E126" s="62"/>
      <c r="F126" s="99" t="str">
        <f t="shared" si="10"/>
        <v>け２２</v>
      </c>
      <c r="G126" s="55" t="str">
        <f t="shared" si="14"/>
        <v>中西勇夫</v>
      </c>
      <c r="H126" s="58" t="s">
        <v>638</v>
      </c>
      <c r="I126" s="56" t="s">
        <v>23</v>
      </c>
      <c r="J126" s="66">
        <v>1985</v>
      </c>
      <c r="K126" s="60">
        <f t="shared" si="16"/>
        <v>41</v>
      </c>
      <c r="L126" s="58" t="str">
        <f t="shared" si="15"/>
        <v>OK</v>
      </c>
      <c r="M126" s="103" t="s">
        <v>21</v>
      </c>
      <c r="N126" s="55"/>
    </row>
    <row r="127" spans="1:14" s="21" customFormat="1" ht="13">
      <c r="A127" s="100" t="s">
        <v>171</v>
      </c>
      <c r="B127" s="55" t="s">
        <v>654</v>
      </c>
      <c r="C127" s="55" t="s">
        <v>655</v>
      </c>
      <c r="D127" s="56" t="s">
        <v>48</v>
      </c>
      <c r="E127" s="62"/>
      <c r="F127" s="99" t="str">
        <f t="shared" si="10"/>
        <v>け２３</v>
      </c>
      <c r="G127" s="55" t="str">
        <f t="shared" si="14"/>
        <v>佐々木優</v>
      </c>
      <c r="H127" s="58" t="s">
        <v>638</v>
      </c>
      <c r="I127" s="56" t="s">
        <v>23</v>
      </c>
      <c r="J127" s="59">
        <v>2000</v>
      </c>
      <c r="K127" s="60">
        <f t="shared" si="16"/>
        <v>26</v>
      </c>
      <c r="L127" s="58" t="str">
        <f t="shared" si="15"/>
        <v>OK</v>
      </c>
      <c r="M127" s="58" t="s">
        <v>87</v>
      </c>
      <c r="N127" s="55"/>
    </row>
    <row r="128" spans="1:14" s="21" customFormat="1" ht="13">
      <c r="A128" s="100" t="s">
        <v>172</v>
      </c>
      <c r="B128" s="55" t="s">
        <v>647</v>
      </c>
      <c r="C128" s="55" t="s">
        <v>656</v>
      </c>
      <c r="D128" s="56" t="s">
        <v>48</v>
      </c>
      <c r="E128" s="62"/>
      <c r="F128" s="99" t="str">
        <f t="shared" si="10"/>
        <v>け２４</v>
      </c>
      <c r="G128" s="55" t="str">
        <f t="shared" si="14"/>
        <v>中島康之</v>
      </c>
      <c r="H128" s="58" t="s">
        <v>638</v>
      </c>
      <c r="I128" s="56" t="s">
        <v>23</v>
      </c>
      <c r="J128" s="66">
        <v>1980</v>
      </c>
      <c r="K128" s="69">
        <f t="shared" si="16"/>
        <v>46</v>
      </c>
      <c r="L128" s="58" t="str">
        <f t="shared" si="15"/>
        <v>OK</v>
      </c>
      <c r="M128" s="103" t="s">
        <v>21</v>
      </c>
      <c r="N128" s="55"/>
    </row>
    <row r="129" spans="1:14" s="21" customFormat="1" ht="13">
      <c r="A129" s="94"/>
      <c r="B129" s="94">
        <v>5</v>
      </c>
      <c r="C129" s="94"/>
      <c r="D129" s="72" t="s">
        <v>657</v>
      </c>
      <c r="E129" s="73"/>
      <c r="F129" s="74"/>
      <c r="G129" s="70"/>
      <c r="H129" s="72"/>
      <c r="I129" s="94"/>
      <c r="J129" s="75"/>
      <c r="K129" s="76" t="str">
        <f t="shared" si="16"/>
        <v/>
      </c>
      <c r="L129" s="74"/>
      <c r="M129" s="71"/>
      <c r="N129" s="67"/>
    </row>
    <row r="130" spans="1:14" s="21" customFormat="1" ht="13">
      <c r="A130" s="55" t="s">
        <v>239</v>
      </c>
      <c r="B130" s="56" t="s">
        <v>658</v>
      </c>
      <c r="C130" s="56" t="s">
        <v>659</v>
      </c>
      <c r="D130" s="56" t="s">
        <v>238</v>
      </c>
      <c r="E130" s="57"/>
      <c r="F130" s="58" t="str">
        <f>A130</f>
        <v>き０１</v>
      </c>
      <c r="G130" s="58" t="str">
        <f>B130&amp;C130</f>
        <v>荒浪順次</v>
      </c>
      <c r="H130" s="58" t="str">
        <f>D130</f>
        <v>京セラTC</v>
      </c>
      <c r="I130" s="58" t="s">
        <v>20</v>
      </c>
      <c r="J130" s="108">
        <v>1977</v>
      </c>
      <c r="K130" s="60">
        <f>IF(J130="","",(2026-J130))</f>
        <v>49</v>
      </c>
      <c r="L130" s="58" t="str">
        <f t="shared" ref="L130:L159" si="17">IF(G130="","",IF(COUNTIF($G$4:$G$103,G130)&gt;1,"2重登録","OK"))</f>
        <v>OK</v>
      </c>
      <c r="M130" s="61" t="s">
        <v>660</v>
      </c>
      <c r="N130" s="67"/>
    </row>
    <row r="131" spans="1:14" s="21" customFormat="1" ht="13">
      <c r="A131" s="55" t="s">
        <v>347</v>
      </c>
      <c r="B131" s="58" t="s">
        <v>109</v>
      </c>
      <c r="C131" s="58" t="s">
        <v>661</v>
      </c>
      <c r="D131" s="56" t="s">
        <v>238</v>
      </c>
      <c r="E131" s="57"/>
      <c r="F131" s="58" t="str">
        <f t="shared" ref="F131:F194" si="18">A131</f>
        <v>き０２</v>
      </c>
      <c r="G131" s="58" t="str">
        <f t="shared" ref="G131:G159" si="19">B131&amp;C131</f>
        <v>井澤　匡志</v>
      </c>
      <c r="H131" s="58" t="str">
        <f t="shared" ref="H131:H160" si="20">D131</f>
        <v>京セラTC</v>
      </c>
      <c r="I131" s="58" t="s">
        <v>20</v>
      </c>
      <c r="J131" s="96">
        <v>1967</v>
      </c>
      <c r="K131" s="60">
        <f t="shared" ref="K131:K188" si="21">IF(J131="","",(2026-J131))</f>
        <v>59</v>
      </c>
      <c r="L131" s="58" t="str">
        <f t="shared" si="17"/>
        <v>OK</v>
      </c>
      <c r="M131" s="109" t="s">
        <v>662</v>
      </c>
      <c r="N131" s="67"/>
    </row>
    <row r="132" spans="1:14" s="21" customFormat="1" ht="13">
      <c r="A132" s="55" t="s">
        <v>309</v>
      </c>
      <c r="B132" s="56" t="s">
        <v>663</v>
      </c>
      <c r="C132" s="56" t="s">
        <v>664</v>
      </c>
      <c r="D132" s="56" t="s">
        <v>238</v>
      </c>
      <c r="E132" s="57"/>
      <c r="F132" s="58" t="str">
        <f t="shared" si="18"/>
        <v>き０３</v>
      </c>
      <c r="G132" s="58" t="str">
        <f t="shared" si="19"/>
        <v>石井耶真斗</v>
      </c>
      <c r="H132" s="58" t="str">
        <f t="shared" si="20"/>
        <v>京セラTC</v>
      </c>
      <c r="I132" s="58" t="s">
        <v>20</v>
      </c>
      <c r="J132" s="96">
        <v>1995</v>
      </c>
      <c r="K132" s="60">
        <f t="shared" si="21"/>
        <v>31</v>
      </c>
      <c r="L132" s="58" t="str">
        <f t="shared" si="17"/>
        <v>OK</v>
      </c>
      <c r="M132" s="109" t="s">
        <v>662</v>
      </c>
      <c r="N132" s="67"/>
    </row>
    <row r="133" spans="1:14" s="21" customFormat="1" ht="13">
      <c r="A133" s="55" t="s">
        <v>107</v>
      </c>
      <c r="B133" s="58" t="s">
        <v>665</v>
      </c>
      <c r="C133" s="58" t="s">
        <v>666</v>
      </c>
      <c r="D133" s="56" t="s">
        <v>238</v>
      </c>
      <c r="E133" s="57"/>
      <c r="F133" s="58" t="str">
        <f t="shared" si="18"/>
        <v>き０４</v>
      </c>
      <c r="G133" s="58" t="str">
        <f t="shared" si="19"/>
        <v>石川和洋</v>
      </c>
      <c r="H133" s="58" t="str">
        <f t="shared" si="20"/>
        <v>京セラTC</v>
      </c>
      <c r="I133" s="58" t="s">
        <v>20</v>
      </c>
      <c r="J133" s="96">
        <v>1978</v>
      </c>
      <c r="K133" s="60">
        <f t="shared" si="21"/>
        <v>48</v>
      </c>
      <c r="L133" s="58" t="str">
        <f t="shared" si="17"/>
        <v>OK</v>
      </c>
      <c r="M133" s="61" t="s">
        <v>667</v>
      </c>
      <c r="N133" s="67"/>
    </row>
    <row r="134" spans="1:14" s="21" customFormat="1" ht="13">
      <c r="A134" s="55" t="s">
        <v>108</v>
      </c>
      <c r="B134" s="56" t="s">
        <v>668</v>
      </c>
      <c r="C134" s="56" t="s">
        <v>669</v>
      </c>
      <c r="D134" s="56" t="s">
        <v>238</v>
      </c>
      <c r="E134" s="57"/>
      <c r="F134" s="58" t="str">
        <f t="shared" si="18"/>
        <v>き０５</v>
      </c>
      <c r="G134" s="58" t="str">
        <f t="shared" si="19"/>
        <v>石田文彦</v>
      </c>
      <c r="H134" s="58" t="str">
        <f t="shared" si="20"/>
        <v>京セラTC</v>
      </c>
      <c r="I134" s="58" t="s">
        <v>20</v>
      </c>
      <c r="J134" s="96">
        <v>1993</v>
      </c>
      <c r="K134" s="60">
        <f t="shared" si="21"/>
        <v>33</v>
      </c>
      <c r="L134" s="58" t="str">
        <f t="shared" si="17"/>
        <v>OK</v>
      </c>
      <c r="M134" s="61" t="s">
        <v>670</v>
      </c>
      <c r="N134" s="67"/>
    </row>
    <row r="135" spans="1:14" s="21" customFormat="1" ht="13">
      <c r="A135" s="55" t="s">
        <v>110</v>
      </c>
      <c r="B135" s="56" t="s">
        <v>671</v>
      </c>
      <c r="C135" s="56" t="s">
        <v>672</v>
      </c>
      <c r="D135" s="56" t="s">
        <v>238</v>
      </c>
      <c r="E135" s="57"/>
      <c r="F135" s="58" t="str">
        <f t="shared" si="18"/>
        <v>き０６</v>
      </c>
      <c r="G135" s="58" t="str">
        <f t="shared" si="19"/>
        <v>一色翼</v>
      </c>
      <c r="H135" s="58" t="str">
        <f t="shared" si="20"/>
        <v>京セラTC</v>
      </c>
      <c r="I135" s="58" t="s">
        <v>20</v>
      </c>
      <c r="J135" s="96">
        <v>1984</v>
      </c>
      <c r="K135" s="60">
        <f t="shared" si="21"/>
        <v>42</v>
      </c>
      <c r="L135" s="58" t="str">
        <f t="shared" si="17"/>
        <v>OK</v>
      </c>
      <c r="M135" s="109" t="s">
        <v>673</v>
      </c>
      <c r="N135" s="67"/>
    </row>
    <row r="136" spans="1:14" s="21" customFormat="1" ht="13">
      <c r="A136" s="55" t="s">
        <v>111</v>
      </c>
      <c r="B136" s="58" t="s">
        <v>38</v>
      </c>
      <c r="C136" s="58" t="s">
        <v>39</v>
      </c>
      <c r="D136" s="56" t="s">
        <v>238</v>
      </c>
      <c r="E136" s="57"/>
      <c r="F136" s="58" t="str">
        <f t="shared" si="18"/>
        <v>き０７</v>
      </c>
      <c r="G136" s="58" t="str">
        <f t="shared" si="19"/>
        <v>牛尾紳之介</v>
      </c>
      <c r="H136" s="58" t="str">
        <f t="shared" si="20"/>
        <v>京セラTC</v>
      </c>
      <c r="I136" s="58" t="s">
        <v>20</v>
      </c>
      <c r="J136" s="96">
        <v>1984</v>
      </c>
      <c r="K136" s="60">
        <f t="shared" si="21"/>
        <v>42</v>
      </c>
      <c r="L136" s="58" t="str">
        <f t="shared" si="17"/>
        <v>OK</v>
      </c>
      <c r="M136" s="109" t="s">
        <v>662</v>
      </c>
      <c r="N136" s="67"/>
    </row>
    <row r="137" spans="1:14" s="21" customFormat="1" ht="13">
      <c r="A137" s="55" t="s">
        <v>112</v>
      </c>
      <c r="B137" s="56" t="s">
        <v>30</v>
      </c>
      <c r="C137" s="56" t="s">
        <v>31</v>
      </c>
      <c r="D137" s="56" t="s">
        <v>238</v>
      </c>
      <c r="E137" s="57"/>
      <c r="F137" s="58" t="str">
        <f t="shared" si="18"/>
        <v>き０８</v>
      </c>
      <c r="G137" s="58" t="str">
        <f t="shared" si="19"/>
        <v>太田圭亮</v>
      </c>
      <c r="H137" s="58" t="str">
        <f t="shared" si="20"/>
        <v>京セラTC</v>
      </c>
      <c r="I137" s="58" t="s">
        <v>20</v>
      </c>
      <c r="J137" s="96">
        <v>1981</v>
      </c>
      <c r="K137" s="60">
        <f t="shared" si="21"/>
        <v>45</v>
      </c>
      <c r="L137" s="58" t="str">
        <f t="shared" si="17"/>
        <v>OK</v>
      </c>
      <c r="M137" s="61" t="s">
        <v>670</v>
      </c>
      <c r="N137" s="67"/>
    </row>
    <row r="138" spans="1:14" s="21" customFormat="1" ht="13">
      <c r="A138" s="55" t="s">
        <v>113</v>
      </c>
      <c r="B138" s="105" t="s">
        <v>674</v>
      </c>
      <c r="C138" s="105" t="s">
        <v>675</v>
      </c>
      <c r="D138" s="56" t="s">
        <v>238</v>
      </c>
      <c r="E138" s="57"/>
      <c r="F138" s="58" t="str">
        <f t="shared" si="18"/>
        <v>き０９</v>
      </c>
      <c r="G138" s="58" t="str">
        <f t="shared" si="19"/>
        <v>奥田司</v>
      </c>
      <c r="H138" s="58" t="str">
        <f t="shared" si="20"/>
        <v>京セラTC</v>
      </c>
      <c r="I138" s="58" t="s">
        <v>20</v>
      </c>
      <c r="J138" s="96">
        <v>1997</v>
      </c>
      <c r="K138" s="60">
        <f t="shared" si="21"/>
        <v>29</v>
      </c>
      <c r="L138" s="58" t="str">
        <f t="shared" si="17"/>
        <v>OK</v>
      </c>
      <c r="M138" s="109" t="s">
        <v>676</v>
      </c>
      <c r="N138" s="67"/>
    </row>
    <row r="139" spans="1:14" s="21" customFormat="1" ht="13">
      <c r="A139" s="55" t="s">
        <v>114</v>
      </c>
      <c r="B139" s="56" t="s">
        <v>677</v>
      </c>
      <c r="C139" s="56" t="s">
        <v>678</v>
      </c>
      <c r="D139" s="56" t="s">
        <v>238</v>
      </c>
      <c r="E139" s="57"/>
      <c r="F139" s="58" t="str">
        <f t="shared" si="18"/>
        <v>き１０</v>
      </c>
      <c r="G139" s="58" t="str">
        <f t="shared" si="19"/>
        <v>木村圭</v>
      </c>
      <c r="H139" s="58" t="str">
        <f t="shared" si="20"/>
        <v>京セラTC</v>
      </c>
      <c r="I139" s="58" t="s">
        <v>20</v>
      </c>
      <c r="J139" s="108">
        <v>1968</v>
      </c>
      <c r="K139" s="60">
        <f t="shared" si="21"/>
        <v>58</v>
      </c>
      <c r="L139" s="58" t="str">
        <f t="shared" si="17"/>
        <v>OK</v>
      </c>
      <c r="M139" s="61" t="s">
        <v>679</v>
      </c>
      <c r="N139" s="67"/>
    </row>
    <row r="140" spans="1:14" s="21" customFormat="1" ht="13">
      <c r="A140" s="55" t="s">
        <v>115</v>
      </c>
      <c r="B140" s="56" t="s">
        <v>680</v>
      </c>
      <c r="C140" s="56" t="s">
        <v>681</v>
      </c>
      <c r="D140" s="56" t="s">
        <v>238</v>
      </c>
      <c r="E140" s="57"/>
      <c r="F140" s="58" t="str">
        <f t="shared" si="18"/>
        <v>き１１</v>
      </c>
      <c r="G140" s="58" t="str">
        <f t="shared" si="19"/>
        <v>栗山飛鳥</v>
      </c>
      <c r="H140" s="58" t="str">
        <f t="shared" si="20"/>
        <v>京セラTC</v>
      </c>
      <c r="I140" s="58" t="s">
        <v>20</v>
      </c>
      <c r="J140" s="96">
        <v>1997</v>
      </c>
      <c r="K140" s="60">
        <f t="shared" si="21"/>
        <v>29</v>
      </c>
      <c r="L140" s="58" t="str">
        <f t="shared" si="17"/>
        <v>OK</v>
      </c>
      <c r="M140" s="109" t="s">
        <v>673</v>
      </c>
      <c r="N140" s="67"/>
    </row>
    <row r="141" spans="1:14" s="21" customFormat="1" ht="13">
      <c r="A141" s="55" t="s">
        <v>116</v>
      </c>
      <c r="B141" s="56" t="s">
        <v>682</v>
      </c>
      <c r="C141" s="56" t="s">
        <v>683</v>
      </c>
      <c r="D141" s="56" t="s">
        <v>238</v>
      </c>
      <c r="E141" s="57"/>
      <c r="F141" s="58" t="str">
        <f t="shared" si="18"/>
        <v>き１２</v>
      </c>
      <c r="G141" s="58" t="str">
        <f t="shared" si="19"/>
        <v>清水陽介</v>
      </c>
      <c r="H141" s="58" t="str">
        <f t="shared" si="20"/>
        <v>京セラTC</v>
      </c>
      <c r="I141" s="58" t="s">
        <v>20</v>
      </c>
      <c r="J141" s="96">
        <v>1991</v>
      </c>
      <c r="K141" s="60">
        <f t="shared" si="21"/>
        <v>35</v>
      </c>
      <c r="L141" s="58" t="str">
        <f t="shared" si="17"/>
        <v>OK</v>
      </c>
      <c r="M141" s="61" t="s">
        <v>684</v>
      </c>
      <c r="N141" s="67"/>
    </row>
    <row r="142" spans="1:14" s="21" customFormat="1" ht="13">
      <c r="A142" s="55" t="s">
        <v>117</v>
      </c>
      <c r="B142" s="58" t="s">
        <v>36</v>
      </c>
      <c r="C142" s="58" t="s">
        <v>37</v>
      </c>
      <c r="D142" s="56" t="s">
        <v>238</v>
      </c>
      <c r="E142" s="57"/>
      <c r="F142" s="58" t="str">
        <f t="shared" si="18"/>
        <v>き１３</v>
      </c>
      <c r="G142" s="58" t="str">
        <f t="shared" si="19"/>
        <v>曽我卓矢</v>
      </c>
      <c r="H142" s="58" t="str">
        <f t="shared" si="20"/>
        <v>京セラTC</v>
      </c>
      <c r="I142" s="58" t="s">
        <v>20</v>
      </c>
      <c r="J142" s="96">
        <v>1986</v>
      </c>
      <c r="K142" s="60">
        <f t="shared" si="21"/>
        <v>40</v>
      </c>
      <c r="L142" s="58" t="str">
        <f t="shared" si="17"/>
        <v>OK</v>
      </c>
      <c r="M142" s="61" t="s">
        <v>670</v>
      </c>
      <c r="N142" s="67"/>
    </row>
    <row r="143" spans="1:14" s="21" customFormat="1" ht="13">
      <c r="A143" s="55" t="s">
        <v>118</v>
      </c>
      <c r="B143" s="58" t="s">
        <v>685</v>
      </c>
      <c r="C143" s="58" t="s">
        <v>686</v>
      </c>
      <c r="D143" s="56" t="s">
        <v>238</v>
      </c>
      <c r="E143" s="57"/>
      <c r="F143" s="58" t="str">
        <f t="shared" si="18"/>
        <v>き１４</v>
      </c>
      <c r="G143" s="58" t="str">
        <f t="shared" si="19"/>
        <v>中尾慶太</v>
      </c>
      <c r="H143" s="58" t="str">
        <f t="shared" si="20"/>
        <v>京セラTC</v>
      </c>
      <c r="I143" s="58" t="s">
        <v>20</v>
      </c>
      <c r="J143" s="96">
        <v>1993</v>
      </c>
      <c r="K143" s="60">
        <f t="shared" si="21"/>
        <v>33</v>
      </c>
      <c r="L143" s="58" t="str">
        <f t="shared" si="17"/>
        <v>OK</v>
      </c>
      <c r="M143" s="61" t="s">
        <v>687</v>
      </c>
      <c r="N143" s="67"/>
    </row>
    <row r="144" spans="1:14" s="21" customFormat="1" ht="13">
      <c r="A144" s="55" t="s">
        <v>119</v>
      </c>
      <c r="B144" s="58" t="s">
        <v>688</v>
      </c>
      <c r="C144" s="58" t="s">
        <v>689</v>
      </c>
      <c r="D144" s="56" t="s">
        <v>238</v>
      </c>
      <c r="E144" s="57"/>
      <c r="F144" s="58" t="str">
        <f t="shared" si="18"/>
        <v>き１５</v>
      </c>
      <c r="G144" s="58" t="str">
        <f t="shared" si="19"/>
        <v>仲田慶介</v>
      </c>
      <c r="H144" s="58" t="str">
        <f t="shared" si="20"/>
        <v>京セラTC</v>
      </c>
      <c r="I144" s="58" t="s">
        <v>20</v>
      </c>
      <c r="J144" s="96">
        <v>1996</v>
      </c>
      <c r="K144" s="60">
        <f t="shared" si="21"/>
        <v>30</v>
      </c>
      <c r="L144" s="58" t="str">
        <f t="shared" si="17"/>
        <v>OK</v>
      </c>
      <c r="M144" s="61" t="s">
        <v>690</v>
      </c>
      <c r="N144" s="67"/>
    </row>
    <row r="145" spans="1:62" s="21" customFormat="1" ht="13">
      <c r="A145" s="55" t="s">
        <v>120</v>
      </c>
      <c r="B145" s="58" t="s">
        <v>691</v>
      </c>
      <c r="C145" s="58" t="s">
        <v>692</v>
      </c>
      <c r="D145" s="56" t="s">
        <v>238</v>
      </c>
      <c r="E145" s="57"/>
      <c r="F145" s="58" t="str">
        <f t="shared" si="18"/>
        <v>き１６</v>
      </c>
      <c r="G145" s="58" t="str">
        <f t="shared" si="19"/>
        <v>永田寛教</v>
      </c>
      <c r="H145" s="58" t="str">
        <f t="shared" si="20"/>
        <v>京セラTC</v>
      </c>
      <c r="I145" s="58" t="s">
        <v>20</v>
      </c>
      <c r="J145" s="96">
        <v>1981</v>
      </c>
      <c r="K145" s="60">
        <f t="shared" si="21"/>
        <v>45</v>
      </c>
      <c r="L145" s="58" t="str">
        <f t="shared" si="17"/>
        <v>OK</v>
      </c>
      <c r="M145" s="109" t="s">
        <v>662</v>
      </c>
      <c r="N145" s="67"/>
    </row>
    <row r="146" spans="1:62" ht="13">
      <c r="A146" s="55" t="s">
        <v>121</v>
      </c>
      <c r="B146" s="56" t="s">
        <v>32</v>
      </c>
      <c r="C146" s="56" t="s">
        <v>33</v>
      </c>
      <c r="D146" s="56" t="s">
        <v>238</v>
      </c>
      <c r="E146" s="57"/>
      <c r="F146" s="58" t="str">
        <f t="shared" si="18"/>
        <v>き１７</v>
      </c>
      <c r="G146" s="58" t="str">
        <f t="shared" si="19"/>
        <v>馬場英年</v>
      </c>
      <c r="H146" s="58" t="str">
        <f t="shared" si="20"/>
        <v>京セラTC</v>
      </c>
      <c r="I146" s="58" t="s">
        <v>20</v>
      </c>
      <c r="J146" s="96">
        <v>1980</v>
      </c>
      <c r="K146" s="60">
        <f t="shared" si="21"/>
        <v>46</v>
      </c>
      <c r="L146" s="58" t="str">
        <f t="shared" si="17"/>
        <v>OK</v>
      </c>
      <c r="M146" s="109" t="s">
        <v>662</v>
      </c>
    </row>
    <row r="147" spans="1:62" ht="13">
      <c r="A147" s="55" t="s">
        <v>122</v>
      </c>
      <c r="B147" s="102" t="s">
        <v>693</v>
      </c>
      <c r="C147" s="102" t="s">
        <v>694</v>
      </c>
      <c r="D147" s="56" t="s">
        <v>238</v>
      </c>
      <c r="E147" s="57"/>
      <c r="F147" s="58" t="str">
        <f t="shared" si="18"/>
        <v>き１８</v>
      </c>
      <c r="G147" s="58" t="str">
        <f t="shared" si="19"/>
        <v>濵口里穂</v>
      </c>
      <c r="H147" s="58" t="str">
        <f t="shared" si="20"/>
        <v>京セラTC</v>
      </c>
      <c r="I147" s="102" t="s">
        <v>1</v>
      </c>
      <c r="J147" s="96">
        <v>1993</v>
      </c>
      <c r="K147" s="60">
        <f t="shared" si="21"/>
        <v>33</v>
      </c>
      <c r="L147" s="58" t="str">
        <f t="shared" si="17"/>
        <v>OK</v>
      </c>
      <c r="M147" s="61" t="s">
        <v>695</v>
      </c>
    </row>
    <row r="148" spans="1:62" ht="13">
      <c r="A148" s="55" t="s">
        <v>123</v>
      </c>
      <c r="B148" s="55" t="s">
        <v>696</v>
      </c>
      <c r="C148" s="55" t="s">
        <v>697</v>
      </c>
      <c r="D148" s="56" t="s">
        <v>238</v>
      </c>
      <c r="E148" s="57"/>
      <c r="F148" s="58" t="str">
        <f t="shared" si="18"/>
        <v>き１９</v>
      </c>
      <c r="G148" s="58" t="str">
        <f t="shared" si="19"/>
        <v>平瀬俊介</v>
      </c>
      <c r="H148" s="58" t="str">
        <f t="shared" si="20"/>
        <v>京セラTC</v>
      </c>
      <c r="I148" s="58" t="s">
        <v>20</v>
      </c>
      <c r="J148" s="96">
        <v>1995</v>
      </c>
      <c r="K148" s="60">
        <f t="shared" si="21"/>
        <v>31</v>
      </c>
      <c r="L148" s="58" t="str">
        <f t="shared" si="17"/>
        <v>OK</v>
      </c>
      <c r="M148" s="109" t="s">
        <v>673</v>
      </c>
    </row>
    <row r="149" spans="1:62" s="21" customFormat="1" ht="13">
      <c r="A149" s="55" t="s">
        <v>311</v>
      </c>
      <c r="B149" s="55" t="s">
        <v>28</v>
      </c>
      <c r="C149" s="55" t="s">
        <v>29</v>
      </c>
      <c r="D149" s="56" t="s">
        <v>238</v>
      </c>
      <c r="E149" s="57"/>
      <c r="F149" s="58" t="str">
        <f t="shared" si="18"/>
        <v>き２０</v>
      </c>
      <c r="G149" s="58" t="str">
        <f t="shared" si="19"/>
        <v>廣瀬智也</v>
      </c>
      <c r="H149" s="58" t="str">
        <f t="shared" si="20"/>
        <v>京セラTC</v>
      </c>
      <c r="I149" s="58" t="s">
        <v>20</v>
      </c>
      <c r="J149" s="96">
        <v>1977</v>
      </c>
      <c r="K149" s="60">
        <f t="shared" si="21"/>
        <v>49</v>
      </c>
      <c r="L149" s="58" t="str">
        <f t="shared" si="17"/>
        <v>OK</v>
      </c>
      <c r="M149" s="109" t="s">
        <v>673</v>
      </c>
      <c r="N149" s="67"/>
    </row>
    <row r="150" spans="1:62" ht="13">
      <c r="A150" s="55" t="s">
        <v>124</v>
      </c>
      <c r="B150" s="55" t="s">
        <v>698</v>
      </c>
      <c r="C150" s="55" t="s">
        <v>699</v>
      </c>
      <c r="D150" s="56" t="s">
        <v>238</v>
      </c>
      <c r="E150" s="57"/>
      <c r="F150" s="58" t="str">
        <f t="shared" si="18"/>
        <v>き２１</v>
      </c>
      <c r="G150" s="58" t="str">
        <f t="shared" si="19"/>
        <v>福島勇輔</v>
      </c>
      <c r="H150" s="58" t="str">
        <f t="shared" si="20"/>
        <v>京セラTC</v>
      </c>
      <c r="I150" s="58" t="s">
        <v>20</v>
      </c>
      <c r="J150" s="96">
        <v>1996</v>
      </c>
      <c r="K150" s="60">
        <f t="shared" si="21"/>
        <v>30</v>
      </c>
      <c r="L150" s="58" t="str">
        <f t="shared" si="17"/>
        <v>OK</v>
      </c>
      <c r="M150" s="61" t="s">
        <v>687</v>
      </c>
    </row>
    <row r="151" spans="1:62" ht="13">
      <c r="A151" s="55" t="s">
        <v>312</v>
      </c>
      <c r="B151" s="55" t="s">
        <v>700</v>
      </c>
      <c r="C151" s="55" t="s">
        <v>701</v>
      </c>
      <c r="D151" s="56" t="s">
        <v>238</v>
      </c>
      <c r="E151" s="57"/>
      <c r="F151" s="58" t="str">
        <f t="shared" si="18"/>
        <v>き２２</v>
      </c>
      <c r="G151" s="58" t="str">
        <f t="shared" si="19"/>
        <v>本宮智之</v>
      </c>
      <c r="H151" s="58" t="str">
        <f t="shared" si="20"/>
        <v>京セラTC</v>
      </c>
      <c r="I151" s="58" t="s">
        <v>20</v>
      </c>
      <c r="J151" s="96">
        <v>1999</v>
      </c>
      <c r="K151" s="60">
        <f t="shared" si="21"/>
        <v>27</v>
      </c>
      <c r="L151" s="58" t="str">
        <f t="shared" si="17"/>
        <v>OK</v>
      </c>
      <c r="M151" s="61" t="s">
        <v>687</v>
      </c>
    </row>
    <row r="152" spans="1:62" ht="13">
      <c r="A152" s="55" t="s">
        <v>125</v>
      </c>
      <c r="B152" s="55" t="s">
        <v>702</v>
      </c>
      <c r="C152" s="55" t="s">
        <v>703</v>
      </c>
      <c r="D152" s="56" t="s">
        <v>238</v>
      </c>
      <c r="E152" s="57"/>
      <c r="F152" s="58" t="str">
        <f t="shared" si="18"/>
        <v>き２３</v>
      </c>
      <c r="G152" s="58" t="str">
        <f t="shared" si="19"/>
        <v>松本拓大</v>
      </c>
      <c r="H152" s="58" t="str">
        <f t="shared" si="20"/>
        <v>京セラTC</v>
      </c>
      <c r="I152" s="58" t="s">
        <v>20</v>
      </c>
      <c r="J152" s="96">
        <v>2004</v>
      </c>
      <c r="K152" s="60">
        <f t="shared" si="21"/>
        <v>22</v>
      </c>
      <c r="L152" s="58" t="str">
        <f t="shared" si="17"/>
        <v>OK</v>
      </c>
      <c r="M152" s="109" t="s">
        <v>673</v>
      </c>
    </row>
    <row r="153" spans="1:62" ht="13">
      <c r="A153" s="55" t="s">
        <v>126</v>
      </c>
      <c r="B153" s="55" t="s">
        <v>34</v>
      </c>
      <c r="C153" s="55" t="s">
        <v>35</v>
      </c>
      <c r="D153" s="56" t="s">
        <v>238</v>
      </c>
      <c r="E153" s="57"/>
      <c r="F153" s="58" t="str">
        <f t="shared" si="18"/>
        <v>き２４</v>
      </c>
      <c r="G153" s="58" t="str">
        <f t="shared" si="19"/>
        <v>宮道祐介</v>
      </c>
      <c r="H153" s="58" t="str">
        <f t="shared" si="20"/>
        <v>京セラTC</v>
      </c>
      <c r="I153" s="58" t="s">
        <v>20</v>
      </c>
      <c r="J153" s="96">
        <v>1983</v>
      </c>
      <c r="K153" s="60">
        <f t="shared" si="21"/>
        <v>43</v>
      </c>
      <c r="L153" s="58" t="str">
        <f t="shared" si="17"/>
        <v>OK</v>
      </c>
      <c r="M153" s="61" t="s">
        <v>704</v>
      </c>
    </row>
    <row r="154" spans="1:62" ht="13">
      <c r="A154" s="55" t="s">
        <v>127</v>
      </c>
      <c r="B154" s="55" t="s">
        <v>348</v>
      </c>
      <c r="C154" s="55" t="s">
        <v>349</v>
      </c>
      <c r="D154" s="56" t="s">
        <v>238</v>
      </c>
      <c r="E154" s="57"/>
      <c r="F154" s="58" t="str">
        <f t="shared" si="18"/>
        <v>き２５</v>
      </c>
      <c r="G154" s="58" t="str">
        <f t="shared" si="19"/>
        <v>村尾彰了</v>
      </c>
      <c r="H154" s="58" t="str">
        <f t="shared" si="20"/>
        <v>京セラTC</v>
      </c>
      <c r="I154" s="58" t="s">
        <v>20</v>
      </c>
      <c r="J154" s="96">
        <v>1982</v>
      </c>
      <c r="K154" s="60">
        <f t="shared" si="21"/>
        <v>44</v>
      </c>
      <c r="L154" s="58" t="str">
        <f t="shared" si="17"/>
        <v>OK</v>
      </c>
      <c r="M154" s="61" t="s">
        <v>687</v>
      </c>
    </row>
    <row r="155" spans="1:62" ht="13">
      <c r="A155" s="55" t="s">
        <v>128</v>
      </c>
      <c r="B155" s="55" t="s">
        <v>705</v>
      </c>
      <c r="C155" s="55" t="s">
        <v>706</v>
      </c>
      <c r="D155" s="56" t="s">
        <v>238</v>
      </c>
      <c r="E155" s="57"/>
      <c r="F155" s="58" t="str">
        <f t="shared" si="18"/>
        <v>き２６</v>
      </c>
      <c r="G155" s="58" t="str">
        <f t="shared" si="19"/>
        <v>村西徹</v>
      </c>
      <c r="H155" s="58" t="str">
        <f t="shared" si="20"/>
        <v>京セラTC</v>
      </c>
      <c r="I155" s="58" t="s">
        <v>20</v>
      </c>
      <c r="J155" s="96">
        <v>1988</v>
      </c>
      <c r="K155" s="60">
        <f t="shared" si="21"/>
        <v>38</v>
      </c>
      <c r="L155" s="58" t="str">
        <f t="shared" si="17"/>
        <v>OK</v>
      </c>
      <c r="M155" s="61" t="s">
        <v>133</v>
      </c>
    </row>
    <row r="156" spans="1:62" ht="13">
      <c r="A156" s="55" t="s">
        <v>129</v>
      </c>
      <c r="B156" s="55" t="s">
        <v>707</v>
      </c>
      <c r="C156" s="55" t="s">
        <v>708</v>
      </c>
      <c r="D156" s="56" t="s">
        <v>238</v>
      </c>
      <c r="E156" s="57"/>
      <c r="F156" s="58" t="str">
        <f t="shared" si="18"/>
        <v>き２７</v>
      </c>
      <c r="G156" s="58" t="str">
        <f t="shared" si="19"/>
        <v>安武義剛</v>
      </c>
      <c r="H156" s="58" t="str">
        <f t="shared" si="20"/>
        <v>京セラTC</v>
      </c>
      <c r="I156" s="58" t="s">
        <v>20</v>
      </c>
      <c r="J156" s="96">
        <v>1990</v>
      </c>
      <c r="K156" s="60">
        <f t="shared" si="21"/>
        <v>36</v>
      </c>
      <c r="L156" s="58" t="str">
        <f t="shared" si="17"/>
        <v>OK</v>
      </c>
      <c r="M156" s="61" t="s">
        <v>690</v>
      </c>
    </row>
    <row r="157" spans="1:62" ht="13">
      <c r="A157" s="55" t="s">
        <v>130</v>
      </c>
      <c r="B157" s="55" t="s">
        <v>709</v>
      </c>
      <c r="C157" s="55" t="s">
        <v>710</v>
      </c>
      <c r="D157" s="56" t="s">
        <v>238</v>
      </c>
      <c r="E157" s="57"/>
      <c r="F157" s="58" t="str">
        <f t="shared" si="18"/>
        <v>き２８</v>
      </c>
      <c r="G157" s="58" t="str">
        <f t="shared" si="19"/>
        <v>山田修平</v>
      </c>
      <c r="H157" s="58" t="str">
        <f t="shared" si="20"/>
        <v>京セラTC</v>
      </c>
      <c r="I157" s="58" t="s">
        <v>20</v>
      </c>
      <c r="J157" s="96">
        <v>1988</v>
      </c>
      <c r="K157" s="60">
        <f t="shared" si="21"/>
        <v>38</v>
      </c>
      <c r="L157" s="58" t="str">
        <f t="shared" si="17"/>
        <v>OK</v>
      </c>
      <c r="M157" s="61" t="s">
        <v>687</v>
      </c>
    </row>
    <row r="158" spans="1:62" s="20" customFormat="1" ht="13">
      <c r="A158" s="55" t="s">
        <v>131</v>
      </c>
      <c r="B158" s="55" t="s">
        <v>711</v>
      </c>
      <c r="C158" s="55" t="s">
        <v>585</v>
      </c>
      <c r="D158" s="56" t="s">
        <v>238</v>
      </c>
      <c r="E158" s="57"/>
      <c r="F158" s="58" t="str">
        <f t="shared" si="18"/>
        <v>き２９</v>
      </c>
      <c r="G158" s="58" t="str">
        <f t="shared" si="19"/>
        <v>山本和樹</v>
      </c>
      <c r="H158" s="58" t="str">
        <f t="shared" si="20"/>
        <v>京セラTC</v>
      </c>
      <c r="I158" s="58" t="s">
        <v>20</v>
      </c>
      <c r="J158" s="96">
        <v>1997</v>
      </c>
      <c r="K158" s="60">
        <f t="shared" si="21"/>
        <v>29</v>
      </c>
      <c r="L158" s="58" t="str">
        <f t="shared" si="17"/>
        <v>OK</v>
      </c>
      <c r="M158" s="61" t="s">
        <v>712</v>
      </c>
      <c r="N158" s="67"/>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s="20" customFormat="1" ht="13">
      <c r="A159" s="55" t="s">
        <v>132</v>
      </c>
      <c r="B159" s="55" t="s">
        <v>713</v>
      </c>
      <c r="C159" s="55" t="s">
        <v>714</v>
      </c>
      <c r="D159" s="56" t="s">
        <v>238</v>
      </c>
      <c r="E159" s="65"/>
      <c r="F159" s="58" t="str">
        <f t="shared" si="18"/>
        <v>き３０</v>
      </c>
      <c r="G159" s="58" t="str">
        <f t="shared" si="19"/>
        <v>滝本照夫</v>
      </c>
      <c r="H159" s="58" t="str">
        <f t="shared" si="20"/>
        <v>京セラTC</v>
      </c>
      <c r="I159" s="58" t="s">
        <v>20</v>
      </c>
      <c r="J159" s="66">
        <v>1959</v>
      </c>
      <c r="K159" s="60">
        <f t="shared" si="21"/>
        <v>67</v>
      </c>
      <c r="L159" s="58" t="str">
        <f t="shared" si="17"/>
        <v>OK</v>
      </c>
      <c r="M159" s="109" t="s">
        <v>673</v>
      </c>
      <c r="N159" s="67"/>
      <c r="O159" s="22"/>
      <c r="P159" s="22"/>
      <c r="Q159" s="22"/>
      <c r="R159" s="22"/>
      <c r="S159" s="22"/>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row>
    <row r="160" spans="1:62" s="20" customFormat="1" ht="13" customHeight="1">
      <c r="A160" s="94"/>
      <c r="B160" s="94">
        <v>6</v>
      </c>
      <c r="C160" s="94"/>
      <c r="D160" s="72" t="s">
        <v>580</v>
      </c>
      <c r="E160" s="73"/>
      <c r="F160" s="74"/>
      <c r="G160" s="70"/>
      <c r="H160" s="72" t="str">
        <f t="shared" si="20"/>
        <v>２７人</v>
      </c>
      <c r="I160" s="72"/>
      <c r="J160" s="110"/>
      <c r="K160" s="76" t="str">
        <f t="shared" si="21"/>
        <v/>
      </c>
      <c r="L160" s="74" t="str">
        <f t="shared" ref="L160:L195" si="22">IF(G160="","",IF(COUNTIF($G$5:$G$664,G160)&gt;1,"2重登録","OK"))</f>
        <v/>
      </c>
      <c r="M160" s="71"/>
      <c r="N160" s="67"/>
      <c r="O160" s="22"/>
      <c r="P160" s="22"/>
      <c r="Q160" s="22"/>
      <c r="R160" s="22"/>
      <c r="S160" s="22"/>
    </row>
    <row r="161" spans="1:19" s="20" customFormat="1" ht="13" customHeight="1">
      <c r="A161" s="61" t="s">
        <v>350</v>
      </c>
      <c r="B161" s="61" t="s">
        <v>240</v>
      </c>
      <c r="C161" s="61" t="s">
        <v>241</v>
      </c>
      <c r="D161" s="61" t="s">
        <v>328</v>
      </c>
      <c r="E161" s="61"/>
      <c r="F161" s="58" t="str">
        <f t="shared" si="18"/>
        <v>ぐ０１</v>
      </c>
      <c r="G161" s="61" t="str">
        <f>B161&amp;C161</f>
        <v>鍵谷浩太</v>
      </c>
      <c r="H161" s="58" t="s">
        <v>4</v>
      </c>
      <c r="I161" s="58" t="s">
        <v>23</v>
      </c>
      <c r="J161" s="108">
        <v>1991</v>
      </c>
      <c r="K161" s="60">
        <f t="shared" si="21"/>
        <v>35</v>
      </c>
      <c r="L161" s="111" t="str">
        <f t="shared" si="22"/>
        <v>OK</v>
      </c>
      <c r="M161" s="61" t="s">
        <v>83</v>
      </c>
      <c r="N161" s="58"/>
      <c r="O161" s="22"/>
      <c r="P161" s="22"/>
      <c r="Q161" s="22"/>
      <c r="R161" s="22"/>
      <c r="S161" s="22"/>
    </row>
    <row r="162" spans="1:19" s="20" customFormat="1" ht="13">
      <c r="A162" s="61" t="s">
        <v>351</v>
      </c>
      <c r="B162" s="61" t="s">
        <v>137</v>
      </c>
      <c r="C162" s="61" t="s">
        <v>243</v>
      </c>
      <c r="D162" s="61" t="s">
        <v>328</v>
      </c>
      <c r="E162" s="61"/>
      <c r="F162" s="58" t="str">
        <f t="shared" si="18"/>
        <v>ぐ０２</v>
      </c>
      <c r="G162" s="61" t="str">
        <f>B162&amp;C162</f>
        <v>中西泰輝</v>
      </c>
      <c r="H162" s="58" t="s">
        <v>4</v>
      </c>
      <c r="I162" s="58" t="s">
        <v>23</v>
      </c>
      <c r="J162" s="108">
        <v>1992</v>
      </c>
      <c r="K162" s="60">
        <f t="shared" si="21"/>
        <v>34</v>
      </c>
      <c r="L162" s="111" t="str">
        <f t="shared" si="22"/>
        <v>OK</v>
      </c>
      <c r="M162" s="61" t="s">
        <v>84</v>
      </c>
      <c r="N162" s="58"/>
      <c r="O162" s="22"/>
      <c r="P162" s="22"/>
      <c r="Q162" s="22"/>
      <c r="R162" s="22"/>
      <c r="S162" s="22"/>
    </row>
    <row r="163" spans="1:19" s="20" customFormat="1" ht="13">
      <c r="A163" s="61" t="s">
        <v>715</v>
      </c>
      <c r="B163" s="66" t="s">
        <v>13</v>
      </c>
      <c r="C163" s="61" t="s">
        <v>14</v>
      </c>
      <c r="D163" s="61" t="s">
        <v>328</v>
      </c>
      <c r="E163" s="66"/>
      <c r="F163" s="58" t="str">
        <f t="shared" si="18"/>
        <v>ぐ０３</v>
      </c>
      <c r="G163" s="61" t="str">
        <f>B163&amp;C163</f>
        <v>井ノ口幹也</v>
      </c>
      <c r="H163" s="58" t="s">
        <v>4</v>
      </c>
      <c r="I163" s="58" t="s">
        <v>3</v>
      </c>
      <c r="J163" s="108">
        <v>1990</v>
      </c>
      <c r="K163" s="60">
        <f t="shared" si="21"/>
        <v>36</v>
      </c>
      <c r="L163" s="111" t="str">
        <f t="shared" si="22"/>
        <v>OK</v>
      </c>
      <c r="M163" s="98" t="s">
        <v>10</v>
      </c>
      <c r="N163" s="58"/>
      <c r="O163" s="22"/>
      <c r="P163" s="22"/>
      <c r="Q163" s="22"/>
      <c r="R163" s="22"/>
      <c r="S163" s="22"/>
    </row>
    <row r="164" spans="1:19" s="20" customFormat="1" ht="13">
      <c r="A164" s="61" t="s">
        <v>716</v>
      </c>
      <c r="B164" s="112" t="s">
        <v>717</v>
      </c>
      <c r="C164" s="112" t="s">
        <v>718</v>
      </c>
      <c r="D164" s="112" t="s">
        <v>328</v>
      </c>
      <c r="E164" s="112"/>
      <c r="F164" s="58" t="str">
        <f t="shared" si="18"/>
        <v>ぐ０４</v>
      </c>
      <c r="G164" s="112" t="s">
        <v>719</v>
      </c>
      <c r="H164" s="112" t="s">
        <v>4</v>
      </c>
      <c r="I164" s="112" t="s">
        <v>20</v>
      </c>
      <c r="J164" s="112">
        <v>1990</v>
      </c>
      <c r="K164" s="60">
        <f t="shared" si="21"/>
        <v>36</v>
      </c>
      <c r="L164" s="111" t="str">
        <f t="shared" si="22"/>
        <v>OK</v>
      </c>
      <c r="M164" s="112" t="s">
        <v>5</v>
      </c>
      <c r="N164" s="58"/>
      <c r="O164" s="22"/>
      <c r="P164" s="22"/>
      <c r="Q164" s="22"/>
      <c r="R164" s="22"/>
      <c r="S164" s="22"/>
    </row>
    <row r="165" spans="1:19" s="20" customFormat="1" ht="13">
      <c r="A165" s="61" t="s">
        <v>720</v>
      </c>
      <c r="B165" s="66" t="s">
        <v>138</v>
      </c>
      <c r="C165" s="66" t="s">
        <v>139</v>
      </c>
      <c r="D165" s="66" t="s">
        <v>328</v>
      </c>
      <c r="E165" s="66"/>
      <c r="F165" s="58" t="str">
        <f t="shared" si="18"/>
        <v>ぐ０５</v>
      </c>
      <c r="G165" s="66" t="s">
        <v>318</v>
      </c>
      <c r="H165" s="66" t="s">
        <v>4</v>
      </c>
      <c r="I165" s="66" t="s">
        <v>20</v>
      </c>
      <c r="J165" s="66">
        <v>1988</v>
      </c>
      <c r="K165" s="60">
        <f t="shared" si="21"/>
        <v>38</v>
      </c>
      <c r="L165" s="111" t="str">
        <f t="shared" si="22"/>
        <v>OK</v>
      </c>
      <c r="M165" s="66" t="s">
        <v>83</v>
      </c>
      <c r="N165" s="58"/>
      <c r="O165" s="22"/>
      <c r="P165" s="22"/>
      <c r="Q165" s="22"/>
      <c r="R165" s="22"/>
      <c r="S165" s="22"/>
    </row>
    <row r="166" spans="1:19" s="20" customFormat="1" ht="13">
      <c r="A166" s="61" t="s">
        <v>721</v>
      </c>
      <c r="B166" s="66" t="s">
        <v>15</v>
      </c>
      <c r="C166" s="66" t="s">
        <v>62</v>
      </c>
      <c r="D166" s="66" t="s">
        <v>328</v>
      </c>
      <c r="E166" s="66"/>
      <c r="F166" s="58" t="str">
        <f t="shared" si="18"/>
        <v>ぐ０６</v>
      </c>
      <c r="G166" s="66" t="s">
        <v>319</v>
      </c>
      <c r="H166" s="66" t="s">
        <v>4</v>
      </c>
      <c r="I166" s="66" t="s">
        <v>20</v>
      </c>
      <c r="J166" s="66">
        <v>1990</v>
      </c>
      <c r="K166" s="60">
        <f t="shared" si="21"/>
        <v>36</v>
      </c>
      <c r="L166" s="111" t="str">
        <f t="shared" si="22"/>
        <v>OK</v>
      </c>
      <c r="M166" s="66" t="s">
        <v>85</v>
      </c>
      <c r="N166" s="67"/>
      <c r="O166" s="22"/>
      <c r="P166" s="22"/>
      <c r="Q166" s="22"/>
      <c r="R166" s="22"/>
      <c r="S166" s="22"/>
    </row>
    <row r="167" spans="1:19" s="20" customFormat="1" ht="13">
      <c r="A167" s="61" t="s">
        <v>722</v>
      </c>
      <c r="B167" s="66" t="s">
        <v>105</v>
      </c>
      <c r="C167" s="66" t="s">
        <v>75</v>
      </c>
      <c r="D167" s="66" t="s">
        <v>328</v>
      </c>
      <c r="E167" s="66"/>
      <c r="F167" s="58" t="str">
        <f t="shared" si="18"/>
        <v>ぐ０７</v>
      </c>
      <c r="G167" s="66" t="s">
        <v>320</v>
      </c>
      <c r="H167" s="66" t="s">
        <v>4</v>
      </c>
      <c r="I167" s="66" t="s">
        <v>20</v>
      </c>
      <c r="J167" s="66">
        <v>1976</v>
      </c>
      <c r="K167" s="60">
        <f t="shared" si="21"/>
        <v>50</v>
      </c>
      <c r="L167" s="111" t="str">
        <f t="shared" si="22"/>
        <v>OK</v>
      </c>
      <c r="M167" s="66" t="s">
        <v>83</v>
      </c>
      <c r="N167" s="67"/>
      <c r="O167" s="22"/>
      <c r="P167" s="22"/>
      <c r="Q167" s="22"/>
      <c r="R167" s="22"/>
      <c r="S167" s="22"/>
    </row>
    <row r="168" spans="1:19" s="20" customFormat="1" ht="13">
      <c r="A168" s="61" t="s">
        <v>723</v>
      </c>
      <c r="B168" s="66" t="s">
        <v>46</v>
      </c>
      <c r="C168" s="66" t="s">
        <v>244</v>
      </c>
      <c r="D168" s="66" t="s">
        <v>328</v>
      </c>
      <c r="E168" s="66"/>
      <c r="F168" s="58" t="str">
        <f t="shared" si="18"/>
        <v>ぐ０８</v>
      </c>
      <c r="G168" s="66" t="s">
        <v>322</v>
      </c>
      <c r="H168" s="66" t="s">
        <v>4</v>
      </c>
      <c r="I168" s="66" t="s">
        <v>20</v>
      </c>
      <c r="J168" s="66">
        <v>1986</v>
      </c>
      <c r="K168" s="60">
        <f t="shared" si="21"/>
        <v>40</v>
      </c>
      <c r="L168" s="111" t="str">
        <f t="shared" si="22"/>
        <v>OK</v>
      </c>
      <c r="M168" s="66" t="s">
        <v>83</v>
      </c>
      <c r="N168" s="67"/>
      <c r="O168" s="22"/>
      <c r="P168" s="22"/>
      <c r="Q168" s="22"/>
      <c r="R168" s="22"/>
      <c r="S168" s="22"/>
    </row>
    <row r="169" spans="1:19" s="20" customFormat="1" ht="13">
      <c r="A169" s="61" t="s">
        <v>724</v>
      </c>
      <c r="B169" s="66" t="s">
        <v>354</v>
      </c>
      <c r="C169" s="66" t="s">
        <v>310</v>
      </c>
      <c r="D169" s="66" t="s">
        <v>328</v>
      </c>
      <c r="E169" s="66"/>
      <c r="F169" s="58" t="str">
        <f t="shared" si="18"/>
        <v>ぐ０９</v>
      </c>
      <c r="G169" s="66" t="s">
        <v>355</v>
      </c>
      <c r="H169" s="66" t="s">
        <v>4</v>
      </c>
      <c r="I169" s="66" t="s">
        <v>20</v>
      </c>
      <c r="J169" s="66">
        <v>1985</v>
      </c>
      <c r="K169" s="60">
        <f t="shared" si="21"/>
        <v>41</v>
      </c>
      <c r="L169" s="111" t="str">
        <f t="shared" si="22"/>
        <v>OK</v>
      </c>
      <c r="M169" s="113" t="s">
        <v>10</v>
      </c>
      <c r="N169" s="67"/>
      <c r="O169" s="22"/>
      <c r="P169" s="22"/>
      <c r="Q169" s="22"/>
      <c r="R169" s="22"/>
      <c r="S169" s="22"/>
    </row>
    <row r="170" spans="1:19" s="20" customFormat="1" ht="13">
      <c r="A170" s="61" t="s">
        <v>725</v>
      </c>
      <c r="B170" s="66" t="s">
        <v>245</v>
      </c>
      <c r="C170" s="66" t="s">
        <v>246</v>
      </c>
      <c r="D170" s="66" t="s">
        <v>328</v>
      </c>
      <c r="E170" s="66"/>
      <c r="F170" s="58" t="str">
        <f t="shared" si="18"/>
        <v>ぐ１０</v>
      </c>
      <c r="G170" s="66" t="s">
        <v>321</v>
      </c>
      <c r="H170" s="66" t="s">
        <v>4</v>
      </c>
      <c r="I170" s="66" t="s">
        <v>20</v>
      </c>
      <c r="J170" s="66">
        <v>1990</v>
      </c>
      <c r="K170" s="60">
        <f t="shared" si="21"/>
        <v>36</v>
      </c>
      <c r="L170" s="111" t="str">
        <f t="shared" si="22"/>
        <v>OK</v>
      </c>
      <c r="M170" s="66" t="s">
        <v>84</v>
      </c>
      <c r="N170" s="67"/>
      <c r="O170" s="22"/>
      <c r="P170" s="22"/>
      <c r="Q170" s="22"/>
      <c r="R170" s="22"/>
      <c r="S170" s="22"/>
    </row>
    <row r="171" spans="1:19" s="20" customFormat="1" ht="13">
      <c r="A171" s="61" t="s">
        <v>726</v>
      </c>
      <c r="B171" s="66" t="s">
        <v>324</v>
      </c>
      <c r="C171" s="66" t="s">
        <v>325</v>
      </c>
      <c r="D171" s="66" t="s">
        <v>328</v>
      </c>
      <c r="E171" s="66"/>
      <c r="F171" s="58" t="str">
        <f t="shared" si="18"/>
        <v>ぐ１１</v>
      </c>
      <c r="G171" s="66" t="s">
        <v>326</v>
      </c>
      <c r="H171" s="66" t="s">
        <v>4</v>
      </c>
      <c r="I171" s="66" t="s">
        <v>20</v>
      </c>
      <c r="J171" s="66">
        <v>1996</v>
      </c>
      <c r="K171" s="60">
        <f t="shared" si="21"/>
        <v>30</v>
      </c>
      <c r="L171" s="111" t="str">
        <f t="shared" si="22"/>
        <v>OK</v>
      </c>
      <c r="M171" s="66" t="s">
        <v>83</v>
      </c>
      <c r="N171" s="67"/>
      <c r="O171" s="22"/>
      <c r="P171" s="22"/>
      <c r="Q171" s="22"/>
      <c r="R171" s="22"/>
      <c r="S171" s="22"/>
    </row>
    <row r="172" spans="1:19" s="20" customFormat="1" ht="13">
      <c r="A172" s="61" t="s">
        <v>727</v>
      </c>
      <c r="B172" s="66" t="s">
        <v>6</v>
      </c>
      <c r="C172" s="66" t="s">
        <v>7</v>
      </c>
      <c r="D172" s="66" t="s">
        <v>328</v>
      </c>
      <c r="E172" s="66"/>
      <c r="F172" s="58" t="str">
        <f t="shared" si="18"/>
        <v>ぐ１２</v>
      </c>
      <c r="G172" s="66" t="s">
        <v>323</v>
      </c>
      <c r="H172" s="66" t="s">
        <v>4</v>
      </c>
      <c r="I172" s="66" t="s">
        <v>20</v>
      </c>
      <c r="J172" s="66">
        <v>1975</v>
      </c>
      <c r="K172" s="60">
        <f t="shared" si="21"/>
        <v>51</v>
      </c>
      <c r="L172" s="111" t="str">
        <f t="shared" si="22"/>
        <v>OK</v>
      </c>
      <c r="M172" s="66" t="s">
        <v>12</v>
      </c>
      <c r="N172" s="67"/>
      <c r="O172" s="22"/>
      <c r="P172" s="22"/>
      <c r="Q172" s="22"/>
      <c r="R172" s="22"/>
      <c r="S172" s="22"/>
    </row>
    <row r="173" spans="1:19" s="20" customFormat="1" ht="13">
      <c r="A173" s="61" t="s">
        <v>728</v>
      </c>
      <c r="B173" s="66" t="s">
        <v>18</v>
      </c>
      <c r="C173" s="66" t="s">
        <v>356</v>
      </c>
      <c r="D173" s="66" t="s">
        <v>328</v>
      </c>
      <c r="E173" s="66"/>
      <c r="F173" s="58" t="str">
        <f t="shared" si="18"/>
        <v>ぐ１３</v>
      </c>
      <c r="G173" s="66" t="s">
        <v>357</v>
      </c>
      <c r="H173" s="66" t="s">
        <v>4</v>
      </c>
      <c r="I173" s="66" t="s">
        <v>20</v>
      </c>
      <c r="J173" s="66">
        <v>1993</v>
      </c>
      <c r="K173" s="60">
        <f t="shared" si="21"/>
        <v>33</v>
      </c>
      <c r="L173" s="111" t="str">
        <f t="shared" si="22"/>
        <v>OK</v>
      </c>
      <c r="M173" s="66" t="s">
        <v>358</v>
      </c>
      <c r="N173" s="67"/>
      <c r="O173" s="22"/>
      <c r="P173" s="22"/>
      <c r="Q173" s="22"/>
      <c r="R173" s="22"/>
      <c r="S173" s="22"/>
    </row>
    <row r="174" spans="1:19" s="20" customFormat="1" ht="13">
      <c r="A174" s="61" t="s">
        <v>729</v>
      </c>
      <c r="B174" s="66" t="s">
        <v>730</v>
      </c>
      <c r="C174" s="66" t="s">
        <v>731</v>
      </c>
      <c r="D174" s="66" t="s">
        <v>328</v>
      </c>
      <c r="E174" s="66"/>
      <c r="F174" s="58" t="str">
        <f t="shared" si="18"/>
        <v>ぐ１４</v>
      </c>
      <c r="G174" s="66" t="s">
        <v>732</v>
      </c>
      <c r="H174" s="66" t="s">
        <v>4</v>
      </c>
      <c r="I174" s="66" t="s">
        <v>20</v>
      </c>
      <c r="J174" s="66">
        <v>1996</v>
      </c>
      <c r="K174" s="60">
        <f t="shared" si="21"/>
        <v>30</v>
      </c>
      <c r="L174" s="111" t="str">
        <f t="shared" si="22"/>
        <v>OK</v>
      </c>
      <c r="M174" s="66" t="s">
        <v>12</v>
      </c>
      <c r="N174" s="67"/>
      <c r="O174" s="22"/>
      <c r="P174" s="22"/>
      <c r="Q174" s="22"/>
      <c r="R174" s="22"/>
      <c r="S174" s="22"/>
    </row>
    <row r="175" spans="1:19" s="20" customFormat="1" ht="13">
      <c r="A175" s="61" t="s">
        <v>733</v>
      </c>
      <c r="B175" s="112" t="s">
        <v>734</v>
      </c>
      <c r="C175" s="112" t="s">
        <v>735</v>
      </c>
      <c r="D175" s="112" t="s">
        <v>328</v>
      </c>
      <c r="E175" s="112"/>
      <c r="F175" s="58" t="str">
        <f t="shared" si="18"/>
        <v>ぐ１５</v>
      </c>
      <c r="G175" s="112" t="s">
        <v>736</v>
      </c>
      <c r="H175" s="112" t="s">
        <v>4</v>
      </c>
      <c r="I175" s="112" t="s">
        <v>20</v>
      </c>
      <c r="J175" s="112">
        <v>1990</v>
      </c>
      <c r="K175" s="60">
        <f t="shared" si="21"/>
        <v>36</v>
      </c>
      <c r="L175" s="111" t="str">
        <f t="shared" si="22"/>
        <v>OK</v>
      </c>
      <c r="M175" s="112" t="s">
        <v>85</v>
      </c>
      <c r="N175" s="67"/>
      <c r="O175" s="22"/>
      <c r="P175" s="22"/>
      <c r="Q175" s="22"/>
      <c r="R175" s="22"/>
      <c r="S175" s="22"/>
    </row>
    <row r="176" spans="1:19" s="20" customFormat="1" ht="13">
      <c r="A176" s="61" t="s">
        <v>737</v>
      </c>
      <c r="B176" s="112" t="s">
        <v>738</v>
      </c>
      <c r="C176" s="112" t="s">
        <v>739</v>
      </c>
      <c r="D176" s="112" t="s">
        <v>328</v>
      </c>
      <c r="E176" s="112" t="s">
        <v>740</v>
      </c>
      <c r="F176" s="58" t="str">
        <f t="shared" si="18"/>
        <v>ぐ１６</v>
      </c>
      <c r="G176" s="112" t="s">
        <v>741</v>
      </c>
      <c r="H176" s="112" t="s">
        <v>4</v>
      </c>
      <c r="I176" s="112" t="s">
        <v>20</v>
      </c>
      <c r="J176" s="112">
        <v>2011</v>
      </c>
      <c r="K176" s="60">
        <f t="shared" si="21"/>
        <v>15</v>
      </c>
      <c r="L176" s="111" t="str">
        <f t="shared" si="22"/>
        <v>OK</v>
      </c>
      <c r="M176" s="112" t="s">
        <v>83</v>
      </c>
      <c r="N176" s="67"/>
      <c r="O176" s="22"/>
      <c r="P176" s="22"/>
      <c r="Q176" s="22"/>
      <c r="R176" s="22"/>
      <c r="S176" s="22"/>
    </row>
    <row r="177" spans="1:19" s="20" customFormat="1" ht="13">
      <c r="A177" s="61" t="s">
        <v>742</v>
      </c>
      <c r="B177" s="113" t="s">
        <v>138</v>
      </c>
      <c r="C177" s="113" t="s">
        <v>140</v>
      </c>
      <c r="D177" s="112" t="s">
        <v>328</v>
      </c>
      <c r="E177" s="113"/>
      <c r="F177" s="58" t="str">
        <f t="shared" si="18"/>
        <v>ぐ１７</v>
      </c>
      <c r="G177" s="112" t="s">
        <v>327</v>
      </c>
      <c r="H177" s="112" t="s">
        <v>4</v>
      </c>
      <c r="I177" s="113" t="s">
        <v>1</v>
      </c>
      <c r="J177" s="112">
        <v>1992</v>
      </c>
      <c r="K177" s="60">
        <f t="shared" si="21"/>
        <v>34</v>
      </c>
      <c r="L177" s="111" t="str">
        <f t="shared" si="22"/>
        <v>OK</v>
      </c>
      <c r="M177" s="112" t="s">
        <v>83</v>
      </c>
      <c r="N177" s="67"/>
      <c r="O177" s="22"/>
      <c r="P177" s="22"/>
      <c r="Q177" s="22"/>
      <c r="R177" s="22"/>
      <c r="S177" s="22"/>
    </row>
    <row r="178" spans="1:19" s="20" customFormat="1" ht="13">
      <c r="A178" s="61" t="s">
        <v>743</v>
      </c>
      <c r="B178" s="113" t="s">
        <v>69</v>
      </c>
      <c r="C178" s="113" t="s">
        <v>744</v>
      </c>
      <c r="D178" s="112" t="s">
        <v>328</v>
      </c>
      <c r="E178" s="113"/>
      <c r="F178" s="58" t="str">
        <f t="shared" si="18"/>
        <v>ぐ１８</v>
      </c>
      <c r="G178" s="112" t="s">
        <v>745</v>
      </c>
      <c r="H178" s="112" t="s">
        <v>4</v>
      </c>
      <c r="I178" s="113" t="s">
        <v>1</v>
      </c>
      <c r="J178" s="112">
        <v>1997</v>
      </c>
      <c r="K178" s="60">
        <f t="shared" si="21"/>
        <v>29</v>
      </c>
      <c r="L178" s="111" t="str">
        <f t="shared" si="22"/>
        <v>OK</v>
      </c>
      <c r="M178" s="112" t="s">
        <v>358</v>
      </c>
      <c r="N178" s="67"/>
      <c r="O178" s="22"/>
      <c r="P178" s="22"/>
      <c r="Q178" s="22"/>
      <c r="R178" s="22"/>
      <c r="S178" s="22"/>
    </row>
    <row r="179" spans="1:19" s="20" customFormat="1" ht="13">
      <c r="A179" s="61" t="s">
        <v>746</v>
      </c>
      <c r="B179" s="113" t="s">
        <v>747</v>
      </c>
      <c r="C179" s="113" t="s">
        <v>748</v>
      </c>
      <c r="D179" s="112" t="s">
        <v>328</v>
      </c>
      <c r="E179" s="113"/>
      <c r="F179" s="58" t="str">
        <f t="shared" si="18"/>
        <v>ぐ１９</v>
      </c>
      <c r="G179" s="112" t="s">
        <v>749</v>
      </c>
      <c r="H179" s="112" t="s">
        <v>4</v>
      </c>
      <c r="I179" s="113" t="s">
        <v>1</v>
      </c>
      <c r="J179" s="112">
        <v>1988</v>
      </c>
      <c r="K179" s="60">
        <f t="shared" si="21"/>
        <v>38</v>
      </c>
      <c r="L179" s="111" t="str">
        <f t="shared" si="22"/>
        <v>OK</v>
      </c>
      <c r="M179" s="112" t="s">
        <v>85</v>
      </c>
      <c r="N179" s="67"/>
      <c r="O179" s="22"/>
      <c r="P179" s="22"/>
      <c r="Q179" s="22"/>
      <c r="R179" s="22"/>
      <c r="S179" s="22"/>
    </row>
    <row r="180" spans="1:19" s="20" customFormat="1" ht="13">
      <c r="A180" s="61" t="s">
        <v>750</v>
      </c>
      <c r="B180" s="113" t="s">
        <v>751</v>
      </c>
      <c r="C180" s="113" t="s">
        <v>135</v>
      </c>
      <c r="D180" s="112" t="s">
        <v>328</v>
      </c>
      <c r="E180" s="66"/>
      <c r="F180" s="58" t="str">
        <f t="shared" si="18"/>
        <v>ぐ２０</v>
      </c>
      <c r="G180" s="112" t="s">
        <v>136</v>
      </c>
      <c r="H180" s="112" t="s">
        <v>4</v>
      </c>
      <c r="I180" s="113" t="s">
        <v>1</v>
      </c>
      <c r="J180" s="112">
        <v>1988</v>
      </c>
      <c r="K180" s="60">
        <f t="shared" si="21"/>
        <v>38</v>
      </c>
      <c r="L180" s="111" t="str">
        <f t="shared" si="22"/>
        <v>OK</v>
      </c>
      <c r="M180" s="112" t="s">
        <v>86</v>
      </c>
      <c r="N180" s="67"/>
      <c r="O180" s="22"/>
      <c r="P180" s="22"/>
      <c r="Q180" s="22"/>
      <c r="R180" s="22"/>
      <c r="S180" s="22"/>
    </row>
    <row r="181" spans="1:19" s="20" customFormat="1" ht="13">
      <c r="A181" s="61" t="s">
        <v>752</v>
      </c>
      <c r="B181" s="113" t="s">
        <v>753</v>
      </c>
      <c r="C181" s="113" t="s">
        <v>754</v>
      </c>
      <c r="D181" s="112" t="s">
        <v>328</v>
      </c>
      <c r="E181" s="113"/>
      <c r="F181" s="58" t="str">
        <f t="shared" si="18"/>
        <v>ぐ２１</v>
      </c>
      <c r="G181" s="112" t="s">
        <v>755</v>
      </c>
      <c r="H181" s="112" t="s">
        <v>4</v>
      </c>
      <c r="I181" s="113" t="s">
        <v>1</v>
      </c>
      <c r="J181" s="112">
        <v>2000</v>
      </c>
      <c r="K181" s="60">
        <f t="shared" si="21"/>
        <v>26</v>
      </c>
      <c r="L181" s="111" t="str">
        <f t="shared" si="22"/>
        <v>OK</v>
      </c>
      <c r="M181" s="112" t="s">
        <v>408</v>
      </c>
      <c r="N181" s="67"/>
      <c r="O181" s="22"/>
      <c r="P181" s="22"/>
      <c r="Q181" s="22"/>
      <c r="R181" s="22"/>
      <c r="S181" s="22"/>
    </row>
    <row r="182" spans="1:19" s="20" customFormat="1" ht="13">
      <c r="A182" s="61" t="s">
        <v>756</v>
      </c>
      <c r="B182" s="113" t="s">
        <v>757</v>
      </c>
      <c r="C182" s="113" t="s">
        <v>758</v>
      </c>
      <c r="D182" s="112" t="s">
        <v>328</v>
      </c>
      <c r="E182" s="113"/>
      <c r="F182" s="58" t="str">
        <f t="shared" si="18"/>
        <v>ぐ２２</v>
      </c>
      <c r="G182" s="112" t="s">
        <v>759</v>
      </c>
      <c r="H182" s="112" t="s">
        <v>4</v>
      </c>
      <c r="I182" s="113" t="s">
        <v>1</v>
      </c>
      <c r="J182" s="112">
        <v>2000</v>
      </c>
      <c r="K182" s="60">
        <f t="shared" si="21"/>
        <v>26</v>
      </c>
      <c r="L182" s="111" t="str">
        <f t="shared" si="22"/>
        <v>OK</v>
      </c>
      <c r="M182" s="112" t="s">
        <v>83</v>
      </c>
      <c r="N182" s="67"/>
      <c r="O182" s="22"/>
      <c r="P182" s="22"/>
      <c r="Q182" s="22"/>
      <c r="R182" s="22"/>
      <c r="S182" s="22"/>
    </row>
    <row r="183" spans="1:19" s="20" customFormat="1" ht="13">
      <c r="A183" s="61" t="s">
        <v>760</v>
      </c>
      <c r="B183" s="113" t="s">
        <v>761</v>
      </c>
      <c r="C183" s="113" t="s">
        <v>762</v>
      </c>
      <c r="D183" s="112" t="s">
        <v>328</v>
      </c>
      <c r="E183" s="66"/>
      <c r="F183" s="58" t="str">
        <f t="shared" si="18"/>
        <v>ぐ２３</v>
      </c>
      <c r="G183" s="112" t="s">
        <v>763</v>
      </c>
      <c r="H183" s="112" t="s">
        <v>4</v>
      </c>
      <c r="I183" s="113" t="s">
        <v>1</v>
      </c>
      <c r="J183" s="112">
        <v>1995</v>
      </c>
      <c r="K183" s="60">
        <f t="shared" si="21"/>
        <v>31</v>
      </c>
      <c r="L183" s="111" t="str">
        <f t="shared" si="22"/>
        <v>OK</v>
      </c>
      <c r="M183" s="112" t="s">
        <v>87</v>
      </c>
      <c r="N183" s="67"/>
      <c r="O183" s="22"/>
      <c r="P183" s="22"/>
      <c r="Q183" s="22"/>
      <c r="R183" s="22"/>
      <c r="S183" s="22"/>
    </row>
    <row r="184" spans="1:19" s="20" customFormat="1" ht="13">
      <c r="A184" s="61" t="s">
        <v>764</v>
      </c>
      <c r="B184" s="112" t="s">
        <v>765</v>
      </c>
      <c r="C184" s="112" t="s">
        <v>766</v>
      </c>
      <c r="D184" s="112" t="s">
        <v>328</v>
      </c>
      <c r="E184" s="112" t="s">
        <v>740</v>
      </c>
      <c r="F184" s="58" t="str">
        <f t="shared" si="18"/>
        <v>ぐ２４</v>
      </c>
      <c r="G184" s="112" t="s">
        <v>767</v>
      </c>
      <c r="H184" s="112" t="s">
        <v>4</v>
      </c>
      <c r="I184" s="112" t="s">
        <v>20</v>
      </c>
      <c r="J184" s="112">
        <v>2008</v>
      </c>
      <c r="K184" s="60">
        <f t="shared" si="21"/>
        <v>18</v>
      </c>
      <c r="L184" s="111" t="str">
        <f t="shared" si="22"/>
        <v>OK</v>
      </c>
      <c r="M184" s="112" t="s">
        <v>83</v>
      </c>
      <c r="N184" s="67"/>
      <c r="O184" s="22"/>
      <c r="P184" s="22"/>
      <c r="Q184" s="22"/>
      <c r="R184" s="22"/>
      <c r="S184" s="22"/>
    </row>
    <row r="185" spans="1:19" s="20" customFormat="1" ht="13">
      <c r="A185" s="61" t="s">
        <v>768</v>
      </c>
      <c r="B185" s="112" t="s">
        <v>769</v>
      </c>
      <c r="C185" s="112" t="s">
        <v>770</v>
      </c>
      <c r="D185" s="112" t="s">
        <v>328</v>
      </c>
      <c r="E185" s="112"/>
      <c r="F185" s="58" t="str">
        <f t="shared" si="18"/>
        <v>ぐ２５</v>
      </c>
      <c r="G185" s="112" t="s">
        <v>771</v>
      </c>
      <c r="H185" s="112" t="s">
        <v>4</v>
      </c>
      <c r="I185" s="112" t="s">
        <v>20</v>
      </c>
      <c r="J185" s="112">
        <v>1994</v>
      </c>
      <c r="K185" s="60">
        <f t="shared" si="21"/>
        <v>32</v>
      </c>
      <c r="L185" s="111" t="str">
        <f t="shared" si="22"/>
        <v>OK</v>
      </c>
      <c r="M185" s="112" t="s">
        <v>5</v>
      </c>
      <c r="N185" s="67"/>
      <c r="O185" s="22"/>
      <c r="P185" s="22"/>
      <c r="Q185" s="22"/>
      <c r="R185" s="22"/>
      <c r="S185" s="22"/>
    </row>
    <row r="186" spans="1:19" s="20" customFormat="1" ht="13">
      <c r="A186" s="61" t="s">
        <v>772</v>
      </c>
      <c r="B186" s="113" t="s">
        <v>773</v>
      </c>
      <c r="C186" s="113" t="s">
        <v>774</v>
      </c>
      <c r="D186" s="112" t="s">
        <v>328</v>
      </c>
      <c r="E186" s="113"/>
      <c r="F186" s="58" t="str">
        <f t="shared" si="18"/>
        <v>ぐ２６</v>
      </c>
      <c r="G186" s="112" t="s">
        <v>775</v>
      </c>
      <c r="H186" s="112" t="s">
        <v>4</v>
      </c>
      <c r="I186" s="113" t="s">
        <v>1</v>
      </c>
      <c r="J186" s="112">
        <v>1994</v>
      </c>
      <c r="K186" s="60">
        <f t="shared" si="21"/>
        <v>32</v>
      </c>
      <c r="L186" s="111" t="str">
        <f t="shared" si="22"/>
        <v>OK</v>
      </c>
      <c r="M186" s="112" t="s">
        <v>5</v>
      </c>
      <c r="N186" s="67"/>
      <c r="O186" s="22"/>
      <c r="P186" s="22"/>
      <c r="Q186" s="22"/>
      <c r="R186" s="22"/>
      <c r="S186" s="22"/>
    </row>
    <row r="187" spans="1:19" s="20" customFormat="1" ht="13">
      <c r="A187" s="61" t="s">
        <v>776</v>
      </c>
      <c r="B187" s="112" t="s">
        <v>777</v>
      </c>
      <c r="C187" s="112" t="s">
        <v>778</v>
      </c>
      <c r="D187" s="112" t="s">
        <v>328</v>
      </c>
      <c r="E187" s="112"/>
      <c r="F187" s="58" t="str">
        <f t="shared" si="18"/>
        <v>ぐ２７</v>
      </c>
      <c r="G187" s="112" t="s">
        <v>779</v>
      </c>
      <c r="H187" s="112" t="s">
        <v>4</v>
      </c>
      <c r="I187" s="112" t="s">
        <v>20</v>
      </c>
      <c r="J187" s="112">
        <v>1994</v>
      </c>
      <c r="K187" s="60">
        <f t="shared" si="21"/>
        <v>32</v>
      </c>
      <c r="L187" s="111" t="str">
        <f t="shared" si="22"/>
        <v>OK</v>
      </c>
      <c r="M187" s="112" t="s">
        <v>83</v>
      </c>
      <c r="N187" s="67"/>
      <c r="O187" s="22"/>
      <c r="P187" s="22"/>
      <c r="Q187" s="22"/>
      <c r="R187" s="22"/>
      <c r="S187" s="22"/>
    </row>
    <row r="188" spans="1:19" s="20" customFormat="1" ht="13">
      <c r="A188" s="94"/>
      <c r="B188" s="94">
        <v>7</v>
      </c>
      <c r="C188" s="94"/>
      <c r="D188" s="94" t="s">
        <v>780</v>
      </c>
      <c r="E188" s="114"/>
      <c r="F188" s="115"/>
      <c r="G188" s="94"/>
      <c r="H188" s="94"/>
      <c r="I188" s="94"/>
      <c r="J188" s="75"/>
      <c r="K188" s="60" t="str">
        <f t="shared" si="21"/>
        <v/>
      </c>
      <c r="L188" s="111" t="str">
        <f t="shared" si="22"/>
        <v/>
      </c>
      <c r="M188" s="94"/>
      <c r="N188" s="67"/>
      <c r="O188" s="22"/>
      <c r="P188" s="22"/>
      <c r="Q188" s="22"/>
      <c r="R188" s="22"/>
      <c r="S188" s="22"/>
    </row>
    <row r="189" spans="1:19" s="20" customFormat="1" ht="13">
      <c r="A189" s="61" t="s">
        <v>781</v>
      </c>
      <c r="B189" s="61" t="s">
        <v>782</v>
      </c>
      <c r="C189" s="61" t="s">
        <v>783</v>
      </c>
      <c r="D189" s="61" t="s">
        <v>784</v>
      </c>
      <c r="E189" s="61"/>
      <c r="F189" s="58" t="str">
        <f t="shared" si="18"/>
        <v>し０１</v>
      </c>
      <c r="G189" s="61" t="str">
        <f>B189&amp;C189</f>
        <v>杉山春澄</v>
      </c>
      <c r="H189" s="58" t="s">
        <v>785</v>
      </c>
      <c r="I189" s="58" t="s">
        <v>23</v>
      </c>
      <c r="J189" s="108">
        <v>2004</v>
      </c>
      <c r="K189" s="93">
        <v>22</v>
      </c>
      <c r="L189" s="111" t="str">
        <f t="shared" si="22"/>
        <v>OK</v>
      </c>
      <c r="M189" s="61" t="s">
        <v>83</v>
      </c>
      <c r="N189" s="58"/>
      <c r="O189" s="22"/>
      <c r="P189" s="22"/>
      <c r="Q189" s="22"/>
      <c r="R189" s="22"/>
      <c r="S189" s="22"/>
    </row>
    <row r="190" spans="1:19" s="20" customFormat="1" ht="13">
      <c r="A190" s="61" t="s">
        <v>786</v>
      </c>
      <c r="B190" s="61" t="s">
        <v>787</v>
      </c>
      <c r="C190" s="61" t="s">
        <v>788</v>
      </c>
      <c r="D190" s="61" t="s">
        <v>784</v>
      </c>
      <c r="E190" s="61"/>
      <c r="F190" s="58" t="str">
        <f t="shared" si="18"/>
        <v>し０２</v>
      </c>
      <c r="G190" s="61" t="str">
        <f>B190&amp;C190</f>
        <v>山内瑞生</v>
      </c>
      <c r="H190" s="58" t="s">
        <v>785</v>
      </c>
      <c r="I190" s="58" t="s">
        <v>23</v>
      </c>
      <c r="J190" s="108">
        <v>2002</v>
      </c>
      <c r="K190" s="93">
        <v>24</v>
      </c>
      <c r="L190" s="111" t="str">
        <f t="shared" si="22"/>
        <v>OK</v>
      </c>
      <c r="M190" s="61" t="s">
        <v>83</v>
      </c>
      <c r="N190" s="58"/>
      <c r="O190" s="22"/>
      <c r="P190" s="22"/>
      <c r="Q190" s="22"/>
      <c r="R190" s="22"/>
      <c r="S190" s="22"/>
    </row>
    <row r="191" spans="1:19" s="20" customFormat="1" ht="13">
      <c r="A191" s="66" t="s">
        <v>789</v>
      </c>
      <c r="B191" s="61" t="s">
        <v>790</v>
      </c>
      <c r="C191" s="61" t="s">
        <v>791</v>
      </c>
      <c r="D191" s="61" t="s">
        <v>784</v>
      </c>
      <c r="E191" s="61"/>
      <c r="F191" s="58" t="str">
        <f t="shared" si="18"/>
        <v>し０３</v>
      </c>
      <c r="G191" s="61" t="str">
        <f>B191&amp;C191</f>
        <v>岩瀧虹貴</v>
      </c>
      <c r="H191" s="58" t="s">
        <v>785</v>
      </c>
      <c r="I191" s="58" t="s">
        <v>23</v>
      </c>
      <c r="J191" s="108">
        <v>2005</v>
      </c>
      <c r="K191" s="93">
        <v>21</v>
      </c>
      <c r="L191" s="111" t="str">
        <f t="shared" si="22"/>
        <v>OK</v>
      </c>
      <c r="M191" s="61" t="s">
        <v>83</v>
      </c>
      <c r="N191" s="58"/>
      <c r="O191" s="22"/>
      <c r="P191" s="22"/>
      <c r="Q191" s="22"/>
      <c r="R191" s="22"/>
      <c r="S191" s="22"/>
    </row>
    <row r="192" spans="1:19" s="20" customFormat="1" ht="13">
      <c r="A192" s="61" t="s">
        <v>792</v>
      </c>
      <c r="B192" s="66" t="s">
        <v>793</v>
      </c>
      <c r="C192" s="66" t="s">
        <v>794</v>
      </c>
      <c r="D192" s="61" t="s">
        <v>784</v>
      </c>
      <c r="E192" s="66"/>
      <c r="F192" s="58" t="str">
        <f t="shared" si="18"/>
        <v>し０４</v>
      </c>
      <c r="G192" s="66" t="s">
        <v>795</v>
      </c>
      <c r="H192" s="58" t="s">
        <v>785</v>
      </c>
      <c r="I192" s="66" t="s">
        <v>20</v>
      </c>
      <c r="J192" s="66">
        <v>2002</v>
      </c>
      <c r="K192" s="66">
        <v>24</v>
      </c>
      <c r="L192" s="111" t="str">
        <f t="shared" si="22"/>
        <v>OK</v>
      </c>
      <c r="M192" s="66" t="s">
        <v>83</v>
      </c>
      <c r="N192" s="58"/>
      <c r="O192" s="22"/>
      <c r="P192" s="22"/>
      <c r="Q192" s="22"/>
      <c r="R192" s="22"/>
      <c r="S192" s="22"/>
    </row>
    <row r="193" spans="1:19" s="20" customFormat="1" ht="13">
      <c r="A193" s="61" t="s">
        <v>796</v>
      </c>
      <c r="B193" s="66" t="s">
        <v>797</v>
      </c>
      <c r="C193" s="66" t="s">
        <v>798</v>
      </c>
      <c r="D193" s="61" t="s">
        <v>784</v>
      </c>
      <c r="E193" s="66"/>
      <c r="F193" s="58" t="str">
        <f t="shared" si="18"/>
        <v>し０５</v>
      </c>
      <c r="G193" s="66" t="s">
        <v>799</v>
      </c>
      <c r="H193" s="58" t="s">
        <v>785</v>
      </c>
      <c r="I193" s="66" t="s">
        <v>20</v>
      </c>
      <c r="J193" s="66">
        <v>2004</v>
      </c>
      <c r="K193" s="66">
        <v>22</v>
      </c>
      <c r="L193" s="111" t="str">
        <f t="shared" si="22"/>
        <v>OK</v>
      </c>
      <c r="M193" s="66" t="s">
        <v>83</v>
      </c>
      <c r="N193" s="58"/>
      <c r="O193" s="22"/>
      <c r="P193" s="22"/>
      <c r="Q193" s="22"/>
      <c r="R193" s="22"/>
      <c r="S193" s="22"/>
    </row>
    <row r="194" spans="1:19" s="20" customFormat="1" ht="13">
      <c r="A194" s="66" t="s">
        <v>800</v>
      </c>
      <c r="B194" s="66" t="s">
        <v>801</v>
      </c>
      <c r="C194" s="66" t="s">
        <v>802</v>
      </c>
      <c r="D194" s="61" t="s">
        <v>784</v>
      </c>
      <c r="E194" s="66"/>
      <c r="F194" s="58" t="str">
        <f t="shared" si="18"/>
        <v>し０６</v>
      </c>
      <c r="G194" s="66" t="s">
        <v>803</v>
      </c>
      <c r="H194" s="58" t="s">
        <v>785</v>
      </c>
      <c r="I194" s="66" t="s">
        <v>20</v>
      </c>
      <c r="J194" s="66">
        <v>2004</v>
      </c>
      <c r="K194" s="66">
        <v>22</v>
      </c>
      <c r="L194" s="111" t="str">
        <f t="shared" si="22"/>
        <v>OK</v>
      </c>
      <c r="M194" s="66" t="s">
        <v>317</v>
      </c>
      <c r="N194" s="67"/>
      <c r="O194" s="22"/>
      <c r="P194" s="22"/>
      <c r="Q194" s="22"/>
      <c r="R194" s="22"/>
      <c r="S194" s="22"/>
    </row>
    <row r="195" spans="1:19" s="20" customFormat="1" ht="13">
      <c r="A195" s="61" t="s">
        <v>804</v>
      </c>
      <c r="B195" s="113" t="s">
        <v>805</v>
      </c>
      <c r="C195" s="113" t="s">
        <v>806</v>
      </c>
      <c r="D195" s="61" t="s">
        <v>784</v>
      </c>
      <c r="E195" s="113"/>
      <c r="F195" s="58" t="str">
        <f t="shared" ref="F195:F258" si="23">A195</f>
        <v>し０７</v>
      </c>
      <c r="G195" s="112" t="s">
        <v>807</v>
      </c>
      <c r="H195" s="58" t="s">
        <v>785</v>
      </c>
      <c r="I195" s="112" t="s">
        <v>1</v>
      </c>
      <c r="J195" s="112">
        <v>2006</v>
      </c>
      <c r="K195" s="112">
        <v>20</v>
      </c>
      <c r="L195" s="111" t="str">
        <f t="shared" si="22"/>
        <v>OK</v>
      </c>
      <c r="M195" s="112" t="s">
        <v>651</v>
      </c>
      <c r="N195" s="67"/>
      <c r="O195" s="22"/>
      <c r="P195" s="22"/>
      <c r="Q195" s="22"/>
      <c r="R195" s="22"/>
      <c r="S195" s="22"/>
    </row>
    <row r="196" spans="1:19" s="20" customFormat="1" ht="13">
      <c r="A196" s="51"/>
      <c r="B196" s="94">
        <v>8</v>
      </c>
      <c r="C196" s="51"/>
      <c r="D196" s="94" t="s">
        <v>808</v>
      </c>
      <c r="E196" s="52"/>
      <c r="F196" s="70"/>
      <c r="G196" s="51"/>
      <c r="H196" s="51"/>
      <c r="I196" s="51"/>
      <c r="J196" s="53"/>
      <c r="K196" s="60" t="str">
        <f t="shared" ref="K196:K259" si="24">IF(J196="","",(2026-J196))</f>
        <v/>
      </c>
      <c r="L196" s="74"/>
      <c r="M196" s="51"/>
      <c r="N196" s="67"/>
      <c r="O196" s="22"/>
      <c r="P196" s="22"/>
      <c r="Q196" s="22"/>
      <c r="R196" s="22"/>
      <c r="S196" s="22"/>
    </row>
    <row r="197" spans="1:19" s="20" customFormat="1" ht="13">
      <c r="A197" s="55" t="s">
        <v>313</v>
      </c>
      <c r="B197" s="56" t="s">
        <v>95</v>
      </c>
      <c r="C197" s="56" t="s">
        <v>809</v>
      </c>
      <c r="D197" s="56" t="s">
        <v>2</v>
      </c>
      <c r="E197" s="57"/>
      <c r="F197" s="58" t="str">
        <f t="shared" si="23"/>
        <v>ふ０１</v>
      </c>
      <c r="G197" s="58" t="str">
        <f>B197&amp;C197</f>
        <v>水本敦史</v>
      </c>
      <c r="H197" s="58" t="str">
        <f>D197</f>
        <v>フレンズ</v>
      </c>
      <c r="I197" s="58" t="s">
        <v>20</v>
      </c>
      <c r="J197" s="59">
        <v>1967</v>
      </c>
      <c r="K197" s="60">
        <f t="shared" si="24"/>
        <v>59</v>
      </c>
      <c r="L197" s="58" t="str">
        <f t="shared" ref="L197:L219" si="25">IF(G197="","",IF(COUNTIF($G$4:$G$103,G197)&gt;1,"2重登録","OK"))</f>
        <v>OK</v>
      </c>
      <c r="M197" s="58" t="s">
        <v>83</v>
      </c>
      <c r="N197" s="67"/>
      <c r="O197" s="22"/>
      <c r="P197" s="22"/>
      <c r="Q197" s="22"/>
      <c r="R197" s="22"/>
      <c r="S197" s="22"/>
    </row>
    <row r="198" spans="1:19" s="20" customFormat="1" ht="13">
      <c r="A198" s="58" t="s">
        <v>314</v>
      </c>
      <c r="B198" s="58" t="s">
        <v>315</v>
      </c>
      <c r="C198" s="58" t="s">
        <v>810</v>
      </c>
      <c r="D198" s="56" t="s">
        <v>811</v>
      </c>
      <c r="E198" s="57"/>
      <c r="F198" s="58" t="str">
        <f t="shared" si="23"/>
        <v>ふ０２</v>
      </c>
      <c r="G198" s="58" t="s">
        <v>812</v>
      </c>
      <c r="H198" s="58" t="s">
        <v>811</v>
      </c>
      <c r="I198" s="58" t="s">
        <v>20</v>
      </c>
      <c r="J198" s="61">
        <v>1982</v>
      </c>
      <c r="K198" s="60">
        <f t="shared" si="24"/>
        <v>44</v>
      </c>
      <c r="L198" s="58" t="str">
        <f t="shared" si="25"/>
        <v>OK</v>
      </c>
      <c r="M198" s="58" t="s">
        <v>87</v>
      </c>
      <c r="N198" s="67"/>
      <c r="O198" s="22"/>
      <c r="P198" s="22"/>
      <c r="Q198" s="22"/>
      <c r="R198" s="22"/>
      <c r="S198" s="22"/>
    </row>
    <row r="199" spans="1:19" s="20" customFormat="1" ht="13">
      <c r="A199" s="58" t="s">
        <v>813</v>
      </c>
      <c r="B199" s="56" t="s">
        <v>814</v>
      </c>
      <c r="C199" s="56" t="s">
        <v>815</v>
      </c>
      <c r="D199" s="56" t="s">
        <v>811</v>
      </c>
      <c r="E199" s="57"/>
      <c r="F199" s="58" t="str">
        <f t="shared" si="23"/>
        <v>ふ０３</v>
      </c>
      <c r="G199" s="58" t="s">
        <v>816</v>
      </c>
      <c r="H199" s="58" t="s">
        <v>811</v>
      </c>
      <c r="I199" s="58" t="s">
        <v>20</v>
      </c>
      <c r="J199" s="59">
        <v>1976</v>
      </c>
      <c r="K199" s="60">
        <f t="shared" si="24"/>
        <v>50</v>
      </c>
      <c r="L199" s="58" t="str">
        <f t="shared" si="25"/>
        <v>OK</v>
      </c>
      <c r="M199" s="58" t="s">
        <v>83</v>
      </c>
      <c r="N199" s="67"/>
      <c r="O199" s="22"/>
      <c r="P199" s="22"/>
      <c r="Q199" s="22"/>
      <c r="R199" s="22"/>
      <c r="S199" s="22"/>
    </row>
    <row r="200" spans="1:19" s="20" customFormat="1" ht="13">
      <c r="A200" s="58" t="s">
        <v>817</v>
      </c>
      <c r="B200" s="58" t="s">
        <v>76</v>
      </c>
      <c r="C200" s="58" t="s">
        <v>77</v>
      </c>
      <c r="D200" s="56" t="s">
        <v>811</v>
      </c>
      <c r="E200" s="57"/>
      <c r="F200" s="58" t="str">
        <f t="shared" si="23"/>
        <v>ふ０４</v>
      </c>
      <c r="G200" s="58" t="s">
        <v>818</v>
      </c>
      <c r="H200" s="58" t="s">
        <v>811</v>
      </c>
      <c r="I200" s="58" t="s">
        <v>20</v>
      </c>
      <c r="J200" s="61">
        <v>1970</v>
      </c>
      <c r="K200" s="60">
        <f t="shared" si="24"/>
        <v>56</v>
      </c>
      <c r="L200" s="58" t="str">
        <f t="shared" si="25"/>
        <v>OK</v>
      </c>
      <c r="M200" s="58" t="s">
        <v>83</v>
      </c>
      <c r="N200" s="67"/>
      <c r="O200" s="22"/>
      <c r="P200" s="22"/>
      <c r="Q200" s="22"/>
      <c r="R200" s="22"/>
      <c r="S200" s="22"/>
    </row>
    <row r="201" spans="1:19" s="20" customFormat="1" ht="13">
      <c r="A201" s="58" t="s">
        <v>819</v>
      </c>
      <c r="B201" s="56" t="s">
        <v>78</v>
      </c>
      <c r="C201" s="56" t="s">
        <v>820</v>
      </c>
      <c r="D201" s="116" t="s">
        <v>811</v>
      </c>
      <c r="E201" s="62"/>
      <c r="F201" s="58" t="str">
        <f t="shared" si="23"/>
        <v>ふ０５</v>
      </c>
      <c r="G201" s="58" t="s">
        <v>821</v>
      </c>
      <c r="H201" s="58" t="s">
        <v>811</v>
      </c>
      <c r="I201" s="58" t="s">
        <v>20</v>
      </c>
      <c r="J201" s="59">
        <v>1974</v>
      </c>
      <c r="K201" s="60">
        <f t="shared" si="24"/>
        <v>52</v>
      </c>
      <c r="L201" s="58" t="str">
        <f t="shared" si="25"/>
        <v>OK</v>
      </c>
      <c r="M201" s="58" t="s">
        <v>83</v>
      </c>
      <c r="N201" s="67"/>
    </row>
    <row r="202" spans="1:19" s="19" customFormat="1" ht="13">
      <c r="A202" s="58" t="s">
        <v>822</v>
      </c>
      <c r="B202" s="105" t="s">
        <v>823</v>
      </c>
      <c r="C202" s="105" t="s">
        <v>824</v>
      </c>
      <c r="D202" s="56" t="s">
        <v>811</v>
      </c>
      <c r="E202" s="57"/>
      <c r="F202" s="58" t="str">
        <f t="shared" si="23"/>
        <v>ふ０６</v>
      </c>
      <c r="G202" s="58" t="s">
        <v>825</v>
      </c>
      <c r="H202" s="58" t="s">
        <v>811</v>
      </c>
      <c r="I202" s="58" t="s">
        <v>20</v>
      </c>
      <c r="J202" s="59">
        <v>1977</v>
      </c>
      <c r="K202" s="60">
        <f t="shared" si="24"/>
        <v>49</v>
      </c>
      <c r="L202" s="58" t="str">
        <f t="shared" si="25"/>
        <v>OK</v>
      </c>
      <c r="M202" s="102" t="s">
        <v>10</v>
      </c>
      <c r="N202" s="67"/>
    </row>
    <row r="203" spans="1:19" s="19" customFormat="1" ht="13">
      <c r="A203" s="58" t="s">
        <v>826</v>
      </c>
      <c r="B203" s="56" t="s">
        <v>0</v>
      </c>
      <c r="C203" s="56" t="s">
        <v>827</v>
      </c>
      <c r="D203" s="56" t="s">
        <v>811</v>
      </c>
      <c r="E203" s="57"/>
      <c r="F203" s="58" t="str">
        <f t="shared" si="23"/>
        <v>ふ０７</v>
      </c>
      <c r="G203" s="58" t="s">
        <v>828</v>
      </c>
      <c r="H203" s="58" t="s">
        <v>811</v>
      </c>
      <c r="I203" s="58" t="s">
        <v>20</v>
      </c>
      <c r="J203" s="59">
        <v>1960</v>
      </c>
      <c r="K203" s="60">
        <f t="shared" si="24"/>
        <v>66</v>
      </c>
      <c r="L203" s="58" t="str">
        <f t="shared" si="25"/>
        <v>OK</v>
      </c>
      <c r="M203" s="58" t="s">
        <v>83</v>
      </c>
      <c r="N203" s="67"/>
    </row>
    <row r="204" spans="1:19" s="24" customFormat="1" ht="13">
      <c r="A204" s="58" t="s">
        <v>829</v>
      </c>
      <c r="B204" s="58" t="s">
        <v>73</v>
      </c>
      <c r="C204" s="58" t="s">
        <v>74</v>
      </c>
      <c r="D204" s="56" t="s">
        <v>811</v>
      </c>
      <c r="E204" s="57"/>
      <c r="F204" s="58" t="str">
        <f t="shared" si="23"/>
        <v>ふ０８</v>
      </c>
      <c r="G204" s="58" t="s">
        <v>830</v>
      </c>
      <c r="H204" s="58" t="s">
        <v>811</v>
      </c>
      <c r="I204" s="58" t="s">
        <v>20</v>
      </c>
      <c r="J204" s="61">
        <v>1972</v>
      </c>
      <c r="K204" s="60">
        <f t="shared" si="24"/>
        <v>54</v>
      </c>
      <c r="L204" s="58" t="str">
        <f t="shared" si="25"/>
        <v>OK</v>
      </c>
      <c r="M204" s="58" t="s">
        <v>83</v>
      </c>
      <c r="N204" s="67"/>
    </row>
    <row r="205" spans="1:19" s="20" customFormat="1" ht="13">
      <c r="A205" s="58" t="s">
        <v>831</v>
      </c>
      <c r="B205" s="56" t="s">
        <v>94</v>
      </c>
      <c r="C205" s="56" t="s">
        <v>832</v>
      </c>
      <c r="D205" s="56" t="s">
        <v>811</v>
      </c>
      <c r="E205" s="57"/>
      <c r="F205" s="58" t="str">
        <f t="shared" si="23"/>
        <v>ふ０９</v>
      </c>
      <c r="G205" s="58" t="s">
        <v>833</v>
      </c>
      <c r="H205" s="58" t="s">
        <v>811</v>
      </c>
      <c r="I205" s="58" t="s">
        <v>20</v>
      </c>
      <c r="J205" s="59">
        <v>1968</v>
      </c>
      <c r="K205" s="60">
        <f t="shared" si="24"/>
        <v>58</v>
      </c>
      <c r="L205" s="58" t="str">
        <f t="shared" si="25"/>
        <v>OK</v>
      </c>
      <c r="M205" s="58" t="s">
        <v>88</v>
      </c>
      <c r="N205" s="67"/>
    </row>
    <row r="206" spans="1:19" s="20" customFormat="1" ht="13">
      <c r="A206" s="58" t="s">
        <v>834</v>
      </c>
      <c r="B206" s="105" t="s">
        <v>835</v>
      </c>
      <c r="C206" s="105" t="s">
        <v>836</v>
      </c>
      <c r="D206" s="56" t="s">
        <v>811</v>
      </c>
      <c r="E206" s="57"/>
      <c r="F206" s="58" t="str">
        <f t="shared" si="23"/>
        <v>ふ１０</v>
      </c>
      <c r="G206" s="58" t="s">
        <v>837</v>
      </c>
      <c r="H206" s="58" t="s">
        <v>811</v>
      </c>
      <c r="I206" s="58" t="s">
        <v>20</v>
      </c>
      <c r="J206" s="59">
        <v>1958</v>
      </c>
      <c r="K206" s="60">
        <f t="shared" si="24"/>
        <v>68</v>
      </c>
      <c r="L206" s="58" t="str">
        <f t="shared" si="25"/>
        <v>OK</v>
      </c>
      <c r="M206" s="58" t="s">
        <v>12</v>
      </c>
      <c r="N206" s="67"/>
    </row>
    <row r="207" spans="1:19" s="20" customFormat="1" ht="13">
      <c r="A207" s="58" t="s">
        <v>838</v>
      </c>
      <c r="B207" s="56" t="s">
        <v>40</v>
      </c>
      <c r="C207" s="56" t="s">
        <v>305</v>
      </c>
      <c r="D207" s="56" t="s">
        <v>811</v>
      </c>
      <c r="E207" s="65" t="s">
        <v>446</v>
      </c>
      <c r="F207" s="58" t="str">
        <f t="shared" si="23"/>
        <v>ふ１１</v>
      </c>
      <c r="G207" s="58" t="s">
        <v>839</v>
      </c>
      <c r="H207" s="58" t="s">
        <v>811</v>
      </c>
      <c r="I207" s="58" t="s">
        <v>20</v>
      </c>
      <c r="J207" s="59">
        <v>1952</v>
      </c>
      <c r="K207" s="60">
        <f t="shared" si="24"/>
        <v>74</v>
      </c>
      <c r="L207" s="58" t="str">
        <f t="shared" si="25"/>
        <v>OK</v>
      </c>
      <c r="M207" s="58" t="s">
        <v>88</v>
      </c>
      <c r="N207" s="67"/>
    </row>
    <row r="208" spans="1:19" s="20" customFormat="1" ht="13">
      <c r="A208" s="58" t="s">
        <v>840</v>
      </c>
      <c r="B208" s="56" t="s">
        <v>841</v>
      </c>
      <c r="C208" s="56" t="s">
        <v>842</v>
      </c>
      <c r="D208" s="56" t="s">
        <v>811</v>
      </c>
      <c r="E208" s="62" t="s">
        <v>446</v>
      </c>
      <c r="F208" s="58" t="str">
        <f t="shared" si="23"/>
        <v>ふ１２</v>
      </c>
      <c r="G208" s="58" t="s">
        <v>843</v>
      </c>
      <c r="H208" s="58" t="s">
        <v>811</v>
      </c>
      <c r="I208" s="58" t="s">
        <v>20</v>
      </c>
      <c r="J208" s="59">
        <v>1949</v>
      </c>
      <c r="K208" s="60">
        <f t="shared" si="24"/>
        <v>77</v>
      </c>
      <c r="L208" s="58" t="str">
        <f t="shared" si="25"/>
        <v>OK</v>
      </c>
      <c r="M208" s="58" t="s">
        <v>87</v>
      </c>
      <c r="N208" s="67"/>
    </row>
    <row r="209" spans="1:14" ht="13">
      <c r="A209" s="58" t="s">
        <v>844</v>
      </c>
      <c r="B209" s="102" t="s">
        <v>845</v>
      </c>
      <c r="C209" s="102" t="s">
        <v>846</v>
      </c>
      <c r="D209" s="56" t="s">
        <v>811</v>
      </c>
      <c r="F209" s="58" t="str">
        <f t="shared" si="23"/>
        <v>ふ１３</v>
      </c>
      <c r="G209" s="102" t="s">
        <v>847</v>
      </c>
      <c r="H209" s="58" t="s">
        <v>811</v>
      </c>
      <c r="I209" s="102" t="s">
        <v>1</v>
      </c>
      <c r="J209" s="59">
        <v>1993</v>
      </c>
      <c r="K209" s="60">
        <f t="shared" si="24"/>
        <v>33</v>
      </c>
      <c r="L209" s="58" t="str">
        <f t="shared" si="25"/>
        <v>OK</v>
      </c>
      <c r="M209" s="58" t="s">
        <v>89</v>
      </c>
    </row>
    <row r="210" spans="1:14" ht="13">
      <c r="A210" s="58" t="s">
        <v>848</v>
      </c>
      <c r="B210" s="102" t="s">
        <v>94</v>
      </c>
      <c r="C210" s="102" t="s">
        <v>96</v>
      </c>
      <c r="D210" s="56" t="s">
        <v>811</v>
      </c>
      <c r="F210" s="58" t="str">
        <f t="shared" si="23"/>
        <v>ふ１４</v>
      </c>
      <c r="G210" s="102" t="s">
        <v>849</v>
      </c>
      <c r="H210" s="58" t="s">
        <v>811</v>
      </c>
      <c r="I210" s="102" t="s">
        <v>1</v>
      </c>
      <c r="J210" s="59">
        <v>1976</v>
      </c>
      <c r="K210" s="60">
        <f t="shared" si="24"/>
        <v>50</v>
      </c>
      <c r="L210" s="58" t="str">
        <f t="shared" si="25"/>
        <v>OK</v>
      </c>
      <c r="M210" s="55" t="s">
        <v>88</v>
      </c>
    </row>
    <row r="211" spans="1:14" ht="13">
      <c r="A211" s="58" t="s">
        <v>850</v>
      </c>
      <c r="B211" s="102" t="s">
        <v>841</v>
      </c>
      <c r="C211" s="102" t="s">
        <v>851</v>
      </c>
      <c r="D211" s="56" t="s">
        <v>811</v>
      </c>
      <c r="F211" s="58" t="str">
        <f t="shared" si="23"/>
        <v>ふ１５</v>
      </c>
      <c r="G211" s="102" t="s">
        <v>852</v>
      </c>
      <c r="H211" s="58" t="s">
        <v>811</v>
      </c>
      <c r="I211" s="102" t="s">
        <v>1</v>
      </c>
      <c r="J211" s="59">
        <v>1971</v>
      </c>
      <c r="K211" s="60">
        <f t="shared" si="24"/>
        <v>55</v>
      </c>
      <c r="L211" s="58" t="str">
        <f t="shared" si="25"/>
        <v>OK</v>
      </c>
      <c r="M211" s="58" t="s">
        <v>87</v>
      </c>
    </row>
    <row r="212" spans="1:14" ht="13.5" customHeight="1">
      <c r="A212" s="58" t="s">
        <v>853</v>
      </c>
      <c r="B212" s="102" t="s">
        <v>42</v>
      </c>
      <c r="C212" s="102" t="s">
        <v>106</v>
      </c>
      <c r="D212" s="56" t="s">
        <v>811</v>
      </c>
      <c r="F212" s="58" t="str">
        <f t="shared" si="23"/>
        <v>ふ１６</v>
      </c>
      <c r="G212" s="102" t="s">
        <v>854</v>
      </c>
      <c r="H212" s="58" t="s">
        <v>811</v>
      </c>
      <c r="I212" s="102" t="s">
        <v>1</v>
      </c>
      <c r="J212" s="59">
        <v>1967</v>
      </c>
      <c r="K212" s="60">
        <f t="shared" si="24"/>
        <v>59</v>
      </c>
      <c r="L212" s="58" t="str">
        <f t="shared" si="25"/>
        <v>OK</v>
      </c>
      <c r="M212" s="58" t="s">
        <v>86</v>
      </c>
    </row>
    <row r="213" spans="1:14" ht="13.5" customHeight="1">
      <c r="A213" s="58" t="s">
        <v>855</v>
      </c>
      <c r="B213" s="102" t="s">
        <v>856</v>
      </c>
      <c r="C213" s="102" t="s">
        <v>857</v>
      </c>
      <c r="D213" s="56" t="s">
        <v>811</v>
      </c>
      <c r="F213" s="58" t="str">
        <f t="shared" si="23"/>
        <v>ふ１７</v>
      </c>
      <c r="G213" s="102" t="s">
        <v>858</v>
      </c>
      <c r="H213" s="58" t="s">
        <v>811</v>
      </c>
      <c r="I213" s="102" t="s">
        <v>1</v>
      </c>
      <c r="J213" s="59">
        <v>1978</v>
      </c>
      <c r="K213" s="60">
        <f t="shared" si="24"/>
        <v>48</v>
      </c>
      <c r="L213" s="58" t="str">
        <f t="shared" si="25"/>
        <v>OK</v>
      </c>
      <c r="M213" s="58" t="s">
        <v>103</v>
      </c>
    </row>
    <row r="214" spans="1:14" ht="13">
      <c r="A214" s="58" t="s">
        <v>859</v>
      </c>
      <c r="B214" s="102" t="s">
        <v>860</v>
      </c>
      <c r="C214" s="102" t="s">
        <v>861</v>
      </c>
      <c r="D214" s="56" t="s">
        <v>811</v>
      </c>
      <c r="F214" s="58" t="str">
        <f t="shared" si="23"/>
        <v>ふ１８</v>
      </c>
      <c r="G214" s="102" t="s">
        <v>862</v>
      </c>
      <c r="H214" s="58" t="s">
        <v>811</v>
      </c>
      <c r="I214" s="102" t="s">
        <v>1</v>
      </c>
      <c r="J214" s="59">
        <v>1974</v>
      </c>
      <c r="K214" s="60">
        <f t="shared" si="24"/>
        <v>52</v>
      </c>
      <c r="L214" s="58" t="str">
        <f t="shared" si="25"/>
        <v>OK</v>
      </c>
      <c r="M214" s="58" t="s">
        <v>92</v>
      </c>
    </row>
    <row r="215" spans="1:14" ht="13">
      <c r="A215" s="58" t="s">
        <v>863</v>
      </c>
      <c r="B215" s="102" t="s">
        <v>316</v>
      </c>
      <c r="C215" s="102" t="s">
        <v>251</v>
      </c>
      <c r="D215" s="56" t="s">
        <v>811</v>
      </c>
      <c r="F215" s="58" t="str">
        <f t="shared" si="23"/>
        <v>ふ１９</v>
      </c>
      <c r="G215" s="102" t="s">
        <v>864</v>
      </c>
      <c r="H215" s="58" t="s">
        <v>811</v>
      </c>
      <c r="I215" s="102" t="s">
        <v>1</v>
      </c>
      <c r="J215" s="59">
        <v>1965</v>
      </c>
      <c r="K215" s="60">
        <f t="shared" si="24"/>
        <v>61</v>
      </c>
      <c r="L215" s="58" t="str">
        <f t="shared" si="25"/>
        <v>OK</v>
      </c>
      <c r="M215" s="58" t="s">
        <v>201</v>
      </c>
    </row>
    <row r="216" spans="1:14" ht="13">
      <c r="A216" s="58" t="s">
        <v>865</v>
      </c>
      <c r="B216" s="102" t="s">
        <v>43</v>
      </c>
      <c r="C216" s="102" t="s">
        <v>44</v>
      </c>
      <c r="D216" s="56" t="s">
        <v>811</v>
      </c>
      <c r="F216" s="58" t="str">
        <f t="shared" si="23"/>
        <v>ふ２０</v>
      </c>
      <c r="G216" s="102" t="s">
        <v>866</v>
      </c>
      <c r="H216" s="58" t="s">
        <v>811</v>
      </c>
      <c r="I216" s="102" t="s">
        <v>1</v>
      </c>
      <c r="J216" s="59">
        <v>1959</v>
      </c>
      <c r="K216" s="60">
        <f t="shared" si="24"/>
        <v>67</v>
      </c>
      <c r="L216" s="58" t="str">
        <f t="shared" si="25"/>
        <v>OK</v>
      </c>
      <c r="M216" s="58" t="s">
        <v>340</v>
      </c>
    </row>
    <row r="217" spans="1:14" ht="13">
      <c r="A217" s="55" t="s">
        <v>867</v>
      </c>
      <c r="B217" s="68" t="s">
        <v>247</v>
      </c>
      <c r="C217" s="68" t="s">
        <v>868</v>
      </c>
      <c r="D217" s="55" t="s">
        <v>811</v>
      </c>
      <c r="E217" s="62"/>
      <c r="F217" s="58" t="str">
        <f t="shared" si="23"/>
        <v>ふ２１</v>
      </c>
      <c r="G217" s="68" t="s">
        <v>869</v>
      </c>
      <c r="H217" s="55" t="s">
        <v>811</v>
      </c>
      <c r="I217" s="68" t="s">
        <v>1</v>
      </c>
      <c r="J217" s="66">
        <v>1958</v>
      </c>
      <c r="K217" s="60">
        <f t="shared" si="24"/>
        <v>68</v>
      </c>
      <c r="L217" s="58" t="str">
        <f t="shared" si="25"/>
        <v>OK</v>
      </c>
      <c r="M217" s="55" t="s">
        <v>91</v>
      </c>
    </row>
    <row r="218" spans="1:14" ht="13">
      <c r="A218" s="55" t="s">
        <v>870</v>
      </c>
      <c r="B218" s="68" t="s">
        <v>871</v>
      </c>
      <c r="C218" s="68" t="s">
        <v>872</v>
      </c>
      <c r="D218" s="55" t="s">
        <v>811</v>
      </c>
      <c r="E218" s="55"/>
      <c r="F218" s="58" t="str">
        <f t="shared" si="23"/>
        <v>ふ２２</v>
      </c>
      <c r="G218" s="68" t="s">
        <v>873</v>
      </c>
      <c r="H218" s="55" t="s">
        <v>811</v>
      </c>
      <c r="I218" s="68" t="s">
        <v>1</v>
      </c>
      <c r="J218" s="66">
        <v>1968</v>
      </c>
      <c r="K218" s="60">
        <f t="shared" si="24"/>
        <v>58</v>
      </c>
      <c r="L218" s="58" t="str">
        <f t="shared" si="25"/>
        <v>OK</v>
      </c>
      <c r="M218" s="55" t="s">
        <v>83</v>
      </c>
    </row>
    <row r="219" spans="1:14" ht="13">
      <c r="A219" s="55" t="s">
        <v>874</v>
      </c>
      <c r="B219" s="68" t="s">
        <v>875</v>
      </c>
      <c r="C219" s="68" t="s">
        <v>876</v>
      </c>
      <c r="D219" s="55" t="s">
        <v>811</v>
      </c>
      <c r="E219" s="57" t="s">
        <v>446</v>
      </c>
      <c r="F219" s="58" t="str">
        <f t="shared" si="23"/>
        <v>ふ２３</v>
      </c>
      <c r="G219" s="68" t="s">
        <v>877</v>
      </c>
      <c r="H219" s="55" t="s">
        <v>811</v>
      </c>
      <c r="I219" s="68" t="s">
        <v>1</v>
      </c>
      <c r="J219" s="66">
        <v>1951</v>
      </c>
      <c r="K219" s="69">
        <v>75</v>
      </c>
      <c r="L219" s="58" t="str">
        <f t="shared" si="25"/>
        <v>OK</v>
      </c>
      <c r="M219" s="68" t="s">
        <v>10</v>
      </c>
    </row>
    <row r="220" spans="1:14" ht="13">
      <c r="A220" s="117"/>
      <c r="B220" s="94">
        <v>9</v>
      </c>
      <c r="C220" s="118"/>
      <c r="D220" s="117" t="s">
        <v>878</v>
      </c>
      <c r="E220" s="52"/>
      <c r="F220" s="70"/>
      <c r="G220" s="117"/>
      <c r="H220" s="117"/>
      <c r="I220" s="118"/>
      <c r="J220" s="119"/>
      <c r="K220" s="60" t="str">
        <f t="shared" si="24"/>
        <v/>
      </c>
      <c r="L220" s="120"/>
      <c r="M220" s="117"/>
    </row>
    <row r="221" spans="1:14" ht="13">
      <c r="A221" s="121" t="s">
        <v>372</v>
      </c>
      <c r="B221" s="122" t="s">
        <v>879</v>
      </c>
      <c r="C221" s="122" t="s">
        <v>880</v>
      </c>
      <c r="D221" s="105" t="s">
        <v>64</v>
      </c>
      <c r="E221" s="123"/>
      <c r="F221" s="58" t="str">
        <f t="shared" si="23"/>
        <v>う０１</v>
      </c>
      <c r="G221" s="58" t="str">
        <f t="shared" ref="G221:G272" si="26">B221&amp;C221</f>
        <v>岩花功</v>
      </c>
      <c r="H221" s="105" t="s">
        <v>9</v>
      </c>
      <c r="I221" s="105" t="s">
        <v>23</v>
      </c>
      <c r="J221" s="124">
        <v>1962</v>
      </c>
      <c r="K221" s="60">
        <f t="shared" si="24"/>
        <v>64</v>
      </c>
      <c r="L221" s="111" t="str">
        <f t="shared" ref="L221:L249" si="27">IF(G221="","",IF(COUNTIF($G$8:$G$386,G221)&gt;1,"2重登録","OK"))</f>
        <v>OK</v>
      </c>
      <c r="M221" s="125" t="s">
        <v>91</v>
      </c>
      <c r="N221" s="58"/>
    </row>
    <row r="222" spans="1:14" ht="13">
      <c r="A222" s="121" t="s">
        <v>373</v>
      </c>
      <c r="B222" s="122" t="s">
        <v>253</v>
      </c>
      <c r="C222" s="122" t="s">
        <v>254</v>
      </c>
      <c r="D222" s="105" t="s">
        <v>64</v>
      </c>
      <c r="E222" s="123"/>
      <c r="F222" s="58" t="str">
        <f t="shared" si="23"/>
        <v>う０２</v>
      </c>
      <c r="G222" s="58" t="str">
        <f t="shared" si="26"/>
        <v>牛道雄介</v>
      </c>
      <c r="H222" s="105" t="s">
        <v>9</v>
      </c>
      <c r="I222" s="56" t="s">
        <v>23</v>
      </c>
      <c r="J222" s="126">
        <v>1978</v>
      </c>
      <c r="K222" s="60">
        <f t="shared" si="24"/>
        <v>48</v>
      </c>
      <c r="L222" s="111" t="str">
        <f t="shared" si="27"/>
        <v>OK</v>
      </c>
      <c r="M222" s="127" t="s">
        <v>85</v>
      </c>
      <c r="N222" s="58"/>
    </row>
    <row r="223" spans="1:14" ht="13">
      <c r="A223" s="121" t="s">
        <v>188</v>
      </c>
      <c r="B223" s="122" t="s">
        <v>881</v>
      </c>
      <c r="C223" s="122" t="s">
        <v>882</v>
      </c>
      <c r="D223" s="105" t="s">
        <v>64</v>
      </c>
      <c r="E223" s="123"/>
      <c r="F223" s="58" t="str">
        <f t="shared" si="23"/>
        <v>う０３</v>
      </c>
      <c r="G223" s="58" t="str">
        <f t="shared" si="26"/>
        <v>久保田勉</v>
      </c>
      <c r="H223" s="105" t="s">
        <v>9</v>
      </c>
      <c r="I223" s="56" t="s">
        <v>23</v>
      </c>
      <c r="J223" s="126">
        <v>1967</v>
      </c>
      <c r="K223" s="60">
        <f t="shared" si="24"/>
        <v>59</v>
      </c>
      <c r="L223" s="111" t="str">
        <f t="shared" si="27"/>
        <v>OK</v>
      </c>
      <c r="M223" s="127" t="s">
        <v>883</v>
      </c>
      <c r="N223" s="58"/>
    </row>
    <row r="224" spans="1:14" ht="13">
      <c r="A224" s="121" t="s">
        <v>191</v>
      </c>
      <c r="B224" s="128" t="s">
        <v>189</v>
      </c>
      <c r="C224" s="128" t="s">
        <v>190</v>
      </c>
      <c r="D224" s="105" t="s">
        <v>64</v>
      </c>
      <c r="E224" s="123"/>
      <c r="F224" s="58" t="str">
        <f t="shared" si="23"/>
        <v>う０４</v>
      </c>
      <c r="G224" s="58" t="str">
        <f t="shared" si="26"/>
        <v>小倉俊郎</v>
      </c>
      <c r="H224" s="105" t="s">
        <v>9</v>
      </c>
      <c r="I224" s="58" t="s">
        <v>23</v>
      </c>
      <c r="J224" s="61">
        <v>1959</v>
      </c>
      <c r="K224" s="60">
        <f t="shared" si="24"/>
        <v>67</v>
      </c>
      <c r="L224" s="111" t="str">
        <f t="shared" si="27"/>
        <v>OK</v>
      </c>
      <c r="M224" s="58" t="s">
        <v>89</v>
      </c>
      <c r="N224" s="58"/>
    </row>
    <row r="225" spans="1:14" ht="13">
      <c r="A225" s="121" t="s">
        <v>192</v>
      </c>
      <c r="B225" s="129" t="s">
        <v>884</v>
      </c>
      <c r="C225" s="129" t="s">
        <v>885</v>
      </c>
      <c r="D225" s="105" t="s">
        <v>64</v>
      </c>
      <c r="E225" s="123"/>
      <c r="F225" s="58" t="str">
        <f t="shared" si="23"/>
        <v>う０５</v>
      </c>
      <c r="G225" s="58" t="str">
        <f t="shared" si="26"/>
        <v>垣内義則</v>
      </c>
      <c r="H225" s="105" t="s">
        <v>9</v>
      </c>
      <c r="I225" s="56" t="s">
        <v>23</v>
      </c>
      <c r="J225" s="126">
        <v>1972</v>
      </c>
      <c r="K225" s="60">
        <f t="shared" si="24"/>
        <v>54</v>
      </c>
      <c r="L225" s="111" t="str">
        <f t="shared" si="27"/>
        <v>OK</v>
      </c>
      <c r="M225" s="130" t="s">
        <v>165</v>
      </c>
      <c r="N225" s="58"/>
    </row>
    <row r="226" spans="1:14" ht="13">
      <c r="A226" s="121" t="s">
        <v>193</v>
      </c>
      <c r="B226" s="131" t="s">
        <v>65</v>
      </c>
      <c r="C226" s="131" t="s">
        <v>66</v>
      </c>
      <c r="D226" s="105" t="s">
        <v>64</v>
      </c>
      <c r="E226" s="123"/>
      <c r="F226" s="58" t="str">
        <f t="shared" si="23"/>
        <v>う０６</v>
      </c>
      <c r="G226" s="58" t="str">
        <f t="shared" si="26"/>
        <v>片岡一寿</v>
      </c>
      <c r="H226" s="105" t="s">
        <v>9</v>
      </c>
      <c r="I226" s="56" t="s">
        <v>23</v>
      </c>
      <c r="J226" s="126">
        <v>1971</v>
      </c>
      <c r="K226" s="60">
        <f t="shared" si="24"/>
        <v>55</v>
      </c>
      <c r="L226" s="111" t="str">
        <f t="shared" si="27"/>
        <v>OK</v>
      </c>
      <c r="M226" s="127" t="s">
        <v>89</v>
      </c>
      <c r="N226" s="58"/>
    </row>
    <row r="227" spans="1:14" ht="13">
      <c r="A227" s="121" t="s">
        <v>194</v>
      </c>
      <c r="B227" s="122" t="s">
        <v>886</v>
      </c>
      <c r="C227" s="122" t="s">
        <v>887</v>
      </c>
      <c r="D227" s="105" t="s">
        <v>64</v>
      </c>
      <c r="E227" s="123"/>
      <c r="F227" s="58" t="str">
        <f t="shared" si="23"/>
        <v>う０７</v>
      </c>
      <c r="G227" s="58" t="str">
        <f t="shared" si="26"/>
        <v>亀井皓太</v>
      </c>
      <c r="H227" s="105" t="s">
        <v>9</v>
      </c>
      <c r="I227" s="105" t="s">
        <v>23</v>
      </c>
      <c r="J227" s="132">
        <v>2003</v>
      </c>
      <c r="K227" s="60">
        <f t="shared" si="24"/>
        <v>23</v>
      </c>
      <c r="L227" s="133" t="str">
        <f t="shared" si="27"/>
        <v>OK</v>
      </c>
      <c r="M227" s="130" t="s">
        <v>165</v>
      </c>
      <c r="N227" s="58"/>
    </row>
    <row r="228" spans="1:14" ht="13">
      <c r="A228" s="121" t="s">
        <v>195</v>
      </c>
      <c r="B228" s="129" t="s">
        <v>375</v>
      </c>
      <c r="C228" s="129" t="s">
        <v>888</v>
      </c>
      <c r="D228" s="105" t="s">
        <v>64</v>
      </c>
      <c r="E228" s="123"/>
      <c r="F228" s="58" t="str">
        <f t="shared" si="23"/>
        <v>う０８</v>
      </c>
      <c r="G228" s="58" t="str">
        <f t="shared" si="26"/>
        <v>亀井雅嗣</v>
      </c>
      <c r="H228" s="105" t="s">
        <v>9</v>
      </c>
      <c r="I228" s="105" t="s">
        <v>23</v>
      </c>
      <c r="J228" s="132">
        <v>1970</v>
      </c>
      <c r="K228" s="60">
        <f t="shared" si="24"/>
        <v>56</v>
      </c>
      <c r="L228" s="58" t="str">
        <f t="shared" si="27"/>
        <v>OK</v>
      </c>
      <c r="M228" s="130" t="s">
        <v>165</v>
      </c>
      <c r="N228" s="58"/>
    </row>
    <row r="229" spans="1:14" ht="13">
      <c r="A229" s="121" t="s">
        <v>196</v>
      </c>
      <c r="B229" s="128" t="s">
        <v>335</v>
      </c>
      <c r="C229" s="128" t="s">
        <v>336</v>
      </c>
      <c r="D229" s="105" t="s">
        <v>64</v>
      </c>
      <c r="E229" s="123"/>
      <c r="F229" s="58" t="str">
        <f t="shared" si="23"/>
        <v>う０９</v>
      </c>
      <c r="G229" s="58" t="str">
        <f t="shared" si="26"/>
        <v>土肥将博</v>
      </c>
      <c r="H229" s="105" t="s">
        <v>9</v>
      </c>
      <c r="I229" s="56" t="s">
        <v>23</v>
      </c>
      <c r="J229" s="134">
        <v>1964</v>
      </c>
      <c r="K229" s="60">
        <f t="shared" si="24"/>
        <v>62</v>
      </c>
      <c r="L229" s="58" t="str">
        <f t="shared" si="27"/>
        <v>OK</v>
      </c>
      <c r="M229" s="135" t="s">
        <v>88</v>
      </c>
      <c r="N229" s="58"/>
    </row>
    <row r="230" spans="1:14" ht="13">
      <c r="A230" s="121" t="s">
        <v>197</v>
      </c>
      <c r="B230" s="129" t="s">
        <v>247</v>
      </c>
      <c r="C230" s="129" t="s">
        <v>889</v>
      </c>
      <c r="D230" s="105" t="s">
        <v>64</v>
      </c>
      <c r="E230" s="123"/>
      <c r="F230" s="58" t="str">
        <f t="shared" si="23"/>
        <v>う１０</v>
      </c>
      <c r="G230" s="58" t="str">
        <f t="shared" si="26"/>
        <v>森寿人</v>
      </c>
      <c r="H230" s="105" t="s">
        <v>9</v>
      </c>
      <c r="I230" s="56" t="s">
        <v>23</v>
      </c>
      <c r="J230" s="59">
        <v>1978</v>
      </c>
      <c r="K230" s="60">
        <f t="shared" si="24"/>
        <v>48</v>
      </c>
      <c r="L230" s="58" t="str">
        <f t="shared" si="27"/>
        <v>OK</v>
      </c>
      <c r="M230" s="58" t="s">
        <v>83</v>
      </c>
    </row>
    <row r="231" spans="1:14" ht="13">
      <c r="A231" s="121" t="s">
        <v>198</v>
      </c>
      <c r="B231" s="136" t="s">
        <v>890</v>
      </c>
      <c r="C231" s="136" t="s">
        <v>891</v>
      </c>
      <c r="D231" s="105" t="s">
        <v>64</v>
      </c>
      <c r="E231" s="123"/>
      <c r="F231" s="58" t="str">
        <f t="shared" si="23"/>
        <v>う１１</v>
      </c>
      <c r="G231" s="58" t="str">
        <f t="shared" si="26"/>
        <v>森健一</v>
      </c>
      <c r="H231" s="105" t="s">
        <v>9</v>
      </c>
      <c r="I231" s="56" t="s">
        <v>23</v>
      </c>
      <c r="J231" s="126">
        <v>1971</v>
      </c>
      <c r="K231" s="60">
        <f t="shared" si="24"/>
        <v>55</v>
      </c>
      <c r="L231" s="111" t="str">
        <f t="shared" si="27"/>
        <v>OK</v>
      </c>
      <c r="M231" s="127" t="s">
        <v>89</v>
      </c>
      <c r="N231" s="58"/>
    </row>
    <row r="232" spans="1:14" ht="13">
      <c r="A232" s="121" t="s">
        <v>199</v>
      </c>
      <c r="B232" s="136" t="s">
        <v>890</v>
      </c>
      <c r="C232" s="136" t="s">
        <v>892</v>
      </c>
      <c r="D232" s="105" t="s">
        <v>64</v>
      </c>
      <c r="E232" s="123"/>
      <c r="F232" s="58" t="str">
        <f t="shared" si="23"/>
        <v>う１２</v>
      </c>
      <c r="G232" s="58" t="str">
        <f t="shared" si="26"/>
        <v>森皓輝</v>
      </c>
      <c r="H232" s="105" t="s">
        <v>9</v>
      </c>
      <c r="I232" s="58" t="s">
        <v>20</v>
      </c>
      <c r="J232" s="126">
        <v>1998</v>
      </c>
      <c r="K232" s="60">
        <f t="shared" si="24"/>
        <v>28</v>
      </c>
      <c r="L232" s="58" t="str">
        <f t="shared" si="27"/>
        <v>OK</v>
      </c>
      <c r="M232" s="127" t="s">
        <v>91</v>
      </c>
    </row>
    <row r="233" spans="1:14" ht="13">
      <c r="A233" s="121" t="s">
        <v>200</v>
      </c>
      <c r="B233" s="131" t="s">
        <v>46</v>
      </c>
      <c r="C233" s="131" t="s">
        <v>70</v>
      </c>
      <c r="D233" s="105" t="s">
        <v>64</v>
      </c>
      <c r="E233" s="123"/>
      <c r="F233" s="58" t="str">
        <f t="shared" si="23"/>
        <v>う１３</v>
      </c>
      <c r="G233" s="58" t="str">
        <f t="shared" si="26"/>
        <v>山本昌紀</v>
      </c>
      <c r="H233" s="105" t="s">
        <v>9</v>
      </c>
      <c r="I233" s="56" t="s">
        <v>23</v>
      </c>
      <c r="J233" s="112">
        <v>1970</v>
      </c>
      <c r="K233" s="60">
        <f t="shared" si="24"/>
        <v>56</v>
      </c>
      <c r="L233" s="58" t="str">
        <f t="shared" si="27"/>
        <v>OK</v>
      </c>
      <c r="M233" s="137" t="s">
        <v>893</v>
      </c>
      <c r="N233" s="58"/>
    </row>
    <row r="234" spans="1:14" ht="13">
      <c r="A234" s="121" t="s">
        <v>202</v>
      </c>
      <c r="B234" s="131" t="s">
        <v>46</v>
      </c>
      <c r="C234" s="131" t="s">
        <v>71</v>
      </c>
      <c r="D234" s="105" t="s">
        <v>64</v>
      </c>
      <c r="E234" s="123"/>
      <c r="F234" s="58" t="str">
        <f t="shared" si="23"/>
        <v>う１４</v>
      </c>
      <c r="G234" s="58" t="str">
        <f t="shared" si="26"/>
        <v>山本浩之</v>
      </c>
      <c r="H234" s="105" t="s">
        <v>9</v>
      </c>
      <c r="I234" s="56" t="s">
        <v>23</v>
      </c>
      <c r="J234" s="126">
        <v>1967</v>
      </c>
      <c r="K234" s="60">
        <f t="shared" si="24"/>
        <v>59</v>
      </c>
      <c r="L234" s="58" t="str">
        <f t="shared" si="27"/>
        <v>OK</v>
      </c>
      <c r="M234" s="125" t="s">
        <v>893</v>
      </c>
      <c r="N234" s="58"/>
    </row>
    <row r="235" spans="1:14" ht="13">
      <c r="A235" s="121" t="s">
        <v>203</v>
      </c>
      <c r="B235" s="138" t="s">
        <v>19</v>
      </c>
      <c r="C235" s="138" t="s">
        <v>250</v>
      </c>
      <c r="D235" s="105" t="s">
        <v>64</v>
      </c>
      <c r="E235" s="123"/>
      <c r="F235" s="58" t="str">
        <f t="shared" si="23"/>
        <v>う１５</v>
      </c>
      <c r="G235" s="58" t="str">
        <f t="shared" si="26"/>
        <v>吉村淳</v>
      </c>
      <c r="H235" s="105" t="s">
        <v>9</v>
      </c>
      <c r="I235" s="56" t="s">
        <v>23</v>
      </c>
      <c r="J235" s="126">
        <v>1976</v>
      </c>
      <c r="K235" s="60">
        <f t="shared" si="24"/>
        <v>50</v>
      </c>
      <c r="L235" s="58" t="str">
        <f t="shared" si="27"/>
        <v>OK</v>
      </c>
      <c r="M235" s="125" t="s">
        <v>894</v>
      </c>
      <c r="N235" s="58"/>
    </row>
    <row r="236" spans="1:14" ht="13">
      <c r="A236" s="121" t="s">
        <v>204</v>
      </c>
      <c r="B236" s="128" t="s">
        <v>337</v>
      </c>
      <c r="C236" s="128" t="s">
        <v>338</v>
      </c>
      <c r="D236" s="105" t="s">
        <v>64</v>
      </c>
      <c r="E236" s="123"/>
      <c r="F236" s="58" t="str">
        <f t="shared" si="23"/>
        <v>う１６</v>
      </c>
      <c r="G236" s="58" t="str">
        <f t="shared" si="26"/>
        <v>脇野佳邦</v>
      </c>
      <c r="H236" s="105" t="s">
        <v>9</v>
      </c>
      <c r="I236" s="56" t="s">
        <v>23</v>
      </c>
      <c r="J236" s="126">
        <v>1973</v>
      </c>
      <c r="K236" s="60">
        <f t="shared" si="24"/>
        <v>53</v>
      </c>
      <c r="L236" s="58" t="str">
        <f t="shared" si="27"/>
        <v>OK</v>
      </c>
      <c r="M236" s="125" t="s">
        <v>88</v>
      </c>
    </row>
    <row r="237" spans="1:14" ht="13">
      <c r="A237" s="121" t="s">
        <v>205</v>
      </c>
      <c r="B237" s="128" t="s">
        <v>895</v>
      </c>
      <c r="C237" s="128" t="s">
        <v>896</v>
      </c>
      <c r="D237" s="105" t="s">
        <v>64</v>
      </c>
      <c r="E237" s="123"/>
      <c r="F237" s="58" t="str">
        <f t="shared" si="23"/>
        <v>う１７</v>
      </c>
      <c r="G237" s="58" t="str">
        <f t="shared" si="26"/>
        <v>中嶋徹</v>
      </c>
      <c r="H237" s="105" t="s">
        <v>9</v>
      </c>
      <c r="I237" s="56" t="s">
        <v>23</v>
      </c>
      <c r="J237" s="126">
        <v>1986</v>
      </c>
      <c r="K237" s="60">
        <f t="shared" si="24"/>
        <v>40</v>
      </c>
      <c r="L237" s="58" t="str">
        <f t="shared" si="27"/>
        <v>OK</v>
      </c>
      <c r="M237" s="125" t="s">
        <v>897</v>
      </c>
    </row>
    <row r="238" spans="1:14" s="20" customFormat="1" ht="15.75" customHeight="1">
      <c r="A238" s="121" t="s">
        <v>206</v>
      </c>
      <c r="B238" s="136" t="s">
        <v>898</v>
      </c>
      <c r="C238" s="136" t="s">
        <v>899</v>
      </c>
      <c r="D238" s="105" t="s">
        <v>64</v>
      </c>
      <c r="E238" s="123"/>
      <c r="F238" s="58" t="str">
        <f t="shared" si="23"/>
        <v>う１８</v>
      </c>
      <c r="G238" s="58" t="str">
        <f t="shared" si="26"/>
        <v>中田富憲</v>
      </c>
      <c r="H238" s="105" t="s">
        <v>9</v>
      </c>
      <c r="I238" s="58" t="s">
        <v>20</v>
      </c>
      <c r="J238" s="126">
        <v>1961</v>
      </c>
      <c r="K238" s="60">
        <f t="shared" si="24"/>
        <v>65</v>
      </c>
      <c r="L238" s="58" t="str">
        <f t="shared" si="27"/>
        <v>OK</v>
      </c>
      <c r="M238" s="125" t="s">
        <v>900</v>
      </c>
      <c r="N238" s="67"/>
    </row>
    <row r="239" spans="1:14" s="20" customFormat="1" ht="15.75" customHeight="1">
      <c r="A239" s="121" t="s">
        <v>207</v>
      </c>
      <c r="B239" s="139" t="s">
        <v>186</v>
      </c>
      <c r="C239" s="139" t="s">
        <v>187</v>
      </c>
      <c r="D239" s="105" t="s">
        <v>64</v>
      </c>
      <c r="E239" s="123"/>
      <c r="F239" s="58" t="str">
        <f t="shared" si="23"/>
        <v>う１９</v>
      </c>
      <c r="G239" s="58" t="str">
        <f t="shared" si="26"/>
        <v>野村良平</v>
      </c>
      <c r="H239" s="105" t="s">
        <v>9</v>
      </c>
      <c r="I239" s="56" t="s">
        <v>23</v>
      </c>
      <c r="J239" s="126">
        <v>1989</v>
      </c>
      <c r="K239" s="60">
        <f t="shared" si="24"/>
        <v>37</v>
      </c>
      <c r="L239" s="58" t="str">
        <f t="shared" si="27"/>
        <v>OK</v>
      </c>
      <c r="M239" s="125" t="s">
        <v>901</v>
      </c>
      <c r="N239" s="67"/>
    </row>
    <row r="240" spans="1:14" s="20" customFormat="1" ht="13">
      <c r="A240" s="121" t="s">
        <v>208</v>
      </c>
      <c r="B240" s="128" t="s">
        <v>902</v>
      </c>
      <c r="C240" s="128" t="s">
        <v>903</v>
      </c>
      <c r="D240" s="105" t="s">
        <v>64</v>
      </c>
      <c r="E240" s="123"/>
      <c r="F240" s="58" t="str">
        <f t="shared" si="23"/>
        <v>う２０</v>
      </c>
      <c r="G240" s="58" t="str">
        <f t="shared" si="26"/>
        <v>利光龍司</v>
      </c>
      <c r="H240" s="105" t="s">
        <v>9</v>
      </c>
      <c r="I240" s="56" t="s">
        <v>23</v>
      </c>
      <c r="J240" s="126">
        <v>1972</v>
      </c>
      <c r="K240" s="60">
        <f t="shared" si="24"/>
        <v>54</v>
      </c>
      <c r="L240" s="58" t="str">
        <f t="shared" si="27"/>
        <v>OK</v>
      </c>
      <c r="M240" s="125" t="s">
        <v>894</v>
      </c>
      <c r="N240" s="67"/>
    </row>
    <row r="241" spans="1:14" ht="12.75" customHeight="1">
      <c r="A241" s="121" t="s">
        <v>209</v>
      </c>
      <c r="B241" s="128" t="s">
        <v>904</v>
      </c>
      <c r="C241" s="128" t="s">
        <v>905</v>
      </c>
      <c r="D241" s="105" t="s">
        <v>64</v>
      </c>
      <c r="E241" s="123"/>
      <c r="F241" s="58" t="str">
        <f t="shared" si="23"/>
        <v>う２１</v>
      </c>
      <c r="G241" s="58" t="str">
        <f t="shared" si="26"/>
        <v>八木篤司</v>
      </c>
      <c r="H241" s="105" t="s">
        <v>9</v>
      </c>
      <c r="I241" s="56" t="s">
        <v>23</v>
      </c>
      <c r="J241" s="126">
        <v>1973</v>
      </c>
      <c r="K241" s="60">
        <f t="shared" si="24"/>
        <v>53</v>
      </c>
      <c r="L241" s="58" t="str">
        <f t="shared" si="27"/>
        <v>OK</v>
      </c>
      <c r="M241" s="125" t="s">
        <v>906</v>
      </c>
    </row>
    <row r="242" spans="1:14" ht="12.75" customHeight="1">
      <c r="A242" s="121" t="s">
        <v>210</v>
      </c>
      <c r="B242" s="128" t="s">
        <v>907</v>
      </c>
      <c r="C242" s="128" t="s">
        <v>908</v>
      </c>
      <c r="D242" s="105" t="s">
        <v>64</v>
      </c>
      <c r="E242" s="123"/>
      <c r="F242" s="58" t="str">
        <f t="shared" si="23"/>
        <v>う２２</v>
      </c>
      <c r="G242" s="58" t="str">
        <f t="shared" si="26"/>
        <v>坂田義記</v>
      </c>
      <c r="H242" s="105" t="s">
        <v>9</v>
      </c>
      <c r="I242" s="58" t="s">
        <v>20</v>
      </c>
      <c r="J242" s="126">
        <v>1988</v>
      </c>
      <c r="K242" s="60">
        <f t="shared" si="24"/>
        <v>38</v>
      </c>
      <c r="L242" s="58" t="str">
        <f t="shared" si="27"/>
        <v>OK</v>
      </c>
      <c r="M242" s="125" t="s">
        <v>909</v>
      </c>
    </row>
    <row r="243" spans="1:14" ht="12.75" customHeight="1">
      <c r="A243" s="121" t="s">
        <v>211</v>
      </c>
      <c r="B243" s="128" t="s">
        <v>67</v>
      </c>
      <c r="C243" s="128" t="s">
        <v>68</v>
      </c>
      <c r="D243" s="105" t="s">
        <v>64</v>
      </c>
      <c r="E243" s="123"/>
      <c r="F243" s="58" t="str">
        <f t="shared" si="23"/>
        <v>う２３</v>
      </c>
      <c r="G243" s="58" t="str">
        <f t="shared" si="26"/>
        <v>竹田圭佑</v>
      </c>
      <c r="H243" s="105" t="s">
        <v>9</v>
      </c>
      <c r="I243" s="58" t="s">
        <v>20</v>
      </c>
      <c r="J243" s="126">
        <v>1982</v>
      </c>
      <c r="K243" s="60">
        <f t="shared" si="24"/>
        <v>44</v>
      </c>
      <c r="L243" s="58" t="str">
        <f t="shared" si="27"/>
        <v>OK</v>
      </c>
      <c r="M243" s="125" t="s">
        <v>353</v>
      </c>
    </row>
    <row r="244" spans="1:14" ht="12.75" customHeight="1">
      <c r="A244" s="121" t="s">
        <v>212</v>
      </c>
      <c r="B244" s="128" t="s">
        <v>910</v>
      </c>
      <c r="C244" s="128" t="s">
        <v>911</v>
      </c>
      <c r="D244" s="105" t="s">
        <v>64</v>
      </c>
      <c r="E244" s="123"/>
      <c r="F244" s="58" t="str">
        <f t="shared" si="23"/>
        <v>う２４</v>
      </c>
      <c r="G244" s="58" t="str">
        <f t="shared" si="26"/>
        <v>小泉圭一郎</v>
      </c>
      <c r="H244" s="105" t="s">
        <v>9</v>
      </c>
      <c r="I244" s="58" t="s">
        <v>20</v>
      </c>
      <c r="J244" s="126">
        <v>1989</v>
      </c>
      <c r="K244" s="60">
        <f t="shared" si="24"/>
        <v>37</v>
      </c>
      <c r="L244" s="58" t="str">
        <f t="shared" si="27"/>
        <v>OK</v>
      </c>
      <c r="M244" s="127" t="s">
        <v>912</v>
      </c>
    </row>
    <row r="245" spans="1:14" ht="12.75" customHeight="1">
      <c r="A245" s="121" t="s">
        <v>213</v>
      </c>
      <c r="B245" s="128" t="s">
        <v>913</v>
      </c>
      <c r="C245" s="128" t="s">
        <v>914</v>
      </c>
      <c r="D245" s="105" t="s">
        <v>64</v>
      </c>
      <c r="E245" s="123"/>
      <c r="F245" s="58" t="str">
        <f t="shared" si="23"/>
        <v>う２５</v>
      </c>
      <c r="G245" s="58" t="str">
        <f t="shared" si="26"/>
        <v>渡邊直洋</v>
      </c>
      <c r="H245" s="105" t="s">
        <v>9</v>
      </c>
      <c r="I245" s="56" t="s">
        <v>23</v>
      </c>
      <c r="J245" s="126">
        <v>1988</v>
      </c>
      <c r="K245" s="60">
        <f t="shared" si="24"/>
        <v>38</v>
      </c>
      <c r="L245" s="58" t="str">
        <f t="shared" si="27"/>
        <v>OK</v>
      </c>
      <c r="M245" s="127" t="s">
        <v>915</v>
      </c>
    </row>
    <row r="246" spans="1:14" ht="12.75" customHeight="1">
      <c r="A246" s="121" t="s">
        <v>214</v>
      </c>
      <c r="B246" s="128" t="s">
        <v>916</v>
      </c>
      <c r="C246" s="128" t="s">
        <v>917</v>
      </c>
      <c r="D246" s="105" t="s">
        <v>64</v>
      </c>
      <c r="E246" s="123"/>
      <c r="F246" s="58" t="str">
        <f t="shared" si="23"/>
        <v>う２６</v>
      </c>
      <c r="G246" s="58" t="str">
        <f t="shared" si="26"/>
        <v>猪師崇人</v>
      </c>
      <c r="H246" s="105" t="s">
        <v>9</v>
      </c>
      <c r="I246" s="56" t="s">
        <v>23</v>
      </c>
      <c r="J246" s="126">
        <v>1985</v>
      </c>
      <c r="K246" s="60">
        <f t="shared" si="24"/>
        <v>41</v>
      </c>
      <c r="L246" s="58" t="str">
        <f t="shared" si="27"/>
        <v>OK</v>
      </c>
      <c r="M246" s="127" t="s">
        <v>915</v>
      </c>
    </row>
    <row r="247" spans="1:14" ht="12.75" customHeight="1">
      <c r="A247" s="121" t="s">
        <v>215</v>
      </c>
      <c r="B247" s="128" t="s">
        <v>382</v>
      </c>
      <c r="C247" s="128" t="s">
        <v>918</v>
      </c>
      <c r="D247" s="105" t="s">
        <v>64</v>
      </c>
      <c r="E247" s="123"/>
      <c r="F247" s="58" t="str">
        <f t="shared" si="23"/>
        <v>う２７</v>
      </c>
      <c r="G247" s="58" t="str">
        <f t="shared" si="26"/>
        <v>中島章大</v>
      </c>
      <c r="H247" s="105" t="s">
        <v>9</v>
      </c>
      <c r="I247" s="58" t="s">
        <v>20</v>
      </c>
      <c r="J247" s="126">
        <v>1989</v>
      </c>
      <c r="K247" s="60">
        <f t="shared" si="24"/>
        <v>37</v>
      </c>
      <c r="L247" s="58" t="str">
        <f t="shared" si="27"/>
        <v>OK</v>
      </c>
      <c r="M247" s="127" t="s">
        <v>915</v>
      </c>
    </row>
    <row r="248" spans="1:14" ht="13">
      <c r="A248" s="121" t="s">
        <v>216</v>
      </c>
      <c r="B248" s="128" t="s">
        <v>919</v>
      </c>
      <c r="C248" s="128" t="s">
        <v>920</v>
      </c>
      <c r="D248" s="105" t="s">
        <v>64</v>
      </c>
      <c r="E248" s="123"/>
      <c r="F248" s="58" t="str">
        <f t="shared" si="23"/>
        <v>う２８</v>
      </c>
      <c r="G248" s="58" t="str">
        <f t="shared" si="26"/>
        <v>徳光亮真</v>
      </c>
      <c r="H248" s="105" t="s">
        <v>9</v>
      </c>
      <c r="I248" s="56" t="s">
        <v>23</v>
      </c>
      <c r="J248" s="126">
        <v>1990</v>
      </c>
      <c r="K248" s="60">
        <f t="shared" si="24"/>
        <v>36</v>
      </c>
      <c r="L248" s="58" t="str">
        <f t="shared" si="27"/>
        <v>OK</v>
      </c>
      <c r="M248" s="125" t="s">
        <v>912</v>
      </c>
    </row>
    <row r="249" spans="1:14" ht="13">
      <c r="A249" s="121" t="s">
        <v>217</v>
      </c>
      <c r="B249" s="128" t="s">
        <v>921</v>
      </c>
      <c r="C249" s="128" t="s">
        <v>922</v>
      </c>
      <c r="D249" s="105" t="s">
        <v>64</v>
      </c>
      <c r="E249" s="123"/>
      <c r="F249" s="58" t="str">
        <f t="shared" si="23"/>
        <v>う２９</v>
      </c>
      <c r="G249" s="58" t="str">
        <f t="shared" si="26"/>
        <v>元生光亮</v>
      </c>
      <c r="H249" s="105" t="s">
        <v>9</v>
      </c>
      <c r="I249" s="56" t="s">
        <v>23</v>
      </c>
      <c r="J249" s="126">
        <v>1990</v>
      </c>
      <c r="K249" s="60">
        <f t="shared" si="24"/>
        <v>36</v>
      </c>
      <c r="L249" s="58" t="str">
        <f t="shared" si="27"/>
        <v>OK</v>
      </c>
      <c r="M249" s="125" t="s">
        <v>915</v>
      </c>
    </row>
    <row r="250" spans="1:14" ht="13">
      <c r="A250" s="121" t="s">
        <v>218</v>
      </c>
      <c r="B250" s="80" t="s">
        <v>923</v>
      </c>
      <c r="C250" s="129" t="s">
        <v>924</v>
      </c>
      <c r="D250" s="105" t="s">
        <v>64</v>
      </c>
      <c r="E250" s="57"/>
      <c r="F250" s="58" t="str">
        <f t="shared" si="23"/>
        <v>う３０</v>
      </c>
      <c r="G250" s="58" t="str">
        <f>B250&amp;C250</f>
        <v>田中伸一</v>
      </c>
      <c r="H250" s="105" t="s">
        <v>9</v>
      </c>
      <c r="I250" s="137" t="s">
        <v>925</v>
      </c>
      <c r="J250" s="112">
        <v>1964</v>
      </c>
      <c r="K250" s="60">
        <f t="shared" si="24"/>
        <v>62</v>
      </c>
      <c r="L250" s="111" t="str">
        <f>IF(G250="","",IF(COUNTIF($H$4:$H$615,G250)&gt;1,"2重登録","OK"))</f>
        <v>OK</v>
      </c>
      <c r="M250" s="58" t="s">
        <v>86</v>
      </c>
      <c r="N250" s="137"/>
    </row>
    <row r="251" spans="1:14" ht="14">
      <c r="A251" s="121" t="s">
        <v>219</v>
      </c>
      <c r="B251" s="140" t="s">
        <v>926</v>
      </c>
      <c r="C251" s="140" t="s">
        <v>927</v>
      </c>
      <c r="D251" s="105" t="s">
        <v>64</v>
      </c>
      <c r="E251" s="130"/>
      <c r="F251" s="58" t="str">
        <f t="shared" si="23"/>
        <v>う３１</v>
      </c>
      <c r="G251" s="61" t="str">
        <f>B251&amp;C251</f>
        <v>原田真稔</v>
      </c>
      <c r="H251" s="105" t="s">
        <v>9</v>
      </c>
      <c r="I251" s="141" t="s">
        <v>23</v>
      </c>
      <c r="J251" s="142">
        <v>1974</v>
      </c>
      <c r="K251" s="60">
        <f t="shared" si="24"/>
        <v>52</v>
      </c>
      <c r="L251" s="95" t="str">
        <f>IF(G251="","",IF(COUNTIF($G$47:$G$435,G251)&gt;1,"2重登録","OK"))</f>
        <v>OK</v>
      </c>
      <c r="M251" s="143" t="s">
        <v>89</v>
      </c>
    </row>
    <row r="252" spans="1:14" ht="14">
      <c r="A252" s="121" t="s">
        <v>220</v>
      </c>
      <c r="B252" s="144" t="s">
        <v>928</v>
      </c>
      <c r="C252" s="144" t="s">
        <v>929</v>
      </c>
      <c r="D252" s="105" t="s">
        <v>64</v>
      </c>
      <c r="E252" s="130"/>
      <c r="F252" s="58" t="str">
        <f t="shared" si="23"/>
        <v>う３２</v>
      </c>
      <c r="G252" s="61" t="str">
        <f>B252&amp;C252</f>
        <v>谷本健人</v>
      </c>
      <c r="H252" s="105" t="s">
        <v>9</v>
      </c>
      <c r="I252" s="141" t="s">
        <v>23</v>
      </c>
      <c r="J252" s="142">
        <v>1967</v>
      </c>
      <c r="K252" s="60">
        <f t="shared" si="24"/>
        <v>59</v>
      </c>
      <c r="L252" s="95" t="str">
        <f>IF(G252="","",IF(COUNTIF($G$47:$G$435,G252)&gt;1,"2重登録","OK"))</f>
        <v>OK</v>
      </c>
      <c r="M252" s="143" t="s">
        <v>12</v>
      </c>
    </row>
    <row r="253" spans="1:14" ht="14">
      <c r="A253" s="121" t="s">
        <v>221</v>
      </c>
      <c r="B253" s="144" t="s">
        <v>371</v>
      </c>
      <c r="C253" s="144" t="s">
        <v>930</v>
      </c>
      <c r="D253" s="105" t="s">
        <v>64</v>
      </c>
      <c r="E253" s="130"/>
      <c r="F253" s="58" t="str">
        <f t="shared" si="23"/>
        <v>う３３</v>
      </c>
      <c r="G253" s="61" t="str">
        <f t="shared" ref="G253:G255" si="28">B253&amp;C253</f>
        <v>中嶋優人</v>
      </c>
      <c r="H253" s="105" t="s">
        <v>9</v>
      </c>
      <c r="I253" s="141" t="s">
        <v>23</v>
      </c>
      <c r="J253" s="142">
        <v>1997</v>
      </c>
      <c r="K253" s="60">
        <f t="shared" si="24"/>
        <v>29</v>
      </c>
      <c r="L253" s="95" t="str">
        <f>IF(G253="","",IF(COUNTIF($G$47:$G$435,G253)&gt;1,"2重登録","OK"))</f>
        <v>OK</v>
      </c>
      <c r="M253" s="143" t="s">
        <v>308</v>
      </c>
    </row>
    <row r="254" spans="1:14" ht="14">
      <c r="A254" s="121" t="s">
        <v>222</v>
      </c>
      <c r="B254" s="144" t="s">
        <v>931</v>
      </c>
      <c r="C254" s="144" t="s">
        <v>932</v>
      </c>
      <c r="D254" s="105" t="s">
        <v>64</v>
      </c>
      <c r="E254" s="130"/>
      <c r="F254" s="58" t="str">
        <f t="shared" si="23"/>
        <v>う３４</v>
      </c>
      <c r="G254" s="61" t="str">
        <f t="shared" si="28"/>
        <v>赤岡景伍</v>
      </c>
      <c r="H254" s="105" t="s">
        <v>9</v>
      </c>
      <c r="I254" s="141" t="s">
        <v>23</v>
      </c>
      <c r="J254" s="142">
        <v>1999</v>
      </c>
      <c r="K254" s="60">
        <f t="shared" si="24"/>
        <v>27</v>
      </c>
      <c r="L254" s="95" t="str">
        <f>IF(G254="","",IF(COUNTIF($G$47:$G$435,G254)&gt;1,"2重登録","OK"))</f>
        <v>OK</v>
      </c>
      <c r="M254" s="143" t="s">
        <v>308</v>
      </c>
    </row>
    <row r="255" spans="1:14" s="20" customFormat="1" ht="14">
      <c r="A255" s="121" t="s">
        <v>223</v>
      </c>
      <c r="B255" s="144" t="s">
        <v>933</v>
      </c>
      <c r="C255" s="144" t="s">
        <v>934</v>
      </c>
      <c r="D255" s="105" t="s">
        <v>64</v>
      </c>
      <c r="E255" s="130"/>
      <c r="F255" s="58" t="str">
        <f t="shared" si="23"/>
        <v>う３５</v>
      </c>
      <c r="G255" s="61" t="str">
        <f t="shared" si="28"/>
        <v>安井栄司</v>
      </c>
      <c r="H255" s="105" t="s">
        <v>9</v>
      </c>
      <c r="I255" s="141" t="s">
        <v>23</v>
      </c>
      <c r="J255" s="142">
        <v>1964</v>
      </c>
      <c r="K255" s="60">
        <f t="shared" si="24"/>
        <v>62</v>
      </c>
      <c r="L255" s="95" t="str">
        <f>IF(G255="","",IF(COUNTIF($G$47:$G$435,G255)&gt;1,"2重登録","OK"))</f>
        <v>OK</v>
      </c>
      <c r="M255" s="143" t="s">
        <v>92</v>
      </c>
      <c r="N255" s="67"/>
    </row>
    <row r="256" spans="1:14" s="20" customFormat="1" ht="13">
      <c r="A256" s="121" t="s">
        <v>224</v>
      </c>
      <c r="B256" s="145" t="s">
        <v>935</v>
      </c>
      <c r="C256" s="145" t="s">
        <v>936</v>
      </c>
      <c r="D256" s="105" t="s">
        <v>64</v>
      </c>
      <c r="E256" s="123"/>
      <c r="F256" s="58" t="str">
        <f t="shared" si="23"/>
        <v>う３６</v>
      </c>
      <c r="G256" s="58" t="str">
        <f t="shared" si="26"/>
        <v>今井順子</v>
      </c>
      <c r="H256" s="105" t="s">
        <v>9</v>
      </c>
      <c r="I256" s="102" t="s">
        <v>937</v>
      </c>
      <c r="J256" s="126">
        <v>1957</v>
      </c>
      <c r="K256" s="60">
        <f t="shared" si="24"/>
        <v>69</v>
      </c>
      <c r="L256" s="58" t="str">
        <f t="shared" ref="L256:L269" si="29">IF(G256="","",IF(COUNTIF($G$8:$G$386,G256)&gt;1,"2重登録","OK"))</f>
        <v>OK</v>
      </c>
      <c r="M256" s="146" t="s">
        <v>938</v>
      </c>
      <c r="N256" s="67"/>
    </row>
    <row r="257" spans="1:14" s="20" customFormat="1" ht="13">
      <c r="A257" s="121" t="s">
        <v>225</v>
      </c>
      <c r="B257" s="145" t="s">
        <v>80</v>
      </c>
      <c r="C257" s="145" t="s">
        <v>939</v>
      </c>
      <c r="D257" s="105" t="s">
        <v>64</v>
      </c>
      <c r="E257" s="123"/>
      <c r="F257" s="58" t="str">
        <f t="shared" si="23"/>
        <v>う３７</v>
      </c>
      <c r="G257" s="58" t="str">
        <f t="shared" si="26"/>
        <v>伊吹邦子</v>
      </c>
      <c r="H257" s="105" t="s">
        <v>9</v>
      </c>
      <c r="I257" s="102" t="s">
        <v>1</v>
      </c>
      <c r="J257" s="124">
        <v>1969</v>
      </c>
      <c r="K257" s="60">
        <f t="shared" si="24"/>
        <v>57</v>
      </c>
      <c r="L257" s="58" t="str">
        <f t="shared" si="29"/>
        <v>OK</v>
      </c>
      <c r="M257" s="130" t="s">
        <v>906</v>
      </c>
      <c r="N257" s="67"/>
    </row>
    <row r="258" spans="1:14" s="20" customFormat="1" ht="13">
      <c r="A258" s="121" t="s">
        <v>226</v>
      </c>
      <c r="B258" s="147" t="s">
        <v>81</v>
      </c>
      <c r="C258" s="147" t="s">
        <v>82</v>
      </c>
      <c r="D258" s="105" t="s">
        <v>64</v>
      </c>
      <c r="E258" s="123"/>
      <c r="F258" s="58" t="str">
        <f t="shared" si="23"/>
        <v>う３８</v>
      </c>
      <c r="G258" s="58" t="str">
        <f t="shared" si="26"/>
        <v>植垣貴美子</v>
      </c>
      <c r="H258" s="105" t="s">
        <v>9</v>
      </c>
      <c r="I258" s="148" t="s">
        <v>1</v>
      </c>
      <c r="J258" s="132">
        <v>1965</v>
      </c>
      <c r="K258" s="60">
        <f t="shared" si="24"/>
        <v>61</v>
      </c>
      <c r="L258" s="58" t="str">
        <f t="shared" si="29"/>
        <v>OK</v>
      </c>
      <c r="M258" s="149" t="s">
        <v>87</v>
      </c>
      <c r="N258" s="67"/>
    </row>
    <row r="259" spans="1:14" s="20" customFormat="1" ht="13">
      <c r="A259" s="121" t="s">
        <v>227</v>
      </c>
      <c r="B259" s="150" t="s">
        <v>376</v>
      </c>
      <c r="C259" s="150" t="s">
        <v>377</v>
      </c>
      <c r="D259" s="105" t="s">
        <v>64</v>
      </c>
      <c r="E259" s="123"/>
      <c r="F259" s="58" t="str">
        <f t="shared" ref="F259:F323" si="30">A259</f>
        <v>う３９</v>
      </c>
      <c r="G259" s="58" t="str">
        <f t="shared" si="26"/>
        <v>牛道心</v>
      </c>
      <c r="H259" s="105" t="s">
        <v>9</v>
      </c>
      <c r="I259" s="102" t="s">
        <v>1</v>
      </c>
      <c r="J259" s="112">
        <v>1978</v>
      </c>
      <c r="K259" s="60">
        <f t="shared" si="24"/>
        <v>48</v>
      </c>
      <c r="L259" s="58" t="str">
        <f t="shared" si="29"/>
        <v>OK</v>
      </c>
      <c r="M259" s="137" t="s">
        <v>378</v>
      </c>
      <c r="N259" s="67"/>
    </row>
    <row r="260" spans="1:14" s="20" customFormat="1" ht="13">
      <c r="A260" s="121" t="s">
        <v>228</v>
      </c>
      <c r="B260" s="150" t="s">
        <v>178</v>
      </c>
      <c r="C260" s="150" t="s">
        <v>940</v>
      </c>
      <c r="D260" s="105" t="s">
        <v>64</v>
      </c>
      <c r="E260" s="123"/>
      <c r="F260" s="58" t="str">
        <f t="shared" si="30"/>
        <v>う４０</v>
      </c>
      <c r="G260" s="58" t="str">
        <f t="shared" si="26"/>
        <v>梅田陽子</v>
      </c>
      <c r="H260" s="105" t="s">
        <v>9</v>
      </c>
      <c r="I260" s="102" t="s">
        <v>1</v>
      </c>
      <c r="J260" s="112">
        <v>1969</v>
      </c>
      <c r="K260" s="60">
        <f t="shared" ref="K260:K340" si="31">IF(J260="","",(2026-J260))</f>
        <v>57</v>
      </c>
      <c r="L260" s="58" t="str">
        <f t="shared" si="29"/>
        <v>OK</v>
      </c>
      <c r="M260" s="130" t="s">
        <v>941</v>
      </c>
      <c r="N260" s="67"/>
    </row>
    <row r="261" spans="1:14" s="20" customFormat="1" ht="13">
      <c r="A261" s="121" t="s">
        <v>229</v>
      </c>
      <c r="B261" s="150" t="s">
        <v>884</v>
      </c>
      <c r="C261" s="150" t="s">
        <v>361</v>
      </c>
      <c r="D261" s="105" t="s">
        <v>64</v>
      </c>
      <c r="E261" s="123"/>
      <c r="F261" s="58" t="str">
        <f t="shared" si="30"/>
        <v>う４１</v>
      </c>
      <c r="G261" s="58" t="str">
        <f t="shared" si="26"/>
        <v>垣内美香</v>
      </c>
      <c r="H261" s="105" t="s">
        <v>9</v>
      </c>
      <c r="I261" s="102" t="s">
        <v>1</v>
      </c>
      <c r="J261" s="124">
        <v>1968</v>
      </c>
      <c r="K261" s="60">
        <f t="shared" si="31"/>
        <v>58</v>
      </c>
      <c r="L261" s="58" t="str">
        <f t="shared" si="29"/>
        <v>OK</v>
      </c>
      <c r="M261" s="149" t="s">
        <v>88</v>
      </c>
      <c r="N261" s="67"/>
    </row>
    <row r="262" spans="1:14" s="20" customFormat="1" ht="13">
      <c r="A262" s="121" t="s">
        <v>230</v>
      </c>
      <c r="B262" s="151" t="s">
        <v>252</v>
      </c>
      <c r="C262" s="151" t="s">
        <v>942</v>
      </c>
      <c r="D262" s="105" t="s">
        <v>64</v>
      </c>
      <c r="E262" s="123"/>
      <c r="F262" s="58" t="str">
        <f t="shared" si="30"/>
        <v>う４２</v>
      </c>
      <c r="G262" s="58" t="str">
        <f t="shared" si="26"/>
        <v>辻佳子</v>
      </c>
      <c r="H262" s="105" t="s">
        <v>9</v>
      </c>
      <c r="I262" s="102" t="s">
        <v>1</v>
      </c>
      <c r="J262" s="152">
        <v>1973</v>
      </c>
      <c r="K262" s="60">
        <f t="shared" si="31"/>
        <v>53</v>
      </c>
      <c r="L262" s="58" t="str">
        <f t="shared" si="29"/>
        <v>OK</v>
      </c>
      <c r="M262" s="125" t="s">
        <v>906</v>
      </c>
      <c r="N262" s="67"/>
    </row>
    <row r="263" spans="1:14" s="20" customFormat="1" ht="13">
      <c r="A263" s="121" t="s">
        <v>231</v>
      </c>
      <c r="B263" s="150" t="s">
        <v>339</v>
      </c>
      <c r="C263" s="150" t="s">
        <v>943</v>
      </c>
      <c r="D263" s="105" t="s">
        <v>64</v>
      </c>
      <c r="E263" s="123"/>
      <c r="F263" s="58" t="str">
        <f t="shared" si="30"/>
        <v>う４３</v>
      </c>
      <c r="G263" s="58" t="str">
        <f t="shared" si="26"/>
        <v>苗村直子</v>
      </c>
      <c r="H263" s="105" t="s">
        <v>9</v>
      </c>
      <c r="I263" s="102" t="s">
        <v>1</v>
      </c>
      <c r="J263" s="152">
        <v>1974</v>
      </c>
      <c r="K263" s="60">
        <f t="shared" si="31"/>
        <v>52</v>
      </c>
      <c r="L263" s="58" t="str">
        <f t="shared" si="29"/>
        <v>OK</v>
      </c>
      <c r="M263" s="125" t="s">
        <v>944</v>
      </c>
      <c r="N263" s="67"/>
    </row>
    <row r="264" spans="1:14" s="20" customFormat="1" ht="13">
      <c r="A264" s="121" t="s">
        <v>232</v>
      </c>
      <c r="B264" s="150" t="s">
        <v>379</v>
      </c>
      <c r="C264" s="150" t="s">
        <v>380</v>
      </c>
      <c r="D264" s="105" t="s">
        <v>64</v>
      </c>
      <c r="E264" s="123"/>
      <c r="F264" s="58" t="str">
        <f t="shared" si="30"/>
        <v>う４４</v>
      </c>
      <c r="G264" s="58" t="str">
        <f t="shared" si="26"/>
        <v>藤田博美</v>
      </c>
      <c r="H264" s="105" t="s">
        <v>9</v>
      </c>
      <c r="I264" s="102" t="s">
        <v>1</v>
      </c>
      <c r="J264" s="134">
        <v>1970</v>
      </c>
      <c r="K264" s="60">
        <f t="shared" si="31"/>
        <v>56</v>
      </c>
      <c r="L264" s="58" t="str">
        <f t="shared" si="29"/>
        <v>OK</v>
      </c>
      <c r="M264" s="125" t="s">
        <v>150</v>
      </c>
      <c r="N264" s="67"/>
    </row>
    <row r="265" spans="1:14" s="20" customFormat="1" ht="13">
      <c r="A265" s="121" t="s">
        <v>233</v>
      </c>
      <c r="B265" s="153" t="s">
        <v>63</v>
      </c>
      <c r="C265" s="153" t="s">
        <v>945</v>
      </c>
      <c r="D265" s="105" t="s">
        <v>64</v>
      </c>
      <c r="E265" s="123"/>
      <c r="F265" s="58" t="str">
        <f t="shared" si="30"/>
        <v>う４５</v>
      </c>
      <c r="G265" s="58" t="str">
        <f t="shared" si="26"/>
        <v>竹下光代</v>
      </c>
      <c r="H265" s="105" t="s">
        <v>9</v>
      </c>
      <c r="I265" s="102" t="s">
        <v>1</v>
      </c>
      <c r="J265" s="126">
        <v>1974</v>
      </c>
      <c r="K265" s="60">
        <f t="shared" si="31"/>
        <v>52</v>
      </c>
      <c r="L265" s="58" t="str">
        <f t="shared" si="29"/>
        <v>OK</v>
      </c>
      <c r="M265" s="146" t="s">
        <v>10</v>
      </c>
      <c r="N265" s="67"/>
    </row>
    <row r="266" spans="1:14" s="20" customFormat="1" ht="13">
      <c r="A266" s="121" t="s">
        <v>381</v>
      </c>
      <c r="B266" s="145" t="s">
        <v>185</v>
      </c>
      <c r="C266" s="145" t="s">
        <v>946</v>
      </c>
      <c r="D266" s="105" t="s">
        <v>64</v>
      </c>
      <c r="E266" s="123"/>
      <c r="F266" s="58" t="str">
        <f t="shared" si="30"/>
        <v>う４６</v>
      </c>
      <c r="G266" s="58" t="str">
        <f t="shared" si="26"/>
        <v>姫井亜利沙</v>
      </c>
      <c r="H266" s="105" t="s">
        <v>9</v>
      </c>
      <c r="I266" s="102" t="s">
        <v>1</v>
      </c>
      <c r="J266" s="126">
        <v>1982</v>
      </c>
      <c r="K266" s="60">
        <f t="shared" si="31"/>
        <v>44</v>
      </c>
      <c r="L266" s="58" t="str">
        <f t="shared" si="29"/>
        <v>OK</v>
      </c>
      <c r="M266" s="125" t="s">
        <v>906</v>
      </c>
      <c r="N266" s="67"/>
    </row>
    <row r="267" spans="1:14" s="20" customFormat="1" ht="13">
      <c r="A267" s="121" t="s">
        <v>947</v>
      </c>
      <c r="B267" s="150" t="s">
        <v>948</v>
      </c>
      <c r="C267" s="150" t="s">
        <v>949</v>
      </c>
      <c r="D267" s="105" t="s">
        <v>64</v>
      </c>
      <c r="E267" s="123"/>
      <c r="F267" s="58" t="str">
        <f t="shared" si="30"/>
        <v>う４７</v>
      </c>
      <c r="G267" s="58" t="str">
        <f t="shared" si="26"/>
        <v>村田彩子</v>
      </c>
      <c r="H267" s="105" t="s">
        <v>9</v>
      </c>
      <c r="I267" s="102" t="s">
        <v>1</v>
      </c>
      <c r="J267" s="126">
        <v>1968</v>
      </c>
      <c r="K267" s="60">
        <f t="shared" si="31"/>
        <v>58</v>
      </c>
      <c r="L267" s="58" t="str">
        <f t="shared" si="29"/>
        <v>OK</v>
      </c>
      <c r="M267" s="125" t="s">
        <v>88</v>
      </c>
      <c r="N267" s="67"/>
    </row>
    <row r="268" spans="1:14" s="20" customFormat="1" ht="13">
      <c r="A268" s="121" t="s">
        <v>950</v>
      </c>
      <c r="B268" s="150" t="s">
        <v>951</v>
      </c>
      <c r="C268" s="150" t="s">
        <v>952</v>
      </c>
      <c r="D268" s="105" t="s">
        <v>64</v>
      </c>
      <c r="E268" s="123"/>
      <c r="F268" s="58" t="str">
        <f t="shared" si="30"/>
        <v>う４８</v>
      </c>
      <c r="G268" s="58" t="str">
        <f t="shared" si="26"/>
        <v>村川庸子</v>
      </c>
      <c r="H268" s="105" t="s">
        <v>9</v>
      </c>
      <c r="I268" s="102" t="s">
        <v>1</v>
      </c>
      <c r="J268" s="126">
        <v>1969</v>
      </c>
      <c r="K268" s="60">
        <f t="shared" si="31"/>
        <v>57</v>
      </c>
      <c r="L268" s="58" t="str">
        <f t="shared" si="29"/>
        <v>OK</v>
      </c>
      <c r="M268" s="125" t="s">
        <v>953</v>
      </c>
      <c r="N268" s="67"/>
    </row>
    <row r="269" spans="1:14" s="20" customFormat="1" ht="13">
      <c r="A269" s="121" t="s">
        <v>954</v>
      </c>
      <c r="B269" s="150" t="s">
        <v>955</v>
      </c>
      <c r="C269" s="150" t="s">
        <v>956</v>
      </c>
      <c r="D269" s="105" t="s">
        <v>64</v>
      </c>
      <c r="E269" s="154"/>
      <c r="F269" s="58" t="str">
        <f t="shared" si="30"/>
        <v>う４９</v>
      </c>
      <c r="G269" s="58" t="str">
        <f t="shared" si="26"/>
        <v>古株淳子</v>
      </c>
      <c r="H269" s="105" t="s">
        <v>9</v>
      </c>
      <c r="I269" s="102" t="s">
        <v>1</v>
      </c>
      <c r="J269" s="155">
        <v>1968</v>
      </c>
      <c r="K269" s="60">
        <f t="shared" si="31"/>
        <v>58</v>
      </c>
      <c r="L269" s="58" t="str">
        <f t="shared" si="29"/>
        <v>OK</v>
      </c>
      <c r="M269" s="156" t="s">
        <v>957</v>
      </c>
      <c r="N269" s="137"/>
    </row>
    <row r="270" spans="1:14" s="20" customFormat="1" ht="14">
      <c r="A270" s="121" t="s">
        <v>958</v>
      </c>
      <c r="B270" s="157" t="s">
        <v>926</v>
      </c>
      <c r="C270" s="157" t="s">
        <v>959</v>
      </c>
      <c r="D270" s="105" t="s">
        <v>64</v>
      </c>
      <c r="E270" s="130"/>
      <c r="F270" s="58" t="str">
        <f t="shared" si="30"/>
        <v>う５０</v>
      </c>
      <c r="G270" s="61" t="str">
        <f t="shared" si="26"/>
        <v>原田洋子</v>
      </c>
      <c r="H270" s="105" t="s">
        <v>9</v>
      </c>
      <c r="I270" s="158" t="s">
        <v>1</v>
      </c>
      <c r="J270" s="142">
        <v>1976</v>
      </c>
      <c r="K270" s="60">
        <f t="shared" si="31"/>
        <v>50</v>
      </c>
      <c r="L270" s="95" t="str">
        <f>IF(G270="","",IF(COUNTIF($G$47:$G$435,G270)&gt;1,"2重登録","OK"))</f>
        <v>OK</v>
      </c>
      <c r="M270" s="143" t="s">
        <v>89</v>
      </c>
      <c r="N270" s="67"/>
    </row>
    <row r="271" spans="1:14" s="20" customFormat="1" ht="14">
      <c r="A271" s="121" t="s">
        <v>960</v>
      </c>
      <c r="B271" s="157" t="s">
        <v>961</v>
      </c>
      <c r="C271" s="157" t="s">
        <v>248</v>
      </c>
      <c r="D271" s="105" t="s">
        <v>64</v>
      </c>
      <c r="E271" s="130"/>
      <c r="F271" s="58" t="str">
        <f t="shared" si="30"/>
        <v>う５１</v>
      </c>
      <c r="G271" s="61" t="str">
        <f t="shared" si="26"/>
        <v>小川陽子</v>
      </c>
      <c r="H271" s="105" t="s">
        <v>9</v>
      </c>
      <c r="I271" s="158" t="s">
        <v>1</v>
      </c>
      <c r="J271" s="142">
        <v>1971</v>
      </c>
      <c r="K271" s="60">
        <f t="shared" si="31"/>
        <v>55</v>
      </c>
      <c r="L271" s="95" t="str">
        <f>IF(G271="","",IF(COUNTIF($G$47:$G$435,G271)&gt;1,"2重登録","OK"))</f>
        <v>OK</v>
      </c>
      <c r="M271" s="143" t="s">
        <v>89</v>
      </c>
      <c r="N271" s="67"/>
    </row>
    <row r="272" spans="1:14" s="20" customFormat="1" ht="14">
      <c r="A272" s="121" t="s">
        <v>962</v>
      </c>
      <c r="B272" s="157" t="s">
        <v>79</v>
      </c>
      <c r="C272" s="157" t="s">
        <v>141</v>
      </c>
      <c r="D272" s="105" t="s">
        <v>64</v>
      </c>
      <c r="E272" s="130"/>
      <c r="F272" s="58" t="str">
        <f t="shared" si="30"/>
        <v>う５２</v>
      </c>
      <c r="G272" s="61" t="str">
        <f t="shared" si="26"/>
        <v>山口千恵</v>
      </c>
      <c r="H272" s="105" t="s">
        <v>9</v>
      </c>
      <c r="I272" s="158" t="s">
        <v>1</v>
      </c>
      <c r="J272" s="142">
        <v>1978</v>
      </c>
      <c r="K272" s="60">
        <f t="shared" si="31"/>
        <v>48</v>
      </c>
      <c r="L272" s="95" t="str">
        <f>IF(G272="","",IF(COUNTIF($G$47:$G$435,G272)&gt;1,"2重登録","OK"))</f>
        <v>OK</v>
      </c>
      <c r="M272" s="143" t="s">
        <v>84</v>
      </c>
      <c r="N272" s="67"/>
    </row>
    <row r="273" spans="1:14" s="20" customFormat="1" ht="14">
      <c r="A273" s="121" t="s">
        <v>963</v>
      </c>
      <c r="B273" s="157" t="s">
        <v>247</v>
      </c>
      <c r="C273" s="157" t="s">
        <v>964</v>
      </c>
      <c r="D273" s="105" t="s">
        <v>64</v>
      </c>
      <c r="E273" s="112" t="s">
        <v>740</v>
      </c>
      <c r="F273" s="58" t="str">
        <f t="shared" si="30"/>
        <v>う５３</v>
      </c>
      <c r="G273" s="61" t="str">
        <f>B273&amp;C273</f>
        <v>森心奈</v>
      </c>
      <c r="H273" s="105" t="s">
        <v>9</v>
      </c>
      <c r="I273" s="158" t="s">
        <v>1</v>
      </c>
      <c r="J273" s="142">
        <v>2013</v>
      </c>
      <c r="K273" s="60">
        <f>IF(J273="","",(2026-J273))</f>
        <v>13</v>
      </c>
      <c r="L273" s="95" t="str">
        <f>IF(G273="","",IF(COUNTIF($G$47:$G$435,G273)&gt;1,"2重登録","OK"))</f>
        <v>OK</v>
      </c>
      <c r="M273" s="143" t="s">
        <v>92</v>
      </c>
      <c r="N273" s="67"/>
    </row>
    <row r="274" spans="1:14" s="20" customFormat="1" ht="13">
      <c r="A274" s="121" t="s">
        <v>965</v>
      </c>
      <c r="B274" s="68" t="s">
        <v>966</v>
      </c>
      <c r="C274" s="68" t="s">
        <v>967</v>
      </c>
      <c r="D274" s="105" t="s">
        <v>64</v>
      </c>
      <c r="E274" s="62"/>
      <c r="F274" s="58" t="str">
        <f t="shared" si="30"/>
        <v>う５４</v>
      </c>
      <c r="G274" s="55" t="str">
        <f>B274&amp;C274</f>
        <v>河野由子</v>
      </c>
      <c r="H274" s="105" t="s">
        <v>9</v>
      </c>
      <c r="I274" s="158" t="s">
        <v>1</v>
      </c>
      <c r="J274" s="66">
        <v>1961</v>
      </c>
      <c r="K274" s="69">
        <f>IF(J274="","",(2026-J274))</f>
        <v>65</v>
      </c>
      <c r="L274" s="55" t="str">
        <f>IF(G274="","",IF(COUNTIF($G$47:$G$435,G274)&gt;1,"2重登録","OK"))</f>
        <v>OK</v>
      </c>
      <c r="M274" s="55" t="s">
        <v>89</v>
      </c>
      <c r="N274" s="67"/>
    </row>
    <row r="275" spans="1:14" s="20" customFormat="1" ht="13">
      <c r="A275" s="260"/>
      <c r="B275" s="94">
        <v>10</v>
      </c>
      <c r="C275" s="118"/>
      <c r="D275" s="159" t="s">
        <v>968</v>
      </c>
      <c r="E275" s="52"/>
      <c r="F275" s="70"/>
      <c r="G275" s="70"/>
      <c r="H275" s="159"/>
      <c r="I275" s="70"/>
      <c r="J275" s="160"/>
      <c r="K275" s="60" t="str">
        <f t="shared" si="31"/>
        <v/>
      </c>
      <c r="L275" s="70"/>
      <c r="M275" s="161"/>
      <c r="N275" s="67"/>
    </row>
    <row r="276" spans="1:14" s="20" customFormat="1" ht="13">
      <c r="A276" s="55" t="s">
        <v>969</v>
      </c>
      <c r="B276" s="102" t="s">
        <v>970</v>
      </c>
      <c r="C276" s="102" t="s">
        <v>971</v>
      </c>
      <c r="D276" s="56" t="s">
        <v>972</v>
      </c>
      <c r="E276" s="57"/>
      <c r="F276" s="58" t="str">
        <f t="shared" si="30"/>
        <v>た０１</v>
      </c>
      <c r="G276" s="58" t="str">
        <f>B276&amp;C276</f>
        <v>川瀬清子</v>
      </c>
      <c r="H276" s="58" t="str">
        <f>D276</f>
        <v>建部TC</v>
      </c>
      <c r="I276" s="102" t="s">
        <v>1</v>
      </c>
      <c r="J276" s="59">
        <v>1969</v>
      </c>
      <c r="K276" s="60">
        <f>IF(J276="","",(2026-J276))</f>
        <v>57</v>
      </c>
      <c r="L276" s="58" t="str">
        <f t="shared" ref="L276:L285" si="32">IF(G276="","",IF(COUNTIF($G$4:$G$103,G276)&gt;1,"2重登録","OK"))</f>
        <v>OK</v>
      </c>
      <c r="M276" s="103" t="s">
        <v>10</v>
      </c>
      <c r="N276" s="67"/>
    </row>
    <row r="277" spans="1:14" s="20" customFormat="1" ht="13">
      <c r="A277" s="58" t="s">
        <v>973</v>
      </c>
      <c r="B277" s="58" t="s">
        <v>72</v>
      </c>
      <c r="C277" s="58" t="s">
        <v>974</v>
      </c>
      <c r="D277" s="56" t="s">
        <v>972</v>
      </c>
      <c r="E277" s="57"/>
      <c r="F277" s="58" t="str">
        <f t="shared" si="30"/>
        <v>た０２</v>
      </c>
      <c r="G277" s="58" t="str">
        <f t="shared" ref="G277:G285" si="33">B277&amp;C277</f>
        <v>中村雅宣</v>
      </c>
      <c r="H277" s="58" t="str">
        <f t="shared" ref="H277:H285" si="34">D277</f>
        <v>建部TC</v>
      </c>
      <c r="I277" s="58" t="s">
        <v>20</v>
      </c>
      <c r="J277" s="61">
        <v>1978</v>
      </c>
      <c r="K277" s="60">
        <f t="shared" ref="K277:K285" si="35">IF(J277="","",(2026-J277))</f>
        <v>48</v>
      </c>
      <c r="L277" s="58" t="str">
        <f t="shared" si="32"/>
        <v>OK</v>
      </c>
      <c r="M277" s="103" t="s">
        <v>10</v>
      </c>
      <c r="N277" s="67"/>
    </row>
    <row r="278" spans="1:14" s="20" customFormat="1" ht="13">
      <c r="A278" s="58" t="s">
        <v>975</v>
      </c>
      <c r="B278" s="56" t="s">
        <v>976</v>
      </c>
      <c r="C278" s="56" t="s">
        <v>977</v>
      </c>
      <c r="D278" s="56" t="s">
        <v>972</v>
      </c>
      <c r="E278" s="57"/>
      <c r="F278" s="58" t="str">
        <f t="shared" si="30"/>
        <v>た０３</v>
      </c>
      <c r="G278" s="58" t="str">
        <f t="shared" si="33"/>
        <v>村地直也</v>
      </c>
      <c r="H278" s="58" t="str">
        <f t="shared" si="34"/>
        <v>建部TC</v>
      </c>
      <c r="I278" s="58" t="s">
        <v>20</v>
      </c>
      <c r="J278" s="59">
        <v>1989</v>
      </c>
      <c r="K278" s="60">
        <f t="shared" si="35"/>
        <v>37</v>
      </c>
      <c r="L278" s="58" t="str">
        <f t="shared" si="32"/>
        <v>OK</v>
      </c>
      <c r="M278" s="103" t="s">
        <v>10</v>
      </c>
      <c r="N278" s="67"/>
    </row>
    <row r="279" spans="1:14" s="20" customFormat="1" ht="13">
      <c r="A279" s="55" t="s">
        <v>1379</v>
      </c>
      <c r="B279" s="102" t="s">
        <v>978</v>
      </c>
      <c r="C279" s="102" t="s">
        <v>101</v>
      </c>
      <c r="D279" s="56" t="s">
        <v>972</v>
      </c>
      <c r="E279" s="57"/>
      <c r="F279" s="58" t="str">
        <f t="shared" si="30"/>
        <v>た０４</v>
      </c>
      <c r="G279" s="58" t="str">
        <f t="shared" si="33"/>
        <v>小梶優子</v>
      </c>
      <c r="H279" s="58" t="str">
        <f t="shared" si="34"/>
        <v>建部TC</v>
      </c>
      <c r="I279" s="102" t="s">
        <v>1</v>
      </c>
      <c r="J279" s="61">
        <v>1974</v>
      </c>
      <c r="K279" s="60">
        <f t="shared" si="35"/>
        <v>52</v>
      </c>
      <c r="L279" s="58" t="str">
        <f t="shared" si="32"/>
        <v>OK</v>
      </c>
      <c r="M279" s="103" t="s">
        <v>10</v>
      </c>
      <c r="N279" s="67"/>
    </row>
    <row r="280" spans="1:14" s="20" customFormat="1" ht="13">
      <c r="A280" s="58" t="s">
        <v>1380</v>
      </c>
      <c r="B280" s="102" t="s">
        <v>979</v>
      </c>
      <c r="C280" s="102" t="s">
        <v>980</v>
      </c>
      <c r="D280" s="56" t="s">
        <v>972</v>
      </c>
      <c r="E280" s="62"/>
      <c r="F280" s="58" t="str">
        <f t="shared" si="30"/>
        <v>た０５</v>
      </c>
      <c r="G280" s="58" t="str">
        <f t="shared" si="33"/>
        <v>井原早苗</v>
      </c>
      <c r="H280" s="58" t="str">
        <f t="shared" si="34"/>
        <v>建部TC</v>
      </c>
      <c r="I280" s="102" t="s">
        <v>1</v>
      </c>
      <c r="J280" s="59">
        <v>1967</v>
      </c>
      <c r="K280" s="60">
        <f t="shared" si="35"/>
        <v>59</v>
      </c>
      <c r="L280" s="58" t="str">
        <f t="shared" si="32"/>
        <v>OK</v>
      </c>
      <c r="M280" s="58" t="s">
        <v>88</v>
      </c>
      <c r="N280" s="67"/>
    </row>
    <row r="281" spans="1:14" s="20" customFormat="1" ht="13">
      <c r="A281" s="58" t="s">
        <v>1381</v>
      </c>
      <c r="B281" s="105" t="s">
        <v>981</v>
      </c>
      <c r="C281" s="105" t="s">
        <v>982</v>
      </c>
      <c r="D281" s="56" t="s">
        <v>972</v>
      </c>
      <c r="E281" s="57"/>
      <c r="F281" s="58" t="str">
        <f t="shared" si="30"/>
        <v>た０６</v>
      </c>
      <c r="G281" s="58" t="str">
        <f t="shared" si="33"/>
        <v>坂上治謙</v>
      </c>
      <c r="H281" s="58" t="str">
        <f t="shared" si="34"/>
        <v>建部TC</v>
      </c>
      <c r="I281" s="58" t="s">
        <v>20</v>
      </c>
      <c r="J281" s="59">
        <v>1973</v>
      </c>
      <c r="K281" s="60">
        <f t="shared" si="35"/>
        <v>53</v>
      </c>
      <c r="L281" s="58" t="str">
        <f t="shared" si="32"/>
        <v>OK</v>
      </c>
      <c r="M281" s="58" t="s">
        <v>88</v>
      </c>
      <c r="N281" s="67"/>
    </row>
    <row r="282" spans="1:14" s="20" customFormat="1" ht="13">
      <c r="A282" s="55" t="s">
        <v>1382</v>
      </c>
      <c r="B282" s="102" t="s">
        <v>983</v>
      </c>
      <c r="C282" s="102" t="s">
        <v>984</v>
      </c>
      <c r="D282" s="56" t="s">
        <v>972</v>
      </c>
      <c r="E282" s="57"/>
      <c r="F282" s="58" t="str">
        <f t="shared" si="30"/>
        <v>た０７</v>
      </c>
      <c r="G282" s="58" t="str">
        <f t="shared" si="33"/>
        <v>川尻実千代</v>
      </c>
      <c r="H282" s="58" t="str">
        <f t="shared" si="34"/>
        <v>建部TC</v>
      </c>
      <c r="I282" s="102" t="s">
        <v>1</v>
      </c>
      <c r="J282" s="59">
        <v>1976</v>
      </c>
      <c r="K282" s="60">
        <f t="shared" si="35"/>
        <v>50</v>
      </c>
      <c r="L282" s="58" t="str">
        <f t="shared" si="32"/>
        <v>OK</v>
      </c>
      <c r="M282" s="103" t="s">
        <v>10</v>
      </c>
      <c r="N282" s="67"/>
    </row>
    <row r="283" spans="1:14" s="20" customFormat="1" ht="13">
      <c r="A283" s="58" t="s">
        <v>1383</v>
      </c>
      <c r="B283" s="58" t="s">
        <v>985</v>
      </c>
      <c r="C283" s="58" t="s">
        <v>986</v>
      </c>
      <c r="D283" s="56" t="s">
        <v>972</v>
      </c>
      <c r="E283" s="57"/>
      <c r="F283" s="58" t="str">
        <f t="shared" si="30"/>
        <v>た０８</v>
      </c>
      <c r="G283" s="58" t="str">
        <f t="shared" si="33"/>
        <v>増山浩明</v>
      </c>
      <c r="H283" s="58" t="str">
        <f t="shared" si="34"/>
        <v>建部TC</v>
      </c>
      <c r="I283" s="58" t="s">
        <v>20</v>
      </c>
      <c r="J283" s="61">
        <v>1965</v>
      </c>
      <c r="K283" s="60">
        <f t="shared" si="35"/>
        <v>61</v>
      </c>
      <c r="L283" s="58" t="str">
        <f t="shared" si="32"/>
        <v>OK</v>
      </c>
      <c r="M283" s="103" t="s">
        <v>10</v>
      </c>
      <c r="N283" s="67"/>
    </row>
    <row r="284" spans="1:14" s="20" customFormat="1" ht="13">
      <c r="A284" s="58" t="s">
        <v>1384</v>
      </c>
      <c r="B284" s="58" t="s">
        <v>987</v>
      </c>
      <c r="C284" s="58" t="s">
        <v>988</v>
      </c>
      <c r="D284" s="56" t="s">
        <v>972</v>
      </c>
      <c r="E284" s="57"/>
      <c r="F284" s="58" t="str">
        <f t="shared" si="30"/>
        <v>た０９</v>
      </c>
      <c r="G284" s="58" t="str">
        <f t="shared" si="33"/>
        <v>刈谷佳宏</v>
      </c>
      <c r="H284" s="58" t="str">
        <f t="shared" si="34"/>
        <v>建部TC</v>
      </c>
      <c r="I284" s="58" t="s">
        <v>20</v>
      </c>
      <c r="J284" s="59">
        <v>1959</v>
      </c>
      <c r="K284" s="60">
        <f t="shared" si="35"/>
        <v>67</v>
      </c>
      <c r="L284" s="58" t="str">
        <f t="shared" si="32"/>
        <v>OK</v>
      </c>
      <c r="M284" s="103" t="s">
        <v>10</v>
      </c>
      <c r="N284" s="67"/>
    </row>
    <row r="285" spans="1:14" s="20" customFormat="1" ht="13">
      <c r="A285" s="55" t="s">
        <v>1385</v>
      </c>
      <c r="B285" s="58" t="s">
        <v>1386</v>
      </c>
      <c r="C285" s="58" t="s">
        <v>1387</v>
      </c>
      <c r="D285" s="56" t="s">
        <v>972</v>
      </c>
      <c r="E285" s="57"/>
      <c r="F285" s="58" t="str">
        <f t="shared" si="30"/>
        <v>た１０</v>
      </c>
      <c r="G285" s="58" t="str">
        <f t="shared" si="33"/>
        <v>上川かの子</v>
      </c>
      <c r="H285" s="58" t="str">
        <f t="shared" si="34"/>
        <v>建部TC</v>
      </c>
      <c r="I285" s="102" t="s">
        <v>1</v>
      </c>
      <c r="J285" s="59">
        <v>1976</v>
      </c>
      <c r="K285" s="60">
        <f t="shared" si="35"/>
        <v>50</v>
      </c>
      <c r="L285" s="58" t="str">
        <f t="shared" si="32"/>
        <v>OK</v>
      </c>
      <c r="M285" s="58" t="s">
        <v>906</v>
      </c>
      <c r="N285" s="67"/>
    </row>
    <row r="286" spans="1:14" ht="13">
      <c r="A286" s="260"/>
      <c r="B286" s="94">
        <v>11</v>
      </c>
      <c r="C286" s="118"/>
      <c r="D286" s="159" t="s">
        <v>989</v>
      </c>
      <c r="E286" s="52"/>
      <c r="F286" s="70"/>
      <c r="G286" s="70"/>
      <c r="H286" s="159"/>
      <c r="I286" s="70"/>
      <c r="J286" s="160"/>
      <c r="K286" s="60"/>
      <c r="L286" s="70"/>
      <c r="M286" s="161"/>
    </row>
    <row r="287" spans="1:14" ht="13">
      <c r="A287" s="58" t="s">
        <v>990</v>
      </c>
      <c r="B287" s="56" t="s">
        <v>991</v>
      </c>
      <c r="C287" s="56" t="s">
        <v>992</v>
      </c>
      <c r="D287" s="56" t="s">
        <v>993</v>
      </c>
      <c r="E287" s="65" t="s">
        <v>446</v>
      </c>
      <c r="F287" s="58" t="str">
        <f t="shared" si="30"/>
        <v>ぷ０１</v>
      </c>
      <c r="G287" s="58" t="str">
        <f t="shared" ref="G287:G301" si="36">B287&amp;C287</f>
        <v>吉田知司</v>
      </c>
      <c r="H287" s="58" t="s">
        <v>994</v>
      </c>
      <c r="I287" s="58" t="s">
        <v>20</v>
      </c>
      <c r="J287" s="59">
        <v>1948</v>
      </c>
      <c r="K287" s="60">
        <f>IF(J287="","",(2026-J287))</f>
        <v>78</v>
      </c>
      <c r="L287" s="111" t="str">
        <f t="shared" ref="L287:L336" si="37">IF(G287="","",IF(COUNTIF($G$8:$G$386,G287)&gt;1,"2重登録","OK"))</f>
        <v>OK</v>
      </c>
      <c r="M287" s="103" t="s">
        <v>10</v>
      </c>
    </row>
    <row r="288" spans="1:14" s="20" customFormat="1" ht="13">
      <c r="A288" s="58" t="s">
        <v>995</v>
      </c>
      <c r="B288" s="56" t="s">
        <v>996</v>
      </c>
      <c r="C288" s="56" t="s">
        <v>997</v>
      </c>
      <c r="D288" s="56" t="s">
        <v>993</v>
      </c>
      <c r="E288" s="57"/>
      <c r="F288" s="58" t="str">
        <f t="shared" si="30"/>
        <v>ぷ０２</v>
      </c>
      <c r="G288" s="58" t="str">
        <f t="shared" si="36"/>
        <v>一丸征功</v>
      </c>
      <c r="H288" s="58" t="s">
        <v>994</v>
      </c>
      <c r="I288" s="58" t="s">
        <v>20</v>
      </c>
      <c r="J288" s="59">
        <v>1960</v>
      </c>
      <c r="K288" s="60">
        <f t="shared" ref="K288:K304" si="38">IF(J288="","",(2026-J288))</f>
        <v>66</v>
      </c>
      <c r="L288" s="111" t="str">
        <f t="shared" si="37"/>
        <v>OK</v>
      </c>
      <c r="M288" s="58" t="s">
        <v>88</v>
      </c>
      <c r="N288" s="67"/>
    </row>
    <row r="289" spans="1:14" s="20" customFormat="1" ht="13">
      <c r="A289" s="58" t="s">
        <v>362</v>
      </c>
      <c r="B289" s="105" t="s">
        <v>998</v>
      </c>
      <c r="C289" s="105" t="s">
        <v>999</v>
      </c>
      <c r="D289" s="56" t="s">
        <v>993</v>
      </c>
      <c r="E289" s="65" t="s">
        <v>446</v>
      </c>
      <c r="F289" s="58" t="str">
        <f t="shared" si="30"/>
        <v>ぷ０３</v>
      </c>
      <c r="G289" s="58" t="str">
        <f t="shared" si="36"/>
        <v>青井亘</v>
      </c>
      <c r="H289" s="58" t="s">
        <v>994</v>
      </c>
      <c r="I289" s="58" t="s">
        <v>925</v>
      </c>
      <c r="J289" s="59">
        <v>1954</v>
      </c>
      <c r="K289" s="60">
        <f t="shared" si="38"/>
        <v>72</v>
      </c>
      <c r="L289" s="111" t="str">
        <f t="shared" si="37"/>
        <v>OK</v>
      </c>
      <c r="M289" s="58" t="s">
        <v>88</v>
      </c>
      <c r="N289" s="67"/>
    </row>
    <row r="290" spans="1:14" s="20" customFormat="1" ht="13">
      <c r="A290" s="58" t="s">
        <v>363</v>
      </c>
      <c r="B290" s="102" t="s">
        <v>1000</v>
      </c>
      <c r="C290" s="102" t="s">
        <v>1001</v>
      </c>
      <c r="D290" s="56" t="s">
        <v>993</v>
      </c>
      <c r="E290" s="65" t="s">
        <v>446</v>
      </c>
      <c r="F290" s="58" t="str">
        <f t="shared" si="30"/>
        <v>ぷ０４</v>
      </c>
      <c r="G290" s="102" t="str">
        <f t="shared" si="36"/>
        <v>澤井恵子</v>
      </c>
      <c r="H290" s="58" t="s">
        <v>994</v>
      </c>
      <c r="I290" s="102" t="s">
        <v>937</v>
      </c>
      <c r="J290" s="59">
        <v>1948</v>
      </c>
      <c r="K290" s="60">
        <f t="shared" si="38"/>
        <v>78</v>
      </c>
      <c r="L290" s="111" t="str">
        <f t="shared" si="37"/>
        <v>OK</v>
      </c>
      <c r="M290" s="102" t="s">
        <v>10</v>
      </c>
      <c r="N290" s="67"/>
    </row>
    <row r="291" spans="1:14" s="20" customFormat="1" ht="13">
      <c r="A291" s="58" t="s">
        <v>364</v>
      </c>
      <c r="B291" s="58" t="s">
        <v>1002</v>
      </c>
      <c r="C291" s="58" t="s">
        <v>1003</v>
      </c>
      <c r="D291" s="56" t="s">
        <v>993</v>
      </c>
      <c r="E291" s="65" t="s">
        <v>446</v>
      </c>
      <c r="F291" s="58" t="str">
        <f t="shared" si="30"/>
        <v>ぷ０５</v>
      </c>
      <c r="G291" s="58" t="str">
        <f t="shared" si="36"/>
        <v>関弘次</v>
      </c>
      <c r="H291" s="58" t="s">
        <v>994</v>
      </c>
      <c r="I291" s="58" t="s">
        <v>20</v>
      </c>
      <c r="J291" s="61">
        <v>1956</v>
      </c>
      <c r="K291" s="60">
        <f t="shared" si="38"/>
        <v>70</v>
      </c>
      <c r="L291" s="111" t="str">
        <f t="shared" si="37"/>
        <v>OK</v>
      </c>
      <c r="M291" s="58" t="s">
        <v>1004</v>
      </c>
      <c r="N291" s="67"/>
    </row>
    <row r="292" spans="1:14" s="20" customFormat="1" ht="13">
      <c r="A292" s="58" t="s">
        <v>365</v>
      </c>
      <c r="B292" s="56" t="s">
        <v>1005</v>
      </c>
      <c r="C292" s="56" t="s">
        <v>1006</v>
      </c>
      <c r="D292" s="56" t="s">
        <v>993</v>
      </c>
      <c r="E292" s="65" t="s">
        <v>446</v>
      </c>
      <c r="F292" s="58" t="str">
        <f t="shared" si="30"/>
        <v>ぷ０６</v>
      </c>
      <c r="G292" s="58" t="str">
        <f t="shared" si="36"/>
        <v>但中昭三</v>
      </c>
      <c r="H292" s="58" t="s">
        <v>994</v>
      </c>
      <c r="I292" s="58" t="s">
        <v>925</v>
      </c>
      <c r="J292" s="59">
        <v>1955</v>
      </c>
      <c r="K292" s="60">
        <f t="shared" si="38"/>
        <v>71</v>
      </c>
      <c r="L292" s="111" t="str">
        <f t="shared" si="37"/>
        <v>OK</v>
      </c>
      <c r="M292" s="58" t="s">
        <v>1004</v>
      </c>
      <c r="N292" s="67"/>
    </row>
    <row r="293" spans="1:14" s="20" customFormat="1" ht="13">
      <c r="A293" s="58" t="s">
        <v>366</v>
      </c>
      <c r="B293" s="148" t="s">
        <v>1007</v>
      </c>
      <c r="C293" s="148" t="s">
        <v>936</v>
      </c>
      <c r="D293" s="56" t="s">
        <v>993</v>
      </c>
      <c r="E293" s="57"/>
      <c r="F293" s="58" t="str">
        <f t="shared" si="30"/>
        <v>ぷ０７</v>
      </c>
      <c r="G293" s="102" t="str">
        <f t="shared" si="36"/>
        <v>松田順子</v>
      </c>
      <c r="H293" s="58" t="s">
        <v>994</v>
      </c>
      <c r="I293" s="102" t="s">
        <v>937</v>
      </c>
      <c r="J293" s="59">
        <v>1965</v>
      </c>
      <c r="K293" s="60">
        <f t="shared" si="38"/>
        <v>61</v>
      </c>
      <c r="L293" s="111" t="str">
        <f t="shared" si="37"/>
        <v>OK</v>
      </c>
      <c r="M293" s="103" t="s">
        <v>10</v>
      </c>
      <c r="N293" s="67"/>
    </row>
    <row r="294" spans="1:14" s="20" customFormat="1" ht="13">
      <c r="A294" s="58" t="s">
        <v>367</v>
      </c>
      <c r="B294" s="102" t="s">
        <v>1008</v>
      </c>
      <c r="C294" s="102" t="s">
        <v>1009</v>
      </c>
      <c r="D294" s="56" t="s">
        <v>994</v>
      </c>
      <c r="E294" s="65" t="s">
        <v>446</v>
      </c>
      <c r="F294" s="58" t="str">
        <f t="shared" si="30"/>
        <v>ぷ０８</v>
      </c>
      <c r="G294" s="102" t="str">
        <f t="shared" si="36"/>
        <v>森谷洋子</v>
      </c>
      <c r="H294" s="58" t="s">
        <v>994</v>
      </c>
      <c r="I294" s="102" t="s">
        <v>937</v>
      </c>
      <c r="J294" s="59">
        <v>1951</v>
      </c>
      <c r="K294" s="60">
        <f t="shared" si="38"/>
        <v>75</v>
      </c>
      <c r="L294" s="111" t="str">
        <f t="shared" si="37"/>
        <v>OK</v>
      </c>
      <c r="M294" s="58" t="s">
        <v>1004</v>
      </c>
      <c r="N294" s="67"/>
    </row>
    <row r="295" spans="1:14" s="20" customFormat="1" ht="13">
      <c r="A295" s="58" t="s">
        <v>368</v>
      </c>
      <c r="B295" s="56" t="s">
        <v>1010</v>
      </c>
      <c r="C295" s="56" t="s">
        <v>1011</v>
      </c>
      <c r="D295" s="56" t="s">
        <v>993</v>
      </c>
      <c r="E295" s="64"/>
      <c r="F295" s="58" t="str">
        <f t="shared" si="30"/>
        <v>ぷ０９</v>
      </c>
      <c r="G295" s="58" t="str">
        <f t="shared" si="36"/>
        <v>山形公平</v>
      </c>
      <c r="H295" s="58" t="s">
        <v>994</v>
      </c>
      <c r="I295" s="58" t="s">
        <v>925</v>
      </c>
      <c r="J295" s="59">
        <v>1957</v>
      </c>
      <c r="K295" s="60">
        <f t="shared" si="38"/>
        <v>69</v>
      </c>
      <c r="L295" s="111" t="str">
        <f t="shared" si="37"/>
        <v>OK</v>
      </c>
      <c r="M295" s="103" t="s">
        <v>10</v>
      </c>
      <c r="N295" s="67"/>
    </row>
    <row r="296" spans="1:14" s="20" customFormat="1" ht="13">
      <c r="A296" s="58" t="s">
        <v>369</v>
      </c>
      <c r="B296" s="56" t="s">
        <v>1000</v>
      </c>
      <c r="C296" s="56" t="s">
        <v>1012</v>
      </c>
      <c r="D296" s="56" t="s">
        <v>993</v>
      </c>
      <c r="E296" s="65" t="s">
        <v>446</v>
      </c>
      <c r="F296" s="58" t="str">
        <f t="shared" si="30"/>
        <v>ぷ１０</v>
      </c>
      <c r="G296" s="58" t="str">
        <f t="shared" si="36"/>
        <v>澤井誠</v>
      </c>
      <c r="H296" s="58" t="s">
        <v>994</v>
      </c>
      <c r="I296" s="58" t="s">
        <v>925</v>
      </c>
      <c r="J296" s="59">
        <v>1948</v>
      </c>
      <c r="K296" s="60">
        <f t="shared" si="38"/>
        <v>78</v>
      </c>
      <c r="L296" s="111" t="str">
        <f t="shared" si="37"/>
        <v>OK</v>
      </c>
      <c r="M296" s="102" t="s">
        <v>938</v>
      </c>
      <c r="N296" s="67"/>
    </row>
    <row r="297" spans="1:14" s="20" customFormat="1" ht="13">
      <c r="A297" s="58" t="s">
        <v>370</v>
      </c>
      <c r="B297" s="56" t="s">
        <v>1013</v>
      </c>
      <c r="C297" s="56" t="s">
        <v>1014</v>
      </c>
      <c r="D297" s="56" t="s">
        <v>993</v>
      </c>
      <c r="E297" s="65" t="s">
        <v>446</v>
      </c>
      <c r="F297" s="58" t="str">
        <f t="shared" si="30"/>
        <v>ぷ１１</v>
      </c>
      <c r="G297" s="58" t="str">
        <f t="shared" si="36"/>
        <v>谷口一男</v>
      </c>
      <c r="H297" s="58" t="s">
        <v>994</v>
      </c>
      <c r="I297" s="58" t="s">
        <v>925</v>
      </c>
      <c r="J297" s="59">
        <v>1947</v>
      </c>
      <c r="K297" s="60">
        <f t="shared" si="38"/>
        <v>79</v>
      </c>
      <c r="L297" s="111" t="str">
        <f t="shared" si="37"/>
        <v>OK</v>
      </c>
      <c r="M297" s="68" t="s">
        <v>10</v>
      </c>
      <c r="N297" s="67"/>
    </row>
    <row r="298" spans="1:14" s="20" customFormat="1" ht="13">
      <c r="A298" s="58" t="s">
        <v>1015</v>
      </c>
      <c r="B298" s="58" t="s">
        <v>1016</v>
      </c>
      <c r="C298" s="58" t="s">
        <v>1017</v>
      </c>
      <c r="D298" s="56" t="s">
        <v>993</v>
      </c>
      <c r="E298" s="65" t="s">
        <v>446</v>
      </c>
      <c r="F298" s="58" t="str">
        <f t="shared" si="30"/>
        <v>ぷ１２</v>
      </c>
      <c r="G298" s="58" t="str">
        <f t="shared" si="36"/>
        <v>鶴田進</v>
      </c>
      <c r="H298" s="58" t="s">
        <v>994</v>
      </c>
      <c r="I298" s="58" t="s">
        <v>925</v>
      </c>
      <c r="J298" s="59">
        <v>1950</v>
      </c>
      <c r="K298" s="60">
        <f t="shared" si="38"/>
        <v>76</v>
      </c>
      <c r="L298" s="111" t="str">
        <f t="shared" si="37"/>
        <v>OK</v>
      </c>
      <c r="M298" s="58" t="s">
        <v>88</v>
      </c>
      <c r="N298" s="67"/>
    </row>
    <row r="299" spans="1:14" s="20" customFormat="1" ht="13">
      <c r="A299" s="58" t="s">
        <v>1018</v>
      </c>
      <c r="B299" s="56" t="s">
        <v>1019</v>
      </c>
      <c r="C299" s="56" t="s">
        <v>1020</v>
      </c>
      <c r="D299" s="56" t="s">
        <v>993</v>
      </c>
      <c r="E299" s="65" t="s">
        <v>446</v>
      </c>
      <c r="F299" s="58" t="str">
        <f t="shared" si="30"/>
        <v>ぷ１３</v>
      </c>
      <c r="G299" s="58" t="str">
        <f t="shared" si="36"/>
        <v>早川浩</v>
      </c>
      <c r="H299" s="58" t="s">
        <v>994</v>
      </c>
      <c r="I299" s="58" t="s">
        <v>925</v>
      </c>
      <c r="J299" s="59">
        <v>1951</v>
      </c>
      <c r="K299" s="60">
        <f t="shared" si="38"/>
        <v>75</v>
      </c>
      <c r="L299" s="111" t="str">
        <f t="shared" si="37"/>
        <v>OK</v>
      </c>
      <c r="M299" s="58" t="s">
        <v>88</v>
      </c>
      <c r="N299" s="67"/>
    </row>
    <row r="300" spans="1:14" s="20" customFormat="1" ht="13">
      <c r="A300" s="58" t="s">
        <v>1021</v>
      </c>
      <c r="B300" s="56" t="s">
        <v>379</v>
      </c>
      <c r="C300" s="56" t="s">
        <v>1022</v>
      </c>
      <c r="D300" s="56" t="s">
        <v>993</v>
      </c>
      <c r="E300" s="64"/>
      <c r="F300" s="58" t="str">
        <f t="shared" si="30"/>
        <v>ぷ１４</v>
      </c>
      <c r="G300" s="58" t="str">
        <f t="shared" si="36"/>
        <v>藤田諭</v>
      </c>
      <c r="H300" s="58" t="s">
        <v>994</v>
      </c>
      <c r="I300" s="58" t="s">
        <v>925</v>
      </c>
      <c r="J300" s="59">
        <v>1957</v>
      </c>
      <c r="K300" s="60">
        <f t="shared" si="38"/>
        <v>69</v>
      </c>
      <c r="L300" s="111" t="str">
        <f t="shared" si="37"/>
        <v>OK</v>
      </c>
      <c r="M300" s="58" t="s">
        <v>88</v>
      </c>
      <c r="N300" s="67"/>
    </row>
    <row r="301" spans="1:14" s="20" customFormat="1" ht="22.5" customHeight="1">
      <c r="A301" s="58" t="s">
        <v>1023</v>
      </c>
      <c r="B301" s="58" t="s">
        <v>1024</v>
      </c>
      <c r="C301" s="58" t="s">
        <v>1025</v>
      </c>
      <c r="D301" s="56" t="s">
        <v>993</v>
      </c>
      <c r="E301" s="65" t="s">
        <v>446</v>
      </c>
      <c r="F301" s="58" t="str">
        <f t="shared" si="30"/>
        <v>ぷ１５</v>
      </c>
      <c r="G301" s="58" t="str">
        <f t="shared" si="36"/>
        <v>堀川敬児</v>
      </c>
      <c r="H301" s="58" t="s">
        <v>994</v>
      </c>
      <c r="I301" s="58" t="s">
        <v>925</v>
      </c>
      <c r="J301" s="59">
        <v>1952</v>
      </c>
      <c r="K301" s="60">
        <f t="shared" si="38"/>
        <v>74</v>
      </c>
      <c r="L301" s="111" t="str">
        <f t="shared" si="37"/>
        <v>OK</v>
      </c>
      <c r="M301" s="58" t="s">
        <v>88</v>
      </c>
      <c r="N301" s="67"/>
    </row>
    <row r="302" spans="1:14" s="20" customFormat="1" ht="13">
      <c r="A302" s="58" t="s">
        <v>1026</v>
      </c>
      <c r="B302" s="55" t="s">
        <v>1027</v>
      </c>
      <c r="C302" s="55" t="s">
        <v>1028</v>
      </c>
      <c r="D302" s="56" t="s">
        <v>993</v>
      </c>
      <c r="E302" s="64"/>
      <c r="F302" s="58" t="str">
        <f t="shared" si="30"/>
        <v>ぷ１６</v>
      </c>
      <c r="G302" s="58" t="str">
        <f>B302&amp;C302</f>
        <v>水義治</v>
      </c>
      <c r="H302" s="58" t="s">
        <v>994</v>
      </c>
      <c r="I302" s="55" t="s">
        <v>925</v>
      </c>
      <c r="J302" s="66">
        <v>1960</v>
      </c>
      <c r="K302" s="60">
        <f t="shared" si="38"/>
        <v>66</v>
      </c>
      <c r="L302" s="111" t="str">
        <f t="shared" si="37"/>
        <v>OK</v>
      </c>
      <c r="M302" s="58" t="s">
        <v>88</v>
      </c>
      <c r="N302" s="67"/>
    </row>
    <row r="303" spans="1:14" s="20" customFormat="1" ht="13">
      <c r="A303" s="58" t="s">
        <v>1029</v>
      </c>
      <c r="B303" s="55" t="s">
        <v>1030</v>
      </c>
      <c r="C303" s="55" t="s">
        <v>1031</v>
      </c>
      <c r="D303" s="56" t="s">
        <v>993</v>
      </c>
      <c r="E303" s="65" t="s">
        <v>446</v>
      </c>
      <c r="F303" s="58" t="str">
        <f t="shared" si="30"/>
        <v>ぷ１７</v>
      </c>
      <c r="G303" s="58" t="str">
        <f>B303&amp;C303</f>
        <v>安田和彦</v>
      </c>
      <c r="H303" s="58" t="s">
        <v>994</v>
      </c>
      <c r="I303" s="55" t="s">
        <v>925</v>
      </c>
      <c r="J303" s="66">
        <v>1945</v>
      </c>
      <c r="K303" s="60">
        <f t="shared" si="38"/>
        <v>81</v>
      </c>
      <c r="L303" s="111" t="str">
        <f t="shared" si="37"/>
        <v>OK</v>
      </c>
      <c r="M303" s="58" t="s">
        <v>88</v>
      </c>
      <c r="N303" s="67"/>
    </row>
    <row r="304" spans="1:14" s="20" customFormat="1" ht="13">
      <c r="A304" s="58" t="s">
        <v>1032</v>
      </c>
      <c r="B304" s="55" t="s">
        <v>1033</v>
      </c>
      <c r="C304" s="55" t="s">
        <v>1034</v>
      </c>
      <c r="D304" s="56" t="s">
        <v>993</v>
      </c>
      <c r="E304" s="64"/>
      <c r="F304" s="58" t="str">
        <f t="shared" si="30"/>
        <v>ぷ１８</v>
      </c>
      <c r="G304" s="55" t="str">
        <f>B304&amp;C304</f>
        <v>牧村裕子</v>
      </c>
      <c r="H304" s="58" t="s">
        <v>994</v>
      </c>
      <c r="I304" s="68" t="s">
        <v>937</v>
      </c>
      <c r="J304" s="66">
        <v>1958</v>
      </c>
      <c r="K304" s="60">
        <f t="shared" si="38"/>
        <v>68</v>
      </c>
      <c r="L304" s="111" t="str">
        <f t="shared" si="37"/>
        <v>OK</v>
      </c>
      <c r="M304" s="55" t="s">
        <v>894</v>
      </c>
      <c r="N304" s="67"/>
    </row>
    <row r="305" spans="1:14" s="20" customFormat="1" ht="13">
      <c r="A305" s="260"/>
      <c r="B305" s="94">
        <v>12</v>
      </c>
      <c r="C305" s="118"/>
      <c r="D305" s="159" t="s">
        <v>1035</v>
      </c>
      <c r="E305" s="52"/>
      <c r="F305" s="70"/>
      <c r="G305" s="70"/>
      <c r="H305" s="159"/>
      <c r="I305" s="70"/>
      <c r="J305" s="160"/>
      <c r="K305" s="60"/>
      <c r="L305" s="111" t="str">
        <f t="shared" si="37"/>
        <v/>
      </c>
      <c r="M305" s="161"/>
      <c r="N305" s="67"/>
    </row>
    <row r="306" spans="1:14" s="20" customFormat="1" ht="13">
      <c r="A306" s="58" t="s">
        <v>1036</v>
      </c>
      <c r="B306" s="56" t="s">
        <v>1037</v>
      </c>
      <c r="C306" s="56" t="s">
        <v>1038</v>
      </c>
      <c r="D306" s="56" t="s">
        <v>1039</v>
      </c>
      <c r="E306" s="65" t="s">
        <v>446</v>
      </c>
      <c r="F306" s="58" t="str">
        <f t="shared" si="30"/>
        <v>し０１</v>
      </c>
      <c r="G306" s="58" t="str">
        <f t="shared" ref="G306:G336" si="39">B306&amp;C306</f>
        <v>竹中徳司</v>
      </c>
      <c r="H306" s="58" t="s">
        <v>1040</v>
      </c>
      <c r="I306" s="58" t="s">
        <v>20</v>
      </c>
      <c r="J306" s="59">
        <v>1955</v>
      </c>
      <c r="K306" s="60">
        <f>IF(J306="","",(2026-J306))</f>
        <v>71</v>
      </c>
      <c r="L306" s="111" t="str">
        <f t="shared" si="37"/>
        <v>OK</v>
      </c>
      <c r="M306" s="151" t="s">
        <v>10</v>
      </c>
      <c r="N306" s="67"/>
    </row>
    <row r="307" spans="1:14" s="20" customFormat="1" ht="13">
      <c r="A307" s="58" t="s">
        <v>1041</v>
      </c>
      <c r="B307" s="58" t="s">
        <v>352</v>
      </c>
      <c r="C307" s="58" t="s">
        <v>1042</v>
      </c>
      <c r="D307" s="56" t="s">
        <v>1039</v>
      </c>
      <c r="E307" s="57" t="s">
        <v>446</v>
      </c>
      <c r="F307" s="58" t="str">
        <f t="shared" si="30"/>
        <v>し０２</v>
      </c>
      <c r="G307" s="58" t="str">
        <f t="shared" si="39"/>
        <v>南人嗣</v>
      </c>
      <c r="H307" s="58" t="s">
        <v>1040</v>
      </c>
      <c r="I307" s="58" t="s">
        <v>20</v>
      </c>
      <c r="J307" s="61">
        <v>1955</v>
      </c>
      <c r="K307" s="60">
        <f t="shared" ref="K307:K312" si="40">IF(J307="","",(2026-J307))</f>
        <v>71</v>
      </c>
      <c r="L307" s="111" t="str">
        <f t="shared" si="37"/>
        <v>OK</v>
      </c>
      <c r="M307" s="151" t="s">
        <v>10</v>
      </c>
      <c r="N307" s="67"/>
    </row>
    <row r="308" spans="1:14" ht="13">
      <c r="A308" s="58" t="s">
        <v>1043</v>
      </c>
      <c r="B308" s="56" t="s">
        <v>923</v>
      </c>
      <c r="C308" s="56" t="s">
        <v>1044</v>
      </c>
      <c r="D308" s="56" t="s">
        <v>1039</v>
      </c>
      <c r="E308" s="57" t="s">
        <v>446</v>
      </c>
      <c r="F308" s="58" t="str">
        <f t="shared" si="30"/>
        <v>し０３</v>
      </c>
      <c r="G308" s="58" t="str">
        <f t="shared" si="39"/>
        <v>田中勝之</v>
      </c>
      <c r="H308" s="58" t="s">
        <v>1040</v>
      </c>
      <c r="I308" s="58" t="s">
        <v>20</v>
      </c>
      <c r="J308" s="59">
        <v>1944</v>
      </c>
      <c r="K308" s="60">
        <f t="shared" si="40"/>
        <v>82</v>
      </c>
      <c r="L308" s="111" t="str">
        <f t="shared" si="37"/>
        <v>OK</v>
      </c>
      <c r="M308" s="151" t="s">
        <v>10</v>
      </c>
    </row>
    <row r="309" spans="1:14" ht="13">
      <c r="A309" s="58" t="s">
        <v>792</v>
      </c>
      <c r="B309" s="105" t="s">
        <v>1045</v>
      </c>
      <c r="C309" s="105" t="s">
        <v>1046</v>
      </c>
      <c r="D309" s="56" t="s">
        <v>1039</v>
      </c>
      <c r="E309" s="57" t="s">
        <v>446</v>
      </c>
      <c r="F309" s="58" t="str">
        <f t="shared" si="30"/>
        <v>し０４</v>
      </c>
      <c r="G309" s="58" t="str">
        <f t="shared" si="39"/>
        <v>加藤昇</v>
      </c>
      <c r="H309" s="58" t="s">
        <v>1040</v>
      </c>
      <c r="I309" s="58" t="s">
        <v>20</v>
      </c>
      <c r="J309" s="61">
        <v>1952</v>
      </c>
      <c r="K309" s="60">
        <f t="shared" si="40"/>
        <v>74</v>
      </c>
      <c r="L309" s="111" t="str">
        <f t="shared" si="37"/>
        <v>OK</v>
      </c>
      <c r="M309" s="151" t="s">
        <v>10</v>
      </c>
    </row>
    <row r="310" spans="1:14" ht="13">
      <c r="A310" s="58" t="s">
        <v>796</v>
      </c>
      <c r="B310" s="58" t="s">
        <v>1047</v>
      </c>
      <c r="C310" s="58" t="s">
        <v>1048</v>
      </c>
      <c r="D310" s="56" t="s">
        <v>1039</v>
      </c>
      <c r="E310" s="57"/>
      <c r="F310" s="58" t="str">
        <f t="shared" si="30"/>
        <v>し０５</v>
      </c>
      <c r="G310" s="58" t="str">
        <f t="shared" si="39"/>
        <v>大木浩</v>
      </c>
      <c r="H310" s="58" t="s">
        <v>1040</v>
      </c>
      <c r="I310" s="58" t="s">
        <v>20</v>
      </c>
      <c r="J310" s="59">
        <v>1963</v>
      </c>
      <c r="K310" s="60">
        <f t="shared" si="40"/>
        <v>63</v>
      </c>
      <c r="L310" s="111" t="str">
        <f t="shared" si="37"/>
        <v>OK</v>
      </c>
      <c r="M310" s="151" t="s">
        <v>10</v>
      </c>
    </row>
    <row r="311" spans="1:14" ht="13">
      <c r="A311" s="58" t="s">
        <v>800</v>
      </c>
      <c r="B311" s="56" t="s">
        <v>65</v>
      </c>
      <c r="C311" s="56" t="s">
        <v>1049</v>
      </c>
      <c r="D311" s="56" t="s">
        <v>1039</v>
      </c>
      <c r="E311" s="57" t="s">
        <v>446</v>
      </c>
      <c r="F311" s="58" t="str">
        <f t="shared" si="30"/>
        <v>し０６</v>
      </c>
      <c r="G311" s="58" t="str">
        <f t="shared" si="39"/>
        <v>片岡春巳</v>
      </c>
      <c r="H311" s="58" t="s">
        <v>1040</v>
      </c>
      <c r="I311" s="58" t="s">
        <v>20</v>
      </c>
      <c r="J311" s="59">
        <v>1953</v>
      </c>
      <c r="K311" s="60">
        <f t="shared" si="40"/>
        <v>73</v>
      </c>
      <c r="L311" s="111" t="str">
        <f t="shared" si="37"/>
        <v>OK</v>
      </c>
      <c r="M311" s="151" t="s">
        <v>10</v>
      </c>
    </row>
    <row r="312" spans="1:14" ht="13">
      <c r="A312" s="58" t="s">
        <v>804</v>
      </c>
      <c r="B312" s="102" t="s">
        <v>1050</v>
      </c>
      <c r="C312" s="102" t="s">
        <v>1051</v>
      </c>
      <c r="D312" s="56" t="s">
        <v>1039</v>
      </c>
      <c r="E312" s="57"/>
      <c r="F312" s="58" t="str">
        <f t="shared" si="30"/>
        <v>し０７</v>
      </c>
      <c r="G312" s="58" t="str">
        <f t="shared" si="39"/>
        <v>林雅子</v>
      </c>
      <c r="H312" s="58" t="s">
        <v>1040</v>
      </c>
      <c r="I312" s="102" t="s">
        <v>1</v>
      </c>
      <c r="J312" s="61">
        <v>1963</v>
      </c>
      <c r="K312" s="60">
        <f t="shared" si="40"/>
        <v>63</v>
      </c>
      <c r="L312" s="111" t="str">
        <f t="shared" si="37"/>
        <v>OK</v>
      </c>
      <c r="M312" s="151" t="s">
        <v>10</v>
      </c>
    </row>
    <row r="313" spans="1:14" ht="13">
      <c r="A313" s="58" t="s">
        <v>1052</v>
      </c>
      <c r="B313" s="56" t="s">
        <v>730</v>
      </c>
      <c r="C313" s="56" t="s">
        <v>1053</v>
      </c>
      <c r="D313" s="56" t="s">
        <v>1039</v>
      </c>
      <c r="E313" s="57"/>
      <c r="F313" s="58" t="str">
        <f t="shared" si="30"/>
        <v>し０８</v>
      </c>
      <c r="G313" s="58" t="str">
        <f t="shared" si="39"/>
        <v>小林誠</v>
      </c>
      <c r="H313" s="56" t="s">
        <v>1054</v>
      </c>
      <c r="I313" s="58" t="s">
        <v>20</v>
      </c>
      <c r="J313" s="59">
        <v>1961</v>
      </c>
      <c r="K313" s="60">
        <f>IF(J313="","",(2026-J313))</f>
        <v>65</v>
      </c>
      <c r="L313" s="111" t="str">
        <f t="shared" si="37"/>
        <v>OK</v>
      </c>
      <c r="M313" s="58" t="s">
        <v>906</v>
      </c>
    </row>
    <row r="314" spans="1:14" ht="13">
      <c r="A314" s="58" t="s">
        <v>1055</v>
      </c>
      <c r="B314" s="58" t="s">
        <v>730</v>
      </c>
      <c r="C314" s="58" t="s">
        <v>1056</v>
      </c>
      <c r="D314" s="56" t="s">
        <v>1039</v>
      </c>
      <c r="E314" s="57" t="s">
        <v>446</v>
      </c>
      <c r="F314" s="58" t="str">
        <f t="shared" si="30"/>
        <v>し０９</v>
      </c>
      <c r="G314" s="58" t="str">
        <f t="shared" si="39"/>
        <v>小林晴之</v>
      </c>
      <c r="H314" s="56" t="s">
        <v>1054</v>
      </c>
      <c r="I314" s="58" t="s">
        <v>20</v>
      </c>
      <c r="J314" s="61">
        <v>1955</v>
      </c>
      <c r="K314" s="60">
        <f t="shared" ref="K314:K320" si="41">IF(J314="","",(2026-J314))</f>
        <v>71</v>
      </c>
      <c r="L314" s="111" t="str">
        <f t="shared" si="37"/>
        <v>OK</v>
      </c>
      <c r="M314" s="58" t="s">
        <v>83</v>
      </c>
    </row>
    <row r="315" spans="1:14" ht="13">
      <c r="A315" s="58" t="s">
        <v>1057</v>
      </c>
      <c r="B315" s="56" t="s">
        <v>845</v>
      </c>
      <c r="C315" s="56" t="s">
        <v>1058</v>
      </c>
      <c r="D315" s="56" t="s">
        <v>1039</v>
      </c>
      <c r="E315" s="57"/>
      <c r="F315" s="58" t="str">
        <f t="shared" si="30"/>
        <v>し１０</v>
      </c>
      <c r="G315" s="58" t="str">
        <f t="shared" si="39"/>
        <v>大野俊治</v>
      </c>
      <c r="H315" s="56" t="s">
        <v>1054</v>
      </c>
      <c r="I315" s="58" t="s">
        <v>20</v>
      </c>
      <c r="J315" s="59">
        <v>1959</v>
      </c>
      <c r="K315" s="60">
        <f t="shared" si="41"/>
        <v>67</v>
      </c>
      <c r="L315" s="111" t="str">
        <f t="shared" si="37"/>
        <v>OK</v>
      </c>
      <c r="M315" s="102" t="s">
        <v>10</v>
      </c>
    </row>
    <row r="316" spans="1:14" ht="13">
      <c r="A316" s="58" t="s">
        <v>1059</v>
      </c>
      <c r="B316" s="58" t="s">
        <v>1060</v>
      </c>
      <c r="C316" s="58" t="s">
        <v>1061</v>
      </c>
      <c r="D316" s="56" t="s">
        <v>1039</v>
      </c>
      <c r="E316" s="57"/>
      <c r="F316" s="58" t="str">
        <f t="shared" si="30"/>
        <v>し１１</v>
      </c>
      <c r="G316" s="58" t="str">
        <f t="shared" si="39"/>
        <v>北村弘司</v>
      </c>
      <c r="H316" s="56" t="s">
        <v>1054</v>
      </c>
      <c r="I316" s="58" t="s">
        <v>20</v>
      </c>
      <c r="J316" s="61">
        <v>1960</v>
      </c>
      <c r="K316" s="60">
        <f t="shared" si="41"/>
        <v>66</v>
      </c>
      <c r="L316" s="111" t="str">
        <f t="shared" si="37"/>
        <v>OK</v>
      </c>
      <c r="M316" s="58" t="s">
        <v>340</v>
      </c>
    </row>
    <row r="317" spans="1:14" ht="13">
      <c r="A317" s="58" t="s">
        <v>1062</v>
      </c>
      <c r="B317" s="56" t="s">
        <v>1063</v>
      </c>
      <c r="C317" s="56" t="s">
        <v>1064</v>
      </c>
      <c r="D317" s="56" t="s">
        <v>1039</v>
      </c>
      <c r="E317" s="57"/>
      <c r="F317" s="58" t="str">
        <f t="shared" si="30"/>
        <v>し１２</v>
      </c>
      <c r="G317" s="58" t="str">
        <f t="shared" si="39"/>
        <v>坪田敏裕</v>
      </c>
      <c r="H317" s="56" t="s">
        <v>1054</v>
      </c>
      <c r="I317" s="58" t="s">
        <v>20</v>
      </c>
      <c r="J317" s="59">
        <v>1964</v>
      </c>
      <c r="K317" s="60">
        <f t="shared" si="41"/>
        <v>62</v>
      </c>
      <c r="L317" s="111" t="str">
        <f t="shared" si="37"/>
        <v>OK</v>
      </c>
      <c r="M317" s="58" t="s">
        <v>374</v>
      </c>
    </row>
    <row r="318" spans="1:14" ht="13">
      <c r="A318" s="58" t="s">
        <v>1065</v>
      </c>
      <c r="B318" s="148" t="s">
        <v>72</v>
      </c>
      <c r="C318" s="148" t="s">
        <v>1066</v>
      </c>
      <c r="D318" s="56" t="s">
        <v>1039</v>
      </c>
      <c r="E318" s="57"/>
      <c r="F318" s="58" t="str">
        <f t="shared" si="30"/>
        <v>し１３</v>
      </c>
      <c r="G318" s="58" t="str">
        <f t="shared" si="39"/>
        <v>中村泰枝</v>
      </c>
      <c r="H318" s="56" t="s">
        <v>1054</v>
      </c>
      <c r="I318" s="102" t="s">
        <v>1</v>
      </c>
      <c r="J318" s="59">
        <v>1957</v>
      </c>
      <c r="K318" s="60">
        <f t="shared" si="41"/>
        <v>69</v>
      </c>
      <c r="L318" s="111" t="str">
        <f t="shared" si="37"/>
        <v>OK</v>
      </c>
      <c r="M318" s="58" t="s">
        <v>340</v>
      </c>
    </row>
    <row r="319" spans="1:14" ht="13">
      <c r="A319" s="58" t="s">
        <v>1067</v>
      </c>
      <c r="B319" s="56" t="s">
        <v>1068</v>
      </c>
      <c r="C319" s="56" t="s">
        <v>1069</v>
      </c>
      <c r="D319" s="56" t="s">
        <v>1039</v>
      </c>
      <c r="E319" s="57"/>
      <c r="F319" s="58" t="str">
        <f t="shared" si="30"/>
        <v>し１４</v>
      </c>
      <c r="G319" s="58" t="str">
        <f t="shared" si="39"/>
        <v>槙田学</v>
      </c>
      <c r="H319" s="56" t="s">
        <v>1054</v>
      </c>
      <c r="I319" s="58" t="s">
        <v>20</v>
      </c>
      <c r="J319" s="59">
        <v>1965</v>
      </c>
      <c r="K319" s="60">
        <f t="shared" si="41"/>
        <v>61</v>
      </c>
      <c r="L319" s="111" t="str">
        <f t="shared" si="37"/>
        <v>OK</v>
      </c>
      <c r="M319" s="58" t="s">
        <v>83</v>
      </c>
    </row>
    <row r="320" spans="1:14" ht="13">
      <c r="A320" s="58" t="s">
        <v>1070</v>
      </c>
      <c r="B320" s="58" t="s">
        <v>98</v>
      </c>
      <c r="C320" s="58" t="s">
        <v>827</v>
      </c>
      <c r="D320" s="56" t="s">
        <v>1039</v>
      </c>
      <c r="E320" s="57"/>
      <c r="F320" s="58" t="str">
        <f t="shared" si="30"/>
        <v>し１５</v>
      </c>
      <c r="G320" s="58" t="str">
        <f t="shared" si="39"/>
        <v>青木聡</v>
      </c>
      <c r="H320" s="56" t="s">
        <v>1054</v>
      </c>
      <c r="I320" s="58" t="s">
        <v>20</v>
      </c>
      <c r="J320" s="61">
        <v>1965</v>
      </c>
      <c r="K320" s="60">
        <f t="shared" si="41"/>
        <v>61</v>
      </c>
      <c r="L320" s="111" t="str">
        <f t="shared" si="37"/>
        <v>OK</v>
      </c>
      <c r="M320" s="58" t="s">
        <v>340</v>
      </c>
    </row>
    <row r="321" spans="1:252" s="20" customFormat="1" ht="13">
      <c r="A321" s="58" t="s">
        <v>1071</v>
      </c>
      <c r="B321" s="56" t="s">
        <v>1072</v>
      </c>
      <c r="C321" s="56" t="s">
        <v>1073</v>
      </c>
      <c r="D321" s="56" t="s">
        <v>1039</v>
      </c>
      <c r="E321" s="57" t="s">
        <v>446</v>
      </c>
      <c r="F321" s="58" t="str">
        <f t="shared" si="30"/>
        <v>し１６</v>
      </c>
      <c r="G321" s="58" t="str">
        <f t="shared" si="39"/>
        <v>平岩治司</v>
      </c>
      <c r="H321" s="56" t="s">
        <v>1074</v>
      </c>
      <c r="I321" s="58" t="s">
        <v>20</v>
      </c>
      <c r="J321" s="144">
        <v>1955</v>
      </c>
      <c r="K321" s="162">
        <f>IF(J321="","",(2026-J321))</f>
        <v>71</v>
      </c>
      <c r="L321" s="111" t="str">
        <f t="shared" si="37"/>
        <v>OK</v>
      </c>
      <c r="M321" s="151" t="s">
        <v>10</v>
      </c>
      <c r="N321" s="67"/>
    </row>
    <row r="322" spans="1:252" s="20" customFormat="1" ht="13">
      <c r="A322" s="58" t="s">
        <v>1075</v>
      </c>
      <c r="B322" s="102" t="s">
        <v>1076</v>
      </c>
      <c r="C322" s="102" t="s">
        <v>1077</v>
      </c>
      <c r="D322" s="56" t="s">
        <v>1039</v>
      </c>
      <c r="E322" s="57" t="s">
        <v>446</v>
      </c>
      <c r="F322" s="58" t="str">
        <f t="shared" si="30"/>
        <v>し１７</v>
      </c>
      <c r="G322" s="58" t="str">
        <f t="shared" si="39"/>
        <v>井田圭子</v>
      </c>
      <c r="H322" s="56" t="s">
        <v>1074</v>
      </c>
      <c r="I322" s="102" t="s">
        <v>1</v>
      </c>
      <c r="J322" s="163">
        <v>1951</v>
      </c>
      <c r="K322" s="162">
        <f t="shared" ref="K322:K333" si="42">IF(J322="","",(2026-J322))</f>
        <v>75</v>
      </c>
      <c r="L322" s="111" t="str">
        <f t="shared" si="37"/>
        <v>OK</v>
      </c>
      <c r="M322" s="151" t="s">
        <v>10</v>
      </c>
      <c r="N322" s="67"/>
    </row>
    <row r="323" spans="1:252" ht="13">
      <c r="A323" s="58" t="s">
        <v>1078</v>
      </c>
      <c r="B323" s="56" t="s">
        <v>1079</v>
      </c>
      <c r="C323" s="56" t="s">
        <v>1080</v>
      </c>
      <c r="D323" s="56" t="s">
        <v>1039</v>
      </c>
      <c r="E323" s="57" t="s">
        <v>446</v>
      </c>
      <c r="F323" s="58" t="str">
        <f t="shared" si="30"/>
        <v>し１８</v>
      </c>
      <c r="G323" s="58" t="str">
        <f t="shared" si="39"/>
        <v>今村宣明</v>
      </c>
      <c r="H323" s="56" t="s">
        <v>1074</v>
      </c>
      <c r="I323" s="58" t="s">
        <v>20</v>
      </c>
      <c r="J323" s="144">
        <v>1951</v>
      </c>
      <c r="K323" s="162">
        <f t="shared" si="42"/>
        <v>75</v>
      </c>
      <c r="L323" s="111" t="str">
        <f t="shared" si="37"/>
        <v>OK</v>
      </c>
      <c r="M323" s="151" t="s">
        <v>10</v>
      </c>
    </row>
    <row r="324" spans="1:252" ht="13">
      <c r="A324" s="58" t="s">
        <v>1081</v>
      </c>
      <c r="B324" s="105" t="s">
        <v>1082</v>
      </c>
      <c r="C324" s="105" t="s">
        <v>1083</v>
      </c>
      <c r="D324" s="56" t="s">
        <v>1039</v>
      </c>
      <c r="E324" s="57" t="s">
        <v>446</v>
      </c>
      <c r="F324" s="58" t="str">
        <f t="shared" ref="F324:F340" si="43">A324</f>
        <v>し１９</v>
      </c>
      <c r="G324" s="58" t="str">
        <f t="shared" si="39"/>
        <v>新谷弘之</v>
      </c>
      <c r="H324" s="56" t="s">
        <v>1074</v>
      </c>
      <c r="I324" s="58" t="s">
        <v>20</v>
      </c>
      <c r="J324" s="163">
        <v>1951</v>
      </c>
      <c r="K324" s="162">
        <f t="shared" si="42"/>
        <v>75</v>
      </c>
      <c r="L324" s="111" t="str">
        <f t="shared" si="37"/>
        <v>OK</v>
      </c>
      <c r="M324" s="151" t="s">
        <v>10</v>
      </c>
    </row>
    <row r="325" spans="1:252" s="5" customFormat="1" ht="13">
      <c r="A325" s="58" t="s">
        <v>1084</v>
      </c>
      <c r="B325" s="56" t="s">
        <v>1085</v>
      </c>
      <c r="C325" s="56" t="s">
        <v>1086</v>
      </c>
      <c r="D325" s="56" t="s">
        <v>1039</v>
      </c>
      <c r="E325" s="57"/>
      <c r="F325" s="58" t="str">
        <f t="shared" si="43"/>
        <v>し２０</v>
      </c>
      <c r="G325" s="58" t="str">
        <f t="shared" si="39"/>
        <v>木瀬茂雄</v>
      </c>
      <c r="H325" s="56" t="s">
        <v>1074</v>
      </c>
      <c r="I325" s="58" t="s">
        <v>20</v>
      </c>
      <c r="J325" s="144">
        <v>1958</v>
      </c>
      <c r="K325" s="162">
        <f t="shared" si="42"/>
        <v>68</v>
      </c>
      <c r="L325" s="111" t="str">
        <f t="shared" si="37"/>
        <v>OK</v>
      </c>
      <c r="M325" s="151" t="s">
        <v>10</v>
      </c>
      <c r="N325" s="67"/>
    </row>
    <row r="326" spans="1:252" s="5" customFormat="1" ht="13">
      <c r="A326" s="58" t="s">
        <v>1087</v>
      </c>
      <c r="B326" s="56" t="s">
        <v>1088</v>
      </c>
      <c r="C326" s="56" t="s">
        <v>1089</v>
      </c>
      <c r="D326" s="56" t="s">
        <v>1039</v>
      </c>
      <c r="E326" s="57"/>
      <c r="F326" s="58" t="str">
        <f t="shared" si="43"/>
        <v>し２１</v>
      </c>
      <c r="G326" s="58" t="str">
        <f t="shared" si="39"/>
        <v>ドーランデーブ</v>
      </c>
      <c r="H326" s="56" t="s">
        <v>1074</v>
      </c>
      <c r="I326" s="58" t="s">
        <v>20</v>
      </c>
      <c r="J326" s="144">
        <v>1963</v>
      </c>
      <c r="K326" s="162">
        <f t="shared" si="42"/>
        <v>63</v>
      </c>
      <c r="L326" s="111" t="str">
        <f t="shared" si="37"/>
        <v>OK</v>
      </c>
      <c r="M326" s="151" t="s">
        <v>10</v>
      </c>
      <c r="N326" s="67"/>
    </row>
    <row r="327" spans="1:252" s="5" customFormat="1" ht="13">
      <c r="A327" s="58" t="s">
        <v>1090</v>
      </c>
      <c r="B327" s="56" t="s">
        <v>93</v>
      </c>
      <c r="C327" s="56" t="s">
        <v>1091</v>
      </c>
      <c r="D327" s="56" t="s">
        <v>1039</v>
      </c>
      <c r="E327" s="57" t="s">
        <v>446</v>
      </c>
      <c r="F327" s="58" t="str">
        <f t="shared" si="43"/>
        <v>し２２</v>
      </c>
      <c r="G327" s="58" t="str">
        <f t="shared" si="39"/>
        <v>鈴木英夫</v>
      </c>
      <c r="H327" s="56" t="s">
        <v>1074</v>
      </c>
      <c r="I327" s="58" t="s">
        <v>20</v>
      </c>
      <c r="J327" s="144">
        <v>1955</v>
      </c>
      <c r="K327" s="162">
        <f t="shared" si="42"/>
        <v>71</v>
      </c>
      <c r="L327" s="111" t="str">
        <f t="shared" si="37"/>
        <v>OK</v>
      </c>
      <c r="M327" s="151" t="s">
        <v>10</v>
      </c>
      <c r="N327" s="67"/>
      <c r="O327" s="25"/>
      <c r="P327" s="25"/>
      <c r="Q327" s="25"/>
      <c r="R327" s="25"/>
      <c r="S327" s="25"/>
      <c r="T327" s="25"/>
      <c r="U327" s="25"/>
      <c r="V327" s="25"/>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row>
    <row r="328" spans="1:252" s="5" customFormat="1" ht="13">
      <c r="A328" s="58" t="s">
        <v>1092</v>
      </c>
      <c r="B328" s="102" t="s">
        <v>805</v>
      </c>
      <c r="C328" s="102" t="s">
        <v>1093</v>
      </c>
      <c r="D328" s="56" t="s">
        <v>1039</v>
      </c>
      <c r="E328" s="57"/>
      <c r="F328" s="58" t="str">
        <f t="shared" si="43"/>
        <v>し２３</v>
      </c>
      <c r="G328" s="58" t="str">
        <f t="shared" si="39"/>
        <v>前田喜久子</v>
      </c>
      <c r="H328" s="56" t="s">
        <v>1074</v>
      </c>
      <c r="I328" s="102" t="s">
        <v>1</v>
      </c>
      <c r="J328" s="163">
        <v>1945</v>
      </c>
      <c r="K328" s="162">
        <f t="shared" si="42"/>
        <v>81</v>
      </c>
      <c r="L328" s="111" t="str">
        <f t="shared" si="37"/>
        <v>OK</v>
      </c>
      <c r="M328" s="151" t="s">
        <v>10</v>
      </c>
      <c r="N328" s="67"/>
      <c r="O328" s="26"/>
      <c r="P328" s="26"/>
      <c r="Q328" s="25"/>
      <c r="R328" s="25"/>
      <c r="S328" s="25"/>
      <c r="T328" s="25"/>
      <c r="U328" s="25"/>
      <c r="V328" s="25"/>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row>
    <row r="329" spans="1:252" s="20" customFormat="1" ht="13">
      <c r="A329" s="58" t="s">
        <v>1094</v>
      </c>
      <c r="B329" s="102" t="s">
        <v>730</v>
      </c>
      <c r="C329" s="102" t="s">
        <v>1095</v>
      </c>
      <c r="D329" s="56" t="s">
        <v>1039</v>
      </c>
      <c r="E329" s="57" t="s">
        <v>446</v>
      </c>
      <c r="F329" s="58" t="str">
        <f t="shared" si="43"/>
        <v>し２４</v>
      </c>
      <c r="G329" s="58" t="str">
        <f t="shared" si="39"/>
        <v>小林明子</v>
      </c>
      <c r="H329" s="56" t="s">
        <v>1074</v>
      </c>
      <c r="I329" s="102" t="s">
        <v>1</v>
      </c>
      <c r="J329" s="144">
        <v>1955</v>
      </c>
      <c r="K329" s="162">
        <f t="shared" si="42"/>
        <v>71</v>
      </c>
      <c r="L329" s="111" t="str">
        <f t="shared" si="37"/>
        <v>OK</v>
      </c>
      <c r="M329" s="151" t="s">
        <v>10</v>
      </c>
      <c r="N329" s="67"/>
      <c r="O329" s="25"/>
      <c r="P329" s="25"/>
      <c r="Q329" s="25"/>
      <c r="R329" s="25"/>
      <c r="S329" s="25"/>
      <c r="T329" s="25"/>
      <c r="U329" s="25"/>
      <c r="V329" s="25"/>
    </row>
    <row r="330" spans="1:252" s="20" customFormat="1" ht="13">
      <c r="A330" s="58" t="s">
        <v>1096</v>
      </c>
      <c r="B330" s="56" t="s">
        <v>45</v>
      </c>
      <c r="C330" s="56" t="s">
        <v>766</v>
      </c>
      <c r="D330" s="56" t="s">
        <v>1039</v>
      </c>
      <c r="E330" s="57" t="s">
        <v>446</v>
      </c>
      <c r="F330" s="58" t="str">
        <f t="shared" si="43"/>
        <v>し２５</v>
      </c>
      <c r="G330" s="58" t="str">
        <f t="shared" si="39"/>
        <v>福島直樹</v>
      </c>
      <c r="H330" s="56" t="s">
        <v>1074</v>
      </c>
      <c r="I330" s="58" t="s">
        <v>20</v>
      </c>
      <c r="J330" s="144">
        <v>1951</v>
      </c>
      <c r="K330" s="162">
        <f t="shared" si="42"/>
        <v>75</v>
      </c>
      <c r="L330" s="111" t="str">
        <f t="shared" si="37"/>
        <v>OK</v>
      </c>
      <c r="M330" s="151" t="s">
        <v>10</v>
      </c>
      <c r="N330" s="67"/>
      <c r="O330" s="26"/>
      <c r="P330" s="26"/>
      <c r="Q330" s="25"/>
      <c r="R330" s="25"/>
      <c r="S330" s="25"/>
      <c r="T330" s="25"/>
      <c r="U330" s="25"/>
      <c r="V330" s="25"/>
    </row>
    <row r="331" spans="1:252" s="20" customFormat="1" ht="13">
      <c r="A331" s="58" t="s">
        <v>1097</v>
      </c>
      <c r="B331" s="56" t="s">
        <v>1098</v>
      </c>
      <c r="C331" s="56" t="s">
        <v>1099</v>
      </c>
      <c r="D331" s="56" t="s">
        <v>1039</v>
      </c>
      <c r="E331" s="57" t="s">
        <v>446</v>
      </c>
      <c r="F331" s="58" t="str">
        <f t="shared" si="43"/>
        <v>し２６</v>
      </c>
      <c r="G331" s="58" t="str">
        <f t="shared" si="39"/>
        <v>藤野秀明</v>
      </c>
      <c r="H331" s="56" t="s">
        <v>1074</v>
      </c>
      <c r="I331" s="58" t="s">
        <v>20</v>
      </c>
      <c r="J331" s="144">
        <v>1947</v>
      </c>
      <c r="K331" s="162">
        <f t="shared" si="42"/>
        <v>79</v>
      </c>
      <c r="L331" s="111" t="str">
        <f t="shared" si="37"/>
        <v>OK</v>
      </c>
      <c r="M331" s="151" t="s">
        <v>10</v>
      </c>
      <c r="N331" s="67"/>
      <c r="O331" s="26"/>
      <c r="P331" s="26"/>
      <c r="Q331" s="25"/>
      <c r="R331" s="25"/>
      <c r="S331" s="25"/>
      <c r="T331" s="25"/>
      <c r="U331" s="25"/>
      <c r="V331" s="25"/>
    </row>
    <row r="332" spans="1:252" s="20" customFormat="1" ht="13">
      <c r="A332" s="58" t="s">
        <v>1100</v>
      </c>
      <c r="B332" s="56" t="s">
        <v>1101</v>
      </c>
      <c r="C332" s="56" t="s">
        <v>1102</v>
      </c>
      <c r="D332" s="56" t="s">
        <v>1039</v>
      </c>
      <c r="E332" s="57" t="s">
        <v>446</v>
      </c>
      <c r="F332" s="58" t="str">
        <f t="shared" si="43"/>
        <v>し２７</v>
      </c>
      <c r="G332" s="58" t="str">
        <f t="shared" si="39"/>
        <v>油利享</v>
      </c>
      <c r="H332" s="56" t="s">
        <v>1074</v>
      </c>
      <c r="I332" s="58" t="s">
        <v>20</v>
      </c>
      <c r="J332" s="144">
        <v>1955</v>
      </c>
      <c r="K332" s="162">
        <f t="shared" si="42"/>
        <v>71</v>
      </c>
      <c r="L332" s="111" t="str">
        <f t="shared" si="37"/>
        <v>OK</v>
      </c>
      <c r="M332" s="151" t="s">
        <v>10</v>
      </c>
      <c r="N332" s="67"/>
      <c r="O332" s="25"/>
      <c r="P332" s="25"/>
      <c r="Q332" s="27"/>
      <c r="R332" s="27"/>
      <c r="S332" s="27"/>
      <c r="T332" s="27"/>
      <c r="U332" s="27"/>
      <c r="V332" s="27"/>
    </row>
    <row r="333" spans="1:252" s="20" customFormat="1" ht="13">
      <c r="A333" s="58" t="s">
        <v>1103</v>
      </c>
      <c r="B333" s="58" t="s">
        <v>1104</v>
      </c>
      <c r="C333" s="58" t="s">
        <v>1105</v>
      </c>
      <c r="D333" s="56" t="s">
        <v>1039</v>
      </c>
      <c r="E333" s="57" t="s">
        <v>446</v>
      </c>
      <c r="F333" s="58" t="str">
        <f t="shared" si="43"/>
        <v>し２８</v>
      </c>
      <c r="G333" s="58" t="str">
        <f t="shared" si="39"/>
        <v>西村国太郎</v>
      </c>
      <c r="H333" s="56" t="s">
        <v>1074</v>
      </c>
      <c r="I333" s="58" t="s">
        <v>20</v>
      </c>
      <c r="J333" s="144">
        <v>1942</v>
      </c>
      <c r="K333" s="162">
        <f t="shared" si="42"/>
        <v>84</v>
      </c>
      <c r="L333" s="111" t="str">
        <f t="shared" si="37"/>
        <v>OK</v>
      </c>
      <c r="M333" s="151" t="s">
        <v>10</v>
      </c>
      <c r="N333" s="67"/>
      <c r="O333" s="26"/>
      <c r="P333" s="26"/>
      <c r="Q333" s="27"/>
      <c r="R333" s="27"/>
      <c r="S333" s="27"/>
      <c r="T333" s="27"/>
      <c r="U333" s="27"/>
      <c r="V333" s="27"/>
    </row>
    <row r="334" spans="1:252" s="20" customFormat="1" ht="13">
      <c r="A334" s="58" t="s">
        <v>1106</v>
      </c>
      <c r="B334" s="56" t="s">
        <v>1107</v>
      </c>
      <c r="C334" s="56" t="s">
        <v>1108</v>
      </c>
      <c r="D334" s="56" t="s">
        <v>1039</v>
      </c>
      <c r="E334" s="64"/>
      <c r="F334" s="58" t="str">
        <f t="shared" si="43"/>
        <v>し２９</v>
      </c>
      <c r="G334" s="58" t="str">
        <f t="shared" si="39"/>
        <v>河合仙治</v>
      </c>
      <c r="H334" s="56" t="s">
        <v>1074</v>
      </c>
      <c r="I334" s="58" t="s">
        <v>20</v>
      </c>
      <c r="J334" s="59">
        <v>1942</v>
      </c>
      <c r="K334" s="164">
        <v>84</v>
      </c>
      <c r="L334" s="111" t="str">
        <f t="shared" si="37"/>
        <v>OK</v>
      </c>
      <c r="M334" s="58" t="s">
        <v>1109</v>
      </c>
      <c r="N334" s="67"/>
      <c r="O334" s="25"/>
      <c r="P334" s="25"/>
      <c r="Q334" s="27"/>
      <c r="R334" s="27"/>
      <c r="S334" s="27"/>
      <c r="T334" s="27"/>
      <c r="U334" s="27"/>
      <c r="V334" s="27"/>
    </row>
    <row r="335" spans="1:252" s="20" customFormat="1" ht="13">
      <c r="A335" s="58" t="s">
        <v>1110</v>
      </c>
      <c r="B335" s="102" t="s">
        <v>1111</v>
      </c>
      <c r="C335" s="102" t="s">
        <v>1112</v>
      </c>
      <c r="D335" s="56" t="s">
        <v>1039</v>
      </c>
      <c r="E335" s="64"/>
      <c r="F335" s="58" t="str">
        <f t="shared" si="43"/>
        <v>し３０</v>
      </c>
      <c r="G335" s="58" t="str">
        <f t="shared" si="39"/>
        <v>岸田昌子</v>
      </c>
      <c r="H335" s="56" t="s">
        <v>1074</v>
      </c>
      <c r="I335" s="102" t="s">
        <v>1</v>
      </c>
      <c r="J335" s="59">
        <v>1942</v>
      </c>
      <c r="K335" s="164">
        <v>84</v>
      </c>
      <c r="L335" s="111" t="str">
        <f t="shared" si="37"/>
        <v>OK</v>
      </c>
      <c r="M335" s="58" t="s">
        <v>1109</v>
      </c>
      <c r="N335" s="67"/>
      <c r="O335" s="25"/>
      <c r="P335" s="25"/>
      <c r="Q335" s="27"/>
      <c r="R335" s="27"/>
      <c r="S335" s="27"/>
      <c r="T335" s="27"/>
      <c r="U335" s="27"/>
      <c r="V335" s="27"/>
    </row>
    <row r="336" spans="1:252" s="20" customFormat="1" ht="13">
      <c r="A336" s="58" t="s">
        <v>1113</v>
      </c>
      <c r="B336" s="102" t="s">
        <v>1114</v>
      </c>
      <c r="C336" s="102" t="s">
        <v>1077</v>
      </c>
      <c r="D336" s="56" t="s">
        <v>1039</v>
      </c>
      <c r="E336" s="64"/>
      <c r="F336" s="58" t="str">
        <f t="shared" si="43"/>
        <v>し３１</v>
      </c>
      <c r="G336" s="58" t="str">
        <f t="shared" si="39"/>
        <v>宇野圭子</v>
      </c>
      <c r="H336" s="56" t="s">
        <v>1074</v>
      </c>
      <c r="I336" s="102" t="s">
        <v>1</v>
      </c>
      <c r="J336" s="59">
        <v>1945</v>
      </c>
      <c r="K336" s="164">
        <v>81</v>
      </c>
      <c r="L336" s="111" t="str">
        <f t="shared" si="37"/>
        <v>OK</v>
      </c>
      <c r="M336" s="102" t="s">
        <v>10</v>
      </c>
      <c r="N336" s="67"/>
      <c r="O336" s="25"/>
      <c r="P336" s="25"/>
      <c r="Q336" s="27"/>
      <c r="R336" s="27"/>
      <c r="S336" s="27"/>
      <c r="T336" s="27"/>
      <c r="U336" s="27"/>
      <c r="V336" s="27"/>
    </row>
    <row r="337" spans="1:22" s="20" customFormat="1" ht="13">
      <c r="A337" s="260"/>
      <c r="B337" s="94">
        <v>11</v>
      </c>
      <c r="C337" s="118"/>
      <c r="D337" s="159"/>
      <c r="E337" s="52"/>
      <c r="F337" s="70"/>
      <c r="G337" s="70"/>
      <c r="H337" s="159"/>
      <c r="I337" s="70"/>
      <c r="J337" s="160"/>
      <c r="K337" s="60" t="str">
        <f t="shared" si="31"/>
        <v/>
      </c>
      <c r="L337" s="70"/>
      <c r="M337" s="161"/>
      <c r="N337" s="67"/>
      <c r="O337" s="25"/>
      <c r="P337" s="25"/>
      <c r="Q337" s="27"/>
      <c r="R337" s="27"/>
      <c r="S337" s="27"/>
      <c r="T337" s="27"/>
      <c r="U337" s="27"/>
      <c r="V337" s="27"/>
    </row>
    <row r="338" spans="1:22" s="20" customFormat="1" ht="13">
      <c r="A338" s="61" t="s">
        <v>234</v>
      </c>
      <c r="B338" s="59" t="s">
        <v>69</v>
      </c>
      <c r="C338" s="59" t="s">
        <v>1115</v>
      </c>
      <c r="D338" s="56" t="s">
        <v>235</v>
      </c>
      <c r="E338" s="57"/>
      <c r="F338" s="58" t="str">
        <f t="shared" si="43"/>
        <v>こ０１</v>
      </c>
      <c r="G338" s="61" t="str">
        <f>B338&amp;C338</f>
        <v>山田直八</v>
      </c>
      <c r="H338" s="56" t="s">
        <v>280</v>
      </c>
      <c r="I338" s="56" t="s">
        <v>20</v>
      </c>
      <c r="J338" s="59">
        <v>1972</v>
      </c>
      <c r="K338" s="60">
        <f t="shared" si="31"/>
        <v>54</v>
      </c>
      <c r="L338" s="95" t="s">
        <v>1116</v>
      </c>
      <c r="M338" s="61" t="s">
        <v>340</v>
      </c>
      <c r="N338" s="261"/>
      <c r="O338" s="25"/>
      <c r="P338" s="25"/>
      <c r="Q338" s="27"/>
      <c r="R338" s="27"/>
      <c r="S338" s="27"/>
      <c r="T338" s="27"/>
      <c r="U338" s="27"/>
      <c r="V338" s="27"/>
    </row>
    <row r="339" spans="1:22" s="20" customFormat="1" ht="13">
      <c r="A339" s="61" t="s">
        <v>236</v>
      </c>
      <c r="B339" s="55" t="s">
        <v>1117</v>
      </c>
      <c r="C339" s="55" t="s">
        <v>1118</v>
      </c>
      <c r="D339" s="56" t="s">
        <v>235</v>
      </c>
      <c r="E339" s="62"/>
      <c r="F339" s="58" t="str">
        <f t="shared" si="43"/>
        <v>こ０３</v>
      </c>
      <c r="G339" s="61" t="str">
        <f t="shared" ref="G339:G340" si="44">B339&amp;C339</f>
        <v>細原禎夫</v>
      </c>
      <c r="H339" s="56" t="s">
        <v>280</v>
      </c>
      <c r="I339" s="55" t="s">
        <v>20</v>
      </c>
      <c r="J339" s="66">
        <v>1968</v>
      </c>
      <c r="K339" s="60">
        <f t="shared" si="31"/>
        <v>58</v>
      </c>
      <c r="L339" s="95" t="s">
        <v>1116</v>
      </c>
      <c r="M339" s="55" t="s">
        <v>87</v>
      </c>
      <c r="N339" s="67"/>
      <c r="O339" s="25"/>
      <c r="P339" s="25"/>
      <c r="Q339" s="27"/>
      <c r="R339" s="27"/>
      <c r="S339" s="27"/>
      <c r="T339" s="27"/>
      <c r="U339" s="27"/>
      <c r="V339" s="27"/>
    </row>
    <row r="340" spans="1:22" s="20" customFormat="1" ht="13">
      <c r="A340" s="61" t="s">
        <v>237</v>
      </c>
      <c r="B340" s="55" t="s">
        <v>341</v>
      </c>
      <c r="C340" s="55" t="s">
        <v>75</v>
      </c>
      <c r="D340" s="56" t="s">
        <v>235</v>
      </c>
      <c r="E340" s="62"/>
      <c r="F340" s="58" t="str">
        <f t="shared" si="43"/>
        <v>こ０４</v>
      </c>
      <c r="G340" s="61" t="str">
        <f t="shared" si="44"/>
        <v>國本太郎</v>
      </c>
      <c r="H340" s="56" t="s">
        <v>280</v>
      </c>
      <c r="I340" s="55" t="s">
        <v>20</v>
      </c>
      <c r="J340" s="66">
        <v>1974</v>
      </c>
      <c r="K340" s="60">
        <f t="shared" si="31"/>
        <v>52</v>
      </c>
      <c r="L340" s="95" t="s">
        <v>1116</v>
      </c>
      <c r="M340" s="68" t="s">
        <v>346</v>
      </c>
      <c r="N340" s="67"/>
      <c r="O340" s="25"/>
      <c r="P340" s="25"/>
      <c r="Q340" s="27"/>
      <c r="R340" s="27"/>
      <c r="S340" s="27"/>
      <c r="T340" s="27"/>
      <c r="U340" s="27"/>
      <c r="V340" s="27"/>
    </row>
    <row r="341" spans="1:22" s="20" customFormat="1" ht="13">
      <c r="A341" s="67"/>
      <c r="B341" s="67"/>
      <c r="C341" s="67"/>
      <c r="D341" s="67"/>
      <c r="E341" s="64"/>
      <c r="F341" s="67"/>
      <c r="G341" s="67"/>
      <c r="H341" s="67"/>
      <c r="I341" s="67"/>
      <c r="J341" s="165"/>
      <c r="K341" s="166"/>
      <c r="L341" s="67"/>
      <c r="M341" s="67"/>
      <c r="N341" s="67"/>
      <c r="O341" s="25"/>
      <c r="P341" s="25"/>
      <c r="Q341" s="27"/>
      <c r="R341" s="27"/>
      <c r="S341" s="27"/>
      <c r="T341" s="27"/>
      <c r="U341" s="27"/>
      <c r="V341" s="27"/>
    </row>
    <row r="342" spans="1:22" s="20" customFormat="1" ht="13">
      <c r="A342" s="67"/>
      <c r="B342" s="67"/>
      <c r="C342" s="67"/>
      <c r="D342" s="67"/>
      <c r="E342" s="64"/>
      <c r="F342" s="67"/>
      <c r="G342" s="67"/>
      <c r="H342" s="67"/>
      <c r="I342" s="67"/>
      <c r="J342" s="165"/>
      <c r="K342" s="166"/>
      <c r="L342" s="67"/>
      <c r="M342" s="67"/>
      <c r="N342" s="67"/>
      <c r="O342" s="25"/>
      <c r="P342" s="25"/>
    </row>
    <row r="343" spans="1:22" s="20" customFormat="1" ht="13">
      <c r="A343" s="67"/>
      <c r="B343" s="67"/>
      <c r="C343" s="67"/>
      <c r="D343" s="67"/>
      <c r="E343" s="64"/>
      <c r="F343" s="67"/>
      <c r="G343" s="67"/>
      <c r="H343" s="67"/>
      <c r="I343" s="64"/>
      <c r="J343" s="67"/>
      <c r="K343" s="166"/>
      <c r="L343" s="67"/>
      <c r="M343" s="67"/>
      <c r="N343" s="67"/>
      <c r="O343" s="27"/>
      <c r="P343" s="27"/>
    </row>
    <row r="344" spans="1:22" s="20" customFormat="1" ht="13">
      <c r="A344" s="67"/>
      <c r="B344" s="67"/>
      <c r="C344" s="67"/>
      <c r="D344" s="67"/>
      <c r="E344" s="64"/>
      <c r="F344" s="67"/>
      <c r="G344" s="67"/>
      <c r="H344" s="67"/>
      <c r="I344" s="64"/>
      <c r="J344" s="67"/>
      <c r="K344" s="166"/>
      <c r="L344" s="67"/>
      <c r="M344" s="67"/>
      <c r="N344" s="67"/>
      <c r="O344" s="27"/>
      <c r="P344" s="27"/>
    </row>
    <row r="345" spans="1:22" s="20" customFormat="1" ht="13">
      <c r="A345" s="67"/>
      <c r="B345" s="67"/>
      <c r="C345" s="67"/>
      <c r="D345" s="67"/>
      <c r="E345" s="64"/>
      <c r="F345" s="67"/>
      <c r="G345" s="67"/>
      <c r="H345" s="167"/>
      <c r="I345" s="64"/>
      <c r="J345" s="67"/>
      <c r="K345" s="166"/>
      <c r="L345" s="67"/>
      <c r="M345" s="67"/>
      <c r="N345" s="67"/>
      <c r="O345" s="27"/>
      <c r="P345" s="27"/>
    </row>
    <row r="346" spans="1:22" s="20" customFormat="1" ht="13">
      <c r="A346" s="67"/>
      <c r="B346" s="67"/>
      <c r="C346" s="67"/>
      <c r="D346" s="64"/>
      <c r="E346" s="64"/>
      <c r="F346" s="67"/>
      <c r="G346" s="67"/>
      <c r="H346" s="67"/>
      <c r="I346" s="67"/>
      <c r="J346" s="165"/>
      <c r="K346" s="166"/>
      <c r="L346" s="67"/>
      <c r="M346" s="67"/>
      <c r="N346" s="67"/>
      <c r="O346" s="27"/>
      <c r="P346" s="27"/>
    </row>
    <row r="347" spans="1:22" s="20" customFormat="1" ht="13">
      <c r="A347" s="67"/>
      <c r="B347" s="67"/>
      <c r="C347" s="67"/>
      <c r="D347" s="64"/>
      <c r="E347" s="64"/>
      <c r="F347" s="67"/>
      <c r="G347" s="67"/>
      <c r="H347" s="67"/>
      <c r="I347" s="67"/>
      <c r="J347" s="165"/>
      <c r="K347" s="166"/>
      <c r="L347" s="67"/>
      <c r="M347" s="67"/>
      <c r="N347" s="67"/>
      <c r="O347" s="27"/>
      <c r="P347" s="27"/>
    </row>
    <row r="348" spans="1:22" s="20" customFormat="1" ht="13">
      <c r="A348" s="67"/>
      <c r="B348" s="67"/>
      <c r="C348" s="67"/>
      <c r="D348" s="64"/>
      <c r="E348" s="64"/>
      <c r="F348" s="67"/>
      <c r="G348" s="67"/>
      <c r="H348" s="67"/>
      <c r="I348" s="67"/>
      <c r="J348" s="165"/>
      <c r="K348" s="166"/>
      <c r="L348" s="67"/>
      <c r="M348" s="67"/>
      <c r="N348" s="67"/>
      <c r="O348" s="27"/>
      <c r="P348" s="27"/>
    </row>
    <row r="349" spans="1:22" s="20" customFormat="1" ht="13">
      <c r="A349" s="67"/>
      <c r="B349" s="67"/>
      <c r="C349" s="67"/>
      <c r="D349" s="64"/>
      <c r="E349" s="64"/>
      <c r="F349" s="67"/>
      <c r="G349" s="67"/>
      <c r="H349" s="67"/>
      <c r="I349" s="67"/>
      <c r="J349" s="165"/>
      <c r="K349" s="166"/>
      <c r="L349" s="67"/>
      <c r="M349" s="67"/>
      <c r="N349" s="67"/>
      <c r="O349" s="27"/>
      <c r="P349" s="27"/>
    </row>
    <row r="350" spans="1:22" s="20" customFormat="1" ht="13">
      <c r="A350" s="67"/>
      <c r="B350" s="67"/>
      <c r="C350" s="67"/>
      <c r="D350" s="64"/>
      <c r="E350" s="64"/>
      <c r="F350" s="67"/>
      <c r="G350" s="67"/>
      <c r="H350" s="67"/>
      <c r="I350" s="67"/>
      <c r="J350" s="165"/>
      <c r="K350" s="166"/>
      <c r="L350" s="67"/>
      <c r="M350" s="67"/>
      <c r="N350" s="67"/>
      <c r="O350" s="27"/>
      <c r="P350" s="27"/>
    </row>
    <row r="351" spans="1:22" s="20" customFormat="1" ht="13">
      <c r="A351" s="67"/>
      <c r="B351" s="67"/>
      <c r="C351" s="67"/>
      <c r="D351" s="64"/>
      <c r="E351" s="64"/>
      <c r="F351" s="67"/>
      <c r="G351" s="67"/>
      <c r="H351" s="67"/>
      <c r="I351" s="67"/>
      <c r="J351" s="165"/>
      <c r="K351" s="166"/>
      <c r="L351" s="67"/>
      <c r="M351" s="67"/>
      <c r="N351" s="67"/>
      <c r="O351" s="27"/>
      <c r="P351" s="27"/>
    </row>
    <row r="352" spans="1:22" s="20" customFormat="1" ht="13">
      <c r="A352" s="67"/>
      <c r="B352" s="67"/>
      <c r="C352" s="67"/>
      <c r="D352" s="64"/>
      <c r="E352" s="64"/>
      <c r="F352" s="67"/>
      <c r="G352" s="67"/>
      <c r="H352" s="67"/>
      <c r="I352" s="67"/>
      <c r="J352" s="165"/>
      <c r="K352" s="166"/>
      <c r="L352" s="67"/>
      <c r="M352" s="67"/>
      <c r="N352" s="67"/>
      <c r="O352" s="27"/>
      <c r="P352" s="27"/>
    </row>
    <row r="353" spans="1:14" s="20" customFormat="1" ht="13">
      <c r="A353" s="67"/>
      <c r="B353" s="67"/>
      <c r="C353" s="67"/>
      <c r="D353" s="64"/>
      <c r="E353" s="64"/>
      <c r="F353" s="67"/>
      <c r="G353" s="67"/>
      <c r="H353" s="67"/>
      <c r="I353" s="67"/>
      <c r="J353" s="165"/>
      <c r="K353" s="166"/>
      <c r="L353" s="67"/>
      <c r="M353" s="67"/>
      <c r="N353" s="67"/>
    </row>
    <row r="354" spans="1:14" s="20" customFormat="1" ht="13">
      <c r="A354" s="67"/>
      <c r="B354" s="67"/>
      <c r="C354" s="67"/>
      <c r="D354" s="64"/>
      <c r="E354" s="64"/>
      <c r="F354" s="67"/>
      <c r="G354" s="67"/>
      <c r="H354" s="67"/>
      <c r="I354" s="67"/>
      <c r="J354" s="165"/>
      <c r="K354" s="166"/>
      <c r="L354" s="67"/>
      <c r="M354" s="67"/>
      <c r="N354" s="67"/>
    </row>
    <row r="355" spans="1:14" s="20" customFormat="1" ht="13">
      <c r="A355" s="67"/>
      <c r="B355" s="67"/>
      <c r="C355" s="67"/>
      <c r="D355" s="64"/>
      <c r="E355" s="64"/>
      <c r="F355" s="67"/>
      <c r="G355" s="67"/>
      <c r="H355" s="67"/>
      <c r="I355" s="67"/>
      <c r="J355" s="165"/>
      <c r="K355" s="166"/>
      <c r="L355" s="67"/>
      <c r="M355" s="67"/>
      <c r="N355" s="67"/>
    </row>
    <row r="356" spans="1:14" s="20" customFormat="1" ht="13">
      <c r="A356" s="67"/>
      <c r="B356" s="67"/>
      <c r="C356" s="67"/>
      <c r="D356" s="169"/>
      <c r="E356" s="64"/>
      <c r="F356" s="67"/>
      <c r="G356" s="67"/>
      <c r="H356" s="67"/>
      <c r="I356" s="67"/>
      <c r="J356" s="165"/>
      <c r="K356" s="166"/>
      <c r="L356" s="67"/>
      <c r="M356" s="67"/>
      <c r="N356" s="67"/>
    </row>
    <row r="357" spans="1:14" s="20" customFormat="1" ht="13">
      <c r="A357" s="67"/>
      <c r="B357" s="67"/>
      <c r="C357" s="67"/>
      <c r="D357" s="169"/>
      <c r="E357" s="64"/>
      <c r="F357" s="67"/>
      <c r="G357" s="67"/>
      <c r="H357" s="67"/>
      <c r="I357" s="67"/>
      <c r="J357" s="165"/>
      <c r="K357" s="166"/>
      <c r="L357" s="67"/>
      <c r="M357" s="67"/>
      <c r="N357" s="67"/>
    </row>
    <row r="358" spans="1:14" s="20" customFormat="1" ht="13">
      <c r="A358" s="67"/>
      <c r="B358" s="67"/>
      <c r="C358" s="67"/>
      <c r="D358" s="67"/>
      <c r="E358" s="168"/>
      <c r="F358" s="67"/>
      <c r="G358" s="67"/>
      <c r="H358" s="67"/>
      <c r="I358" s="67"/>
      <c r="J358" s="165"/>
      <c r="K358" s="166"/>
      <c r="L358" s="67"/>
      <c r="M358" s="67"/>
      <c r="N358" s="67"/>
    </row>
    <row r="359" spans="1:14" s="20" customFormat="1" ht="13">
      <c r="A359" s="67"/>
      <c r="B359" s="67"/>
      <c r="C359" s="67"/>
      <c r="D359" s="67"/>
      <c r="E359" s="64"/>
      <c r="F359" s="67"/>
      <c r="G359" s="67"/>
      <c r="H359" s="67"/>
      <c r="I359" s="67"/>
      <c r="J359" s="165"/>
      <c r="K359" s="166"/>
      <c r="L359" s="67"/>
      <c r="M359" s="67"/>
      <c r="N359" s="67"/>
    </row>
    <row r="360" spans="1:14" s="20" customFormat="1" ht="13">
      <c r="A360" s="67"/>
      <c r="B360" s="67"/>
      <c r="C360" s="67"/>
      <c r="D360" s="67"/>
      <c r="E360" s="64"/>
      <c r="F360" s="67"/>
      <c r="G360" s="67"/>
      <c r="H360" s="67"/>
      <c r="I360" s="67"/>
      <c r="J360" s="165"/>
      <c r="K360" s="166"/>
      <c r="L360" s="67"/>
      <c r="M360" s="67"/>
      <c r="N360" s="67"/>
    </row>
    <row r="361" spans="1:14" s="20" customFormat="1" ht="13">
      <c r="A361" s="67"/>
      <c r="B361" s="67"/>
      <c r="C361" s="67"/>
      <c r="D361" s="67"/>
      <c r="E361" s="64"/>
      <c r="F361" s="67"/>
      <c r="G361" s="67"/>
      <c r="H361" s="67"/>
      <c r="I361" s="67"/>
      <c r="J361" s="165"/>
      <c r="K361" s="166"/>
      <c r="L361" s="67"/>
      <c r="M361" s="67"/>
      <c r="N361" s="67"/>
    </row>
    <row r="362" spans="1:14" s="20" customFormat="1" ht="13">
      <c r="A362" s="67"/>
      <c r="B362" s="67"/>
      <c r="C362" s="67"/>
      <c r="D362" s="67"/>
      <c r="E362" s="64"/>
      <c r="F362" s="67"/>
      <c r="G362" s="67"/>
      <c r="H362" s="67"/>
      <c r="I362" s="67"/>
      <c r="J362" s="165"/>
      <c r="K362" s="166"/>
      <c r="L362" s="67"/>
      <c r="M362" s="67"/>
      <c r="N362" s="67"/>
    </row>
    <row r="363" spans="1:14" s="20" customFormat="1" ht="13">
      <c r="A363" s="67"/>
      <c r="B363" s="67"/>
      <c r="C363" s="67"/>
      <c r="D363" s="67"/>
      <c r="E363" s="64"/>
      <c r="F363" s="67"/>
      <c r="G363" s="67"/>
      <c r="H363" s="67"/>
      <c r="I363" s="67"/>
      <c r="J363" s="165"/>
      <c r="K363" s="166"/>
      <c r="L363" s="67"/>
      <c r="M363" s="67"/>
      <c r="N363" s="67"/>
    </row>
    <row r="364" spans="1:14" s="20" customFormat="1" ht="13">
      <c r="A364" s="67"/>
      <c r="B364" s="67"/>
      <c r="C364" s="67"/>
      <c r="D364" s="67"/>
      <c r="E364" s="64"/>
      <c r="F364" s="67"/>
      <c r="G364" s="67"/>
      <c r="H364" s="67"/>
      <c r="I364" s="67"/>
      <c r="J364" s="165"/>
      <c r="K364" s="166"/>
      <c r="L364" s="67"/>
      <c r="M364" s="67"/>
      <c r="N364" s="67"/>
    </row>
    <row r="365" spans="1:14" s="20" customFormat="1" ht="13">
      <c r="A365" s="67"/>
      <c r="B365" s="67"/>
      <c r="C365" s="67"/>
      <c r="D365" s="67"/>
      <c r="E365" s="64"/>
      <c r="F365" s="67"/>
      <c r="G365" s="67"/>
      <c r="H365" s="67"/>
      <c r="I365" s="67"/>
      <c r="J365" s="165"/>
      <c r="K365" s="166"/>
      <c r="L365" s="67"/>
      <c r="M365" s="67"/>
      <c r="N365" s="67"/>
    </row>
    <row r="366" spans="1:14" s="20" customFormat="1" ht="13">
      <c r="A366" s="67"/>
      <c r="B366" s="67"/>
      <c r="C366" s="67"/>
      <c r="D366" s="67"/>
      <c r="E366" s="64"/>
      <c r="F366" s="67"/>
      <c r="G366" s="67"/>
      <c r="H366" s="67"/>
      <c r="I366" s="67"/>
      <c r="J366" s="165"/>
      <c r="K366" s="166"/>
      <c r="L366" s="67"/>
      <c r="M366" s="67"/>
      <c r="N366" s="67"/>
    </row>
    <row r="367" spans="1:14" s="20" customFormat="1" ht="13">
      <c r="A367" s="67"/>
      <c r="B367" s="67"/>
      <c r="C367" s="67"/>
      <c r="D367" s="67"/>
      <c r="E367" s="64"/>
      <c r="F367" s="67"/>
      <c r="G367" s="67"/>
      <c r="H367" s="67"/>
      <c r="I367" s="67"/>
      <c r="J367" s="165"/>
      <c r="K367" s="166"/>
      <c r="L367" s="67"/>
      <c r="M367" s="67"/>
      <c r="N367" s="67"/>
    </row>
    <row r="368" spans="1:14" s="20" customFormat="1" ht="13">
      <c r="A368" s="67"/>
      <c r="B368" s="67"/>
      <c r="C368" s="67"/>
      <c r="D368" s="67"/>
      <c r="E368" s="64"/>
      <c r="F368" s="67"/>
      <c r="G368" s="67"/>
      <c r="H368" s="67"/>
      <c r="I368" s="67"/>
      <c r="J368" s="165"/>
      <c r="K368" s="166"/>
      <c r="L368" s="67"/>
      <c r="M368" s="67"/>
      <c r="N368" s="67"/>
    </row>
    <row r="369" spans="1:14" s="20" customFormat="1" ht="13">
      <c r="A369" s="67"/>
      <c r="B369" s="67"/>
      <c r="C369" s="67"/>
      <c r="D369" s="67"/>
      <c r="E369" s="64"/>
      <c r="F369" s="67"/>
      <c r="G369" s="67"/>
      <c r="H369" s="67"/>
      <c r="I369" s="67"/>
      <c r="J369" s="165"/>
      <c r="K369" s="166"/>
      <c r="L369" s="67"/>
      <c r="M369" s="67"/>
      <c r="N369" s="67"/>
    </row>
    <row r="370" spans="1:14" s="20" customFormat="1" ht="13">
      <c r="A370" s="67"/>
      <c r="B370" s="67"/>
      <c r="C370" s="67"/>
      <c r="D370" s="67"/>
      <c r="E370" s="64"/>
      <c r="F370" s="67"/>
      <c r="G370" s="67"/>
      <c r="H370" s="67"/>
      <c r="I370" s="67"/>
      <c r="J370" s="165"/>
      <c r="K370" s="166"/>
      <c r="L370" s="67"/>
      <c r="M370" s="67"/>
      <c r="N370" s="67"/>
    </row>
    <row r="371" spans="1:14" s="20" customFormat="1" ht="13">
      <c r="A371" s="67"/>
      <c r="B371" s="67"/>
      <c r="C371" s="67"/>
      <c r="D371" s="67"/>
      <c r="E371" s="64"/>
      <c r="F371" s="67"/>
      <c r="G371" s="67"/>
      <c r="H371" s="67"/>
      <c r="I371" s="67"/>
      <c r="J371" s="165"/>
      <c r="K371" s="166"/>
      <c r="L371" s="67"/>
      <c r="M371" s="67"/>
      <c r="N371" s="67"/>
    </row>
    <row r="372" spans="1:14" s="20" customFormat="1" ht="13">
      <c r="A372" s="67"/>
      <c r="B372" s="67"/>
      <c r="C372" s="67"/>
      <c r="D372" s="67"/>
      <c r="E372" s="64"/>
      <c r="F372" s="67"/>
      <c r="G372" s="67"/>
      <c r="H372" s="67"/>
      <c r="I372" s="67"/>
      <c r="J372" s="165"/>
      <c r="K372" s="166"/>
      <c r="L372" s="67"/>
      <c r="M372" s="67"/>
      <c r="N372" s="67"/>
    </row>
    <row r="373" spans="1:14" ht="13"/>
    <row r="374" spans="1:14" ht="13"/>
    <row r="375" spans="1:14" ht="13"/>
    <row r="376" spans="1:14" ht="13"/>
    <row r="377" spans="1:14" ht="13"/>
    <row r="378" spans="1:14" ht="13"/>
    <row r="379" spans="1:14" ht="13"/>
    <row r="380" spans="1:14" ht="13"/>
    <row r="381" spans="1:14" ht="13"/>
    <row r="382" spans="1:14" s="21" customFormat="1" ht="18.75" customHeight="1">
      <c r="A382" s="67"/>
      <c r="B382" s="67"/>
      <c r="C382" s="67"/>
      <c r="D382" s="67"/>
      <c r="E382" s="64"/>
      <c r="F382" s="67"/>
      <c r="G382" s="67"/>
      <c r="H382" s="67"/>
      <c r="I382" s="67"/>
      <c r="J382" s="165"/>
      <c r="K382" s="166"/>
      <c r="L382" s="67"/>
      <c r="M382" s="67"/>
      <c r="N382" s="67"/>
    </row>
    <row r="383" spans="1:14" s="28" customFormat="1" ht="14.25" customHeight="1">
      <c r="A383" s="67"/>
      <c r="B383" s="67"/>
      <c r="C383" s="67"/>
      <c r="D383" s="67"/>
      <c r="E383" s="64"/>
      <c r="F383" s="67"/>
      <c r="G383" s="67"/>
      <c r="H383" s="67"/>
      <c r="I383" s="67"/>
      <c r="J383" s="165"/>
      <c r="K383" s="166"/>
      <c r="L383" s="67"/>
      <c r="M383" s="67"/>
      <c r="N383" s="67"/>
    </row>
    <row r="384" spans="1:14" s="21" customFormat="1" ht="18.75" customHeight="1">
      <c r="A384" s="67"/>
      <c r="B384" s="67"/>
      <c r="C384" s="67"/>
      <c r="D384" s="67"/>
      <c r="E384" s="64"/>
      <c r="F384" s="67"/>
      <c r="G384" s="67"/>
      <c r="H384" s="67"/>
      <c r="I384" s="67"/>
      <c r="J384" s="165"/>
      <c r="K384" s="166"/>
      <c r="L384" s="67"/>
      <c r="M384" s="67"/>
      <c r="N384" s="67"/>
    </row>
    <row r="385" spans="1:14" s="21" customFormat="1" ht="18.75" customHeight="1">
      <c r="A385" s="67"/>
      <c r="B385" s="67"/>
      <c r="C385" s="67"/>
      <c r="D385" s="67"/>
      <c r="E385" s="64"/>
      <c r="F385" s="67"/>
      <c r="G385" s="67"/>
      <c r="H385" s="67"/>
      <c r="I385" s="67"/>
      <c r="J385" s="165"/>
      <c r="K385" s="166"/>
      <c r="L385" s="67"/>
      <c r="M385" s="67"/>
      <c r="N385" s="67"/>
    </row>
    <row r="386" spans="1:14" s="21" customFormat="1" ht="18.75" customHeight="1">
      <c r="A386" s="67"/>
      <c r="B386" s="67"/>
      <c r="C386" s="67"/>
      <c r="D386" s="67"/>
      <c r="E386" s="64"/>
      <c r="F386" s="67"/>
      <c r="G386" s="67"/>
      <c r="H386" s="67"/>
      <c r="I386" s="67"/>
      <c r="J386" s="165"/>
      <c r="K386" s="166"/>
      <c r="L386" s="67"/>
      <c r="M386" s="67"/>
      <c r="N386" s="67"/>
    </row>
    <row r="387" spans="1:14" s="21" customFormat="1" ht="18.75" customHeight="1">
      <c r="A387" s="67"/>
      <c r="B387" s="67"/>
      <c r="C387" s="67"/>
      <c r="D387" s="67"/>
      <c r="E387" s="64"/>
      <c r="F387" s="67"/>
      <c r="G387" s="67"/>
      <c r="H387" s="67"/>
      <c r="I387" s="67"/>
      <c r="J387" s="165"/>
      <c r="K387" s="166"/>
      <c r="L387" s="67"/>
      <c r="M387" s="67"/>
      <c r="N387" s="67"/>
    </row>
    <row r="388" spans="1:14" s="21" customFormat="1" ht="13">
      <c r="A388" s="67"/>
      <c r="B388" s="67"/>
      <c r="C388" s="67"/>
      <c r="D388" s="67"/>
      <c r="E388" s="64"/>
      <c r="F388" s="67"/>
      <c r="G388" s="67"/>
      <c r="H388" s="67"/>
      <c r="I388" s="67"/>
      <c r="J388" s="165"/>
      <c r="K388" s="166"/>
      <c r="L388" s="67"/>
      <c r="M388" s="67"/>
      <c r="N388" s="67"/>
    </row>
    <row r="389" spans="1:14" s="21" customFormat="1" ht="13">
      <c r="A389" s="67"/>
      <c r="B389" s="67"/>
      <c r="C389" s="67"/>
      <c r="D389" s="67"/>
      <c r="E389" s="64"/>
      <c r="F389" s="67"/>
      <c r="G389" s="67"/>
      <c r="H389" s="67"/>
      <c r="I389" s="67"/>
      <c r="J389" s="165"/>
      <c r="K389" s="166"/>
      <c r="L389" s="67"/>
      <c r="M389" s="67"/>
      <c r="N389" s="67"/>
    </row>
    <row r="390" spans="1:14" s="21" customFormat="1" ht="13">
      <c r="A390" s="67"/>
      <c r="B390" s="67"/>
      <c r="C390" s="67"/>
      <c r="D390" s="67"/>
      <c r="E390" s="64"/>
      <c r="F390" s="67"/>
      <c r="G390" s="67"/>
      <c r="H390" s="67"/>
      <c r="I390" s="67"/>
      <c r="J390" s="165"/>
      <c r="K390" s="166"/>
      <c r="L390" s="67"/>
      <c r="M390" s="67"/>
      <c r="N390" s="67"/>
    </row>
    <row r="391" spans="1:14" s="21" customFormat="1" ht="13">
      <c r="A391" s="67"/>
      <c r="B391" s="67"/>
      <c r="C391" s="67"/>
      <c r="D391" s="67"/>
      <c r="E391" s="64"/>
      <c r="F391" s="67"/>
      <c r="G391" s="67"/>
      <c r="H391" s="67"/>
      <c r="I391" s="67"/>
      <c r="J391" s="165"/>
      <c r="K391" s="166"/>
      <c r="L391" s="67"/>
      <c r="M391" s="67"/>
      <c r="N391" s="67"/>
    </row>
    <row r="392" spans="1:14" s="21" customFormat="1" ht="13">
      <c r="A392" s="67"/>
      <c r="B392" s="67"/>
      <c r="C392" s="67"/>
      <c r="D392" s="67"/>
      <c r="E392" s="64"/>
      <c r="F392" s="67"/>
      <c r="G392" s="67"/>
      <c r="H392" s="67"/>
      <c r="I392" s="67"/>
      <c r="J392" s="165"/>
      <c r="K392" s="166"/>
      <c r="L392" s="67"/>
      <c r="M392" s="67"/>
      <c r="N392" s="67"/>
    </row>
  </sheetData>
  <mergeCells count="2">
    <mergeCell ref="A1:D2"/>
    <mergeCell ref="I1:M2"/>
  </mergeCells>
  <phoneticPr fontId="3"/>
  <conditionalFormatting sqref="B105:C108 B112:C118">
    <cfRule type="expression" dxfId="3" priority="4">
      <formula>COUNTIF($I105,"女")</formula>
    </cfRule>
  </conditionalFormatting>
  <conditionalFormatting sqref="B120:C120">
    <cfRule type="expression" dxfId="2" priority="3">
      <formula>COUNTIF($I120,"女")</formula>
    </cfRule>
  </conditionalFormatting>
  <conditionalFormatting sqref="I44:I75">
    <cfRule type="containsText" dxfId="1" priority="2" operator="containsText" text="女">
      <formula>NOT(ISERROR(SEARCH("女",I44)))</formula>
    </cfRule>
  </conditionalFormatting>
  <conditionalFormatting sqref="M44:M73 M75 D356:D357">
    <cfRule type="containsText" dxfId="0" priority="1" operator="containsText" text="東近江市">
      <formula>NOT(ISERROR(SEARCH("東近江市",D44)))</formula>
    </cfRule>
  </conditionalFormatting>
  <dataValidations count="3">
    <dataValidation type="list" allowBlank="1" showInputMessage="1" showErrorMessage="1" sqref="RDQ983417:RDQ983423 IW377:IW383 SS377:SS383 ACO377:ACO383 AMK377:AMK383 AWG377:AWG383 BGC377:BGC383 BPY377:BPY383 BZU377:BZU383 CJQ377:CJQ383 CTM377:CTM383 DDI377:DDI383 DNE377:DNE383 DXA377:DXA383 EGW377:EGW383 EQS377:EQS383 FAO377:FAO383 FKK377:FKK383 FUG377:FUG383 GEC377:GEC383 GNY377:GNY383 GXU377:GXU383 HHQ377:HHQ383 HRM377:HRM383 IBI377:IBI383 ILE377:ILE383 IVA377:IVA383 JEW377:JEW383 JOS377:JOS383 JYO377:JYO383 KIK377:KIK383 KSG377:KSG383 LCC377:LCC383 LLY377:LLY383 LVU377:LVU383 MFQ377:MFQ383 MPM377:MPM383 MZI377:MZI383 NJE377:NJE383 NTA377:NTA383 OCW377:OCW383 OMS377:OMS383 OWO377:OWO383 PGK377:PGK383 PQG377:PQG383 QAC377:QAC383 QJY377:QJY383 QTU377:QTU383 RDQ377:RDQ383 RNM377:RNM383 RXI377:RXI383 SHE377:SHE383 SRA377:SRA383 TAW377:TAW383 TKS377:TKS383 TUO377:TUO383 UEK377:UEK383 UOG377:UOG383 UYC377:UYC383 VHY377:VHY383 VRU377:VRU383 WBQ377:WBQ383 WLM377:WLM383 WVI377:WVI383 RNM983417:RNM983423 IW65913:IW65919 SS65913:SS65919 ACO65913:ACO65919 AMK65913:AMK65919 AWG65913:AWG65919 BGC65913:BGC65919 BPY65913:BPY65919 BZU65913:BZU65919 CJQ65913:CJQ65919 CTM65913:CTM65919 DDI65913:DDI65919 DNE65913:DNE65919 DXA65913:DXA65919 EGW65913:EGW65919 EQS65913:EQS65919 FAO65913:FAO65919 FKK65913:FKK65919 FUG65913:FUG65919 GEC65913:GEC65919 GNY65913:GNY65919 GXU65913:GXU65919 HHQ65913:HHQ65919 HRM65913:HRM65919 IBI65913:IBI65919 ILE65913:ILE65919 IVA65913:IVA65919 JEW65913:JEW65919 JOS65913:JOS65919 JYO65913:JYO65919 KIK65913:KIK65919 KSG65913:KSG65919 LCC65913:LCC65919 LLY65913:LLY65919 LVU65913:LVU65919 MFQ65913:MFQ65919 MPM65913:MPM65919 MZI65913:MZI65919 NJE65913:NJE65919 NTA65913:NTA65919 OCW65913:OCW65919 OMS65913:OMS65919 OWO65913:OWO65919 PGK65913:PGK65919 PQG65913:PQG65919 QAC65913:QAC65919 QJY65913:QJY65919 QTU65913:QTU65919 RDQ65913:RDQ65919 RNM65913:RNM65919 RXI65913:RXI65919 SHE65913:SHE65919 SRA65913:SRA65919 TAW65913:TAW65919 TKS65913:TKS65919 TUO65913:TUO65919 UEK65913:UEK65919 UOG65913:UOG65919 UYC65913:UYC65919 VHY65913:VHY65919 VRU65913:VRU65919 WBQ65913:WBQ65919 WLM65913:WLM65919 WVI65913:WVI65919 RXI983417:RXI983423 IW131449:IW131455 SS131449:SS131455 ACO131449:ACO131455 AMK131449:AMK131455 AWG131449:AWG131455 BGC131449:BGC131455 BPY131449:BPY131455 BZU131449:BZU131455 CJQ131449:CJQ131455 CTM131449:CTM131455 DDI131449:DDI131455 DNE131449:DNE131455 DXA131449:DXA131455 EGW131449:EGW131455 EQS131449:EQS131455 FAO131449:FAO131455 FKK131449:FKK131455 FUG131449:FUG131455 GEC131449:GEC131455 GNY131449:GNY131455 GXU131449:GXU131455 HHQ131449:HHQ131455 HRM131449:HRM131455 IBI131449:IBI131455 ILE131449:ILE131455 IVA131449:IVA131455 JEW131449:JEW131455 JOS131449:JOS131455 JYO131449:JYO131455 KIK131449:KIK131455 KSG131449:KSG131455 LCC131449:LCC131455 LLY131449:LLY131455 LVU131449:LVU131455 MFQ131449:MFQ131455 MPM131449:MPM131455 MZI131449:MZI131455 NJE131449:NJE131455 NTA131449:NTA131455 OCW131449:OCW131455 OMS131449:OMS131455 OWO131449:OWO131455 PGK131449:PGK131455 PQG131449:PQG131455 QAC131449:QAC131455 QJY131449:QJY131455 QTU131449:QTU131455 RDQ131449:RDQ131455 RNM131449:RNM131455 RXI131449:RXI131455 SHE131449:SHE131455 SRA131449:SRA131455 TAW131449:TAW131455 TKS131449:TKS131455 TUO131449:TUO131455 UEK131449:UEK131455 UOG131449:UOG131455 UYC131449:UYC131455 VHY131449:VHY131455 VRU131449:VRU131455 WBQ131449:WBQ131455 WLM131449:WLM131455 WVI131449:WVI131455 SHE983417:SHE983423 IW196985:IW196991 SS196985:SS196991 ACO196985:ACO196991 AMK196985:AMK196991 AWG196985:AWG196991 BGC196985:BGC196991 BPY196985:BPY196991 BZU196985:BZU196991 CJQ196985:CJQ196991 CTM196985:CTM196991 DDI196985:DDI196991 DNE196985:DNE196991 DXA196985:DXA196991 EGW196985:EGW196991 EQS196985:EQS196991 FAO196985:FAO196991 FKK196985:FKK196991 FUG196985:FUG196991 GEC196985:GEC196991 GNY196985:GNY196991 GXU196985:GXU196991 HHQ196985:HHQ196991 HRM196985:HRM196991 IBI196985:IBI196991 ILE196985:ILE196991 IVA196985:IVA196991 JEW196985:JEW196991 JOS196985:JOS196991 JYO196985:JYO196991 KIK196985:KIK196991 KSG196985:KSG196991 LCC196985:LCC196991 LLY196985:LLY196991 LVU196985:LVU196991 MFQ196985:MFQ196991 MPM196985:MPM196991 MZI196985:MZI196991 NJE196985:NJE196991 NTA196985:NTA196991 OCW196985:OCW196991 OMS196985:OMS196991 OWO196985:OWO196991 PGK196985:PGK196991 PQG196985:PQG196991 QAC196985:QAC196991 QJY196985:QJY196991 QTU196985:QTU196991 RDQ196985:RDQ196991 RNM196985:RNM196991 RXI196985:RXI196991 SHE196985:SHE196991 SRA196985:SRA196991 TAW196985:TAW196991 TKS196985:TKS196991 TUO196985:TUO196991 UEK196985:UEK196991 UOG196985:UOG196991 UYC196985:UYC196991 VHY196985:VHY196991 VRU196985:VRU196991 WBQ196985:WBQ196991 WLM196985:WLM196991 WVI196985:WVI196991 SRA983417:SRA983423 IW262521:IW262527 SS262521:SS262527 ACO262521:ACO262527 AMK262521:AMK262527 AWG262521:AWG262527 BGC262521:BGC262527 BPY262521:BPY262527 BZU262521:BZU262527 CJQ262521:CJQ262527 CTM262521:CTM262527 DDI262521:DDI262527 DNE262521:DNE262527 DXA262521:DXA262527 EGW262521:EGW262527 EQS262521:EQS262527 FAO262521:FAO262527 FKK262521:FKK262527 FUG262521:FUG262527 GEC262521:GEC262527 GNY262521:GNY262527 GXU262521:GXU262527 HHQ262521:HHQ262527 HRM262521:HRM262527 IBI262521:IBI262527 ILE262521:ILE262527 IVA262521:IVA262527 JEW262521:JEW262527 JOS262521:JOS262527 JYO262521:JYO262527 KIK262521:KIK262527 KSG262521:KSG262527 LCC262521:LCC262527 LLY262521:LLY262527 LVU262521:LVU262527 MFQ262521:MFQ262527 MPM262521:MPM262527 MZI262521:MZI262527 NJE262521:NJE262527 NTA262521:NTA262527 OCW262521:OCW262527 OMS262521:OMS262527 OWO262521:OWO262527 PGK262521:PGK262527 PQG262521:PQG262527 QAC262521:QAC262527 QJY262521:QJY262527 QTU262521:QTU262527 RDQ262521:RDQ262527 RNM262521:RNM262527 RXI262521:RXI262527 SHE262521:SHE262527 SRA262521:SRA262527 TAW262521:TAW262527 TKS262521:TKS262527 TUO262521:TUO262527 UEK262521:UEK262527 UOG262521:UOG262527 UYC262521:UYC262527 VHY262521:VHY262527 VRU262521:VRU262527 WBQ262521:WBQ262527 WLM262521:WLM262527 WVI262521:WVI262527 TAW983417:TAW983423 IW328057:IW328063 SS328057:SS328063 ACO328057:ACO328063 AMK328057:AMK328063 AWG328057:AWG328063 BGC328057:BGC328063 BPY328057:BPY328063 BZU328057:BZU328063 CJQ328057:CJQ328063 CTM328057:CTM328063 DDI328057:DDI328063 DNE328057:DNE328063 DXA328057:DXA328063 EGW328057:EGW328063 EQS328057:EQS328063 FAO328057:FAO328063 FKK328057:FKK328063 FUG328057:FUG328063 GEC328057:GEC328063 GNY328057:GNY328063 GXU328057:GXU328063 HHQ328057:HHQ328063 HRM328057:HRM328063 IBI328057:IBI328063 ILE328057:ILE328063 IVA328057:IVA328063 JEW328057:JEW328063 JOS328057:JOS328063 JYO328057:JYO328063 KIK328057:KIK328063 KSG328057:KSG328063 LCC328057:LCC328063 LLY328057:LLY328063 LVU328057:LVU328063 MFQ328057:MFQ328063 MPM328057:MPM328063 MZI328057:MZI328063 NJE328057:NJE328063 NTA328057:NTA328063 OCW328057:OCW328063 OMS328057:OMS328063 OWO328057:OWO328063 PGK328057:PGK328063 PQG328057:PQG328063 QAC328057:QAC328063 QJY328057:QJY328063 QTU328057:QTU328063 RDQ328057:RDQ328063 RNM328057:RNM328063 RXI328057:RXI328063 SHE328057:SHE328063 SRA328057:SRA328063 TAW328057:TAW328063 TKS328057:TKS328063 TUO328057:TUO328063 UEK328057:UEK328063 UOG328057:UOG328063 UYC328057:UYC328063 VHY328057:VHY328063 VRU328057:VRU328063 WBQ328057:WBQ328063 WLM328057:WLM328063 WVI328057:WVI328063 TKS983417:TKS983423 IW393593:IW393599 SS393593:SS393599 ACO393593:ACO393599 AMK393593:AMK393599 AWG393593:AWG393599 BGC393593:BGC393599 BPY393593:BPY393599 BZU393593:BZU393599 CJQ393593:CJQ393599 CTM393593:CTM393599 DDI393593:DDI393599 DNE393593:DNE393599 DXA393593:DXA393599 EGW393593:EGW393599 EQS393593:EQS393599 FAO393593:FAO393599 FKK393593:FKK393599 FUG393593:FUG393599 GEC393593:GEC393599 GNY393593:GNY393599 GXU393593:GXU393599 HHQ393593:HHQ393599 HRM393593:HRM393599 IBI393593:IBI393599 ILE393593:ILE393599 IVA393593:IVA393599 JEW393593:JEW393599 JOS393593:JOS393599 JYO393593:JYO393599 KIK393593:KIK393599 KSG393593:KSG393599 LCC393593:LCC393599 LLY393593:LLY393599 LVU393593:LVU393599 MFQ393593:MFQ393599 MPM393593:MPM393599 MZI393593:MZI393599 NJE393593:NJE393599 NTA393593:NTA393599 OCW393593:OCW393599 OMS393593:OMS393599 OWO393593:OWO393599 PGK393593:PGK393599 PQG393593:PQG393599 QAC393593:QAC393599 QJY393593:QJY393599 QTU393593:QTU393599 RDQ393593:RDQ393599 RNM393593:RNM393599 RXI393593:RXI393599 SHE393593:SHE393599 SRA393593:SRA393599 TAW393593:TAW393599 TKS393593:TKS393599 TUO393593:TUO393599 UEK393593:UEK393599 UOG393593:UOG393599 UYC393593:UYC393599 VHY393593:VHY393599 VRU393593:VRU393599 WBQ393593:WBQ393599 WLM393593:WLM393599 WVI393593:WVI393599 TUO983417:TUO983423 IW459129:IW459135 SS459129:SS459135 ACO459129:ACO459135 AMK459129:AMK459135 AWG459129:AWG459135 BGC459129:BGC459135 BPY459129:BPY459135 BZU459129:BZU459135 CJQ459129:CJQ459135 CTM459129:CTM459135 DDI459129:DDI459135 DNE459129:DNE459135 DXA459129:DXA459135 EGW459129:EGW459135 EQS459129:EQS459135 FAO459129:FAO459135 FKK459129:FKK459135 FUG459129:FUG459135 GEC459129:GEC459135 GNY459129:GNY459135 GXU459129:GXU459135 HHQ459129:HHQ459135 HRM459129:HRM459135 IBI459129:IBI459135 ILE459129:ILE459135 IVA459129:IVA459135 JEW459129:JEW459135 JOS459129:JOS459135 JYO459129:JYO459135 KIK459129:KIK459135 KSG459129:KSG459135 LCC459129:LCC459135 LLY459129:LLY459135 LVU459129:LVU459135 MFQ459129:MFQ459135 MPM459129:MPM459135 MZI459129:MZI459135 NJE459129:NJE459135 NTA459129:NTA459135 OCW459129:OCW459135 OMS459129:OMS459135 OWO459129:OWO459135 PGK459129:PGK459135 PQG459129:PQG459135 QAC459129:QAC459135 QJY459129:QJY459135 QTU459129:QTU459135 RDQ459129:RDQ459135 RNM459129:RNM459135 RXI459129:RXI459135 SHE459129:SHE459135 SRA459129:SRA459135 TAW459129:TAW459135 TKS459129:TKS459135 TUO459129:TUO459135 UEK459129:UEK459135 UOG459129:UOG459135 UYC459129:UYC459135 VHY459129:VHY459135 VRU459129:VRU459135 WBQ459129:WBQ459135 WLM459129:WLM459135 WVI459129:WVI459135 UEK983417:UEK983423 IW524665:IW524671 SS524665:SS524671 ACO524665:ACO524671 AMK524665:AMK524671 AWG524665:AWG524671 BGC524665:BGC524671 BPY524665:BPY524671 BZU524665:BZU524671 CJQ524665:CJQ524671 CTM524665:CTM524671 DDI524665:DDI524671 DNE524665:DNE524671 DXA524665:DXA524671 EGW524665:EGW524671 EQS524665:EQS524671 FAO524665:FAO524671 FKK524665:FKK524671 FUG524665:FUG524671 GEC524665:GEC524671 GNY524665:GNY524671 GXU524665:GXU524671 HHQ524665:HHQ524671 HRM524665:HRM524671 IBI524665:IBI524671 ILE524665:ILE524671 IVA524665:IVA524671 JEW524665:JEW524671 JOS524665:JOS524671 JYO524665:JYO524671 KIK524665:KIK524671 KSG524665:KSG524671 LCC524665:LCC524671 LLY524665:LLY524671 LVU524665:LVU524671 MFQ524665:MFQ524671 MPM524665:MPM524671 MZI524665:MZI524671 NJE524665:NJE524671 NTA524665:NTA524671 OCW524665:OCW524671 OMS524665:OMS524671 OWO524665:OWO524671 PGK524665:PGK524671 PQG524665:PQG524671 QAC524665:QAC524671 QJY524665:QJY524671 QTU524665:QTU524671 RDQ524665:RDQ524671 RNM524665:RNM524671 RXI524665:RXI524671 SHE524665:SHE524671 SRA524665:SRA524671 TAW524665:TAW524671 TKS524665:TKS524671 TUO524665:TUO524671 UEK524665:UEK524671 UOG524665:UOG524671 UYC524665:UYC524671 VHY524665:VHY524671 VRU524665:VRU524671 WBQ524665:WBQ524671 WLM524665:WLM524671 WVI524665:WVI524671 UOG983417:UOG983423 IW590201:IW590207 SS590201:SS590207 ACO590201:ACO590207 AMK590201:AMK590207 AWG590201:AWG590207 BGC590201:BGC590207 BPY590201:BPY590207 BZU590201:BZU590207 CJQ590201:CJQ590207 CTM590201:CTM590207 DDI590201:DDI590207 DNE590201:DNE590207 DXA590201:DXA590207 EGW590201:EGW590207 EQS590201:EQS590207 FAO590201:FAO590207 FKK590201:FKK590207 FUG590201:FUG590207 GEC590201:GEC590207 GNY590201:GNY590207 GXU590201:GXU590207 HHQ590201:HHQ590207 HRM590201:HRM590207 IBI590201:IBI590207 ILE590201:ILE590207 IVA590201:IVA590207 JEW590201:JEW590207 JOS590201:JOS590207 JYO590201:JYO590207 KIK590201:KIK590207 KSG590201:KSG590207 LCC590201:LCC590207 LLY590201:LLY590207 LVU590201:LVU590207 MFQ590201:MFQ590207 MPM590201:MPM590207 MZI590201:MZI590207 NJE590201:NJE590207 NTA590201:NTA590207 OCW590201:OCW590207 OMS590201:OMS590207 OWO590201:OWO590207 PGK590201:PGK590207 PQG590201:PQG590207 QAC590201:QAC590207 QJY590201:QJY590207 QTU590201:QTU590207 RDQ590201:RDQ590207 RNM590201:RNM590207 RXI590201:RXI590207 SHE590201:SHE590207 SRA590201:SRA590207 TAW590201:TAW590207 TKS590201:TKS590207 TUO590201:TUO590207 UEK590201:UEK590207 UOG590201:UOG590207 UYC590201:UYC590207 VHY590201:VHY590207 VRU590201:VRU590207 WBQ590201:WBQ590207 WLM590201:WLM590207 WVI590201:WVI590207 UYC983417:UYC983423 IW655737:IW655743 SS655737:SS655743 ACO655737:ACO655743 AMK655737:AMK655743 AWG655737:AWG655743 BGC655737:BGC655743 BPY655737:BPY655743 BZU655737:BZU655743 CJQ655737:CJQ655743 CTM655737:CTM655743 DDI655737:DDI655743 DNE655737:DNE655743 DXA655737:DXA655743 EGW655737:EGW655743 EQS655737:EQS655743 FAO655737:FAO655743 FKK655737:FKK655743 FUG655737:FUG655743 GEC655737:GEC655743 GNY655737:GNY655743 GXU655737:GXU655743 HHQ655737:HHQ655743 HRM655737:HRM655743 IBI655737:IBI655743 ILE655737:ILE655743 IVA655737:IVA655743 JEW655737:JEW655743 JOS655737:JOS655743 JYO655737:JYO655743 KIK655737:KIK655743 KSG655737:KSG655743 LCC655737:LCC655743 LLY655737:LLY655743 LVU655737:LVU655743 MFQ655737:MFQ655743 MPM655737:MPM655743 MZI655737:MZI655743 NJE655737:NJE655743 NTA655737:NTA655743 OCW655737:OCW655743 OMS655737:OMS655743 OWO655737:OWO655743 PGK655737:PGK655743 PQG655737:PQG655743 QAC655737:QAC655743 QJY655737:QJY655743 QTU655737:QTU655743 RDQ655737:RDQ655743 RNM655737:RNM655743 RXI655737:RXI655743 SHE655737:SHE655743 SRA655737:SRA655743 TAW655737:TAW655743 TKS655737:TKS655743 TUO655737:TUO655743 UEK655737:UEK655743 UOG655737:UOG655743 UYC655737:UYC655743 VHY655737:VHY655743 VRU655737:VRU655743 WBQ655737:WBQ655743 WLM655737:WLM655743 WVI655737:WVI655743 VHY983417:VHY983423 IW721273:IW721279 SS721273:SS721279 ACO721273:ACO721279 AMK721273:AMK721279 AWG721273:AWG721279 BGC721273:BGC721279 BPY721273:BPY721279 BZU721273:BZU721279 CJQ721273:CJQ721279 CTM721273:CTM721279 DDI721273:DDI721279 DNE721273:DNE721279 DXA721273:DXA721279 EGW721273:EGW721279 EQS721273:EQS721279 FAO721273:FAO721279 FKK721273:FKK721279 FUG721273:FUG721279 GEC721273:GEC721279 GNY721273:GNY721279 GXU721273:GXU721279 HHQ721273:HHQ721279 HRM721273:HRM721279 IBI721273:IBI721279 ILE721273:ILE721279 IVA721273:IVA721279 JEW721273:JEW721279 JOS721273:JOS721279 JYO721273:JYO721279 KIK721273:KIK721279 KSG721273:KSG721279 LCC721273:LCC721279 LLY721273:LLY721279 LVU721273:LVU721279 MFQ721273:MFQ721279 MPM721273:MPM721279 MZI721273:MZI721279 NJE721273:NJE721279 NTA721273:NTA721279 OCW721273:OCW721279 OMS721273:OMS721279 OWO721273:OWO721279 PGK721273:PGK721279 PQG721273:PQG721279 QAC721273:QAC721279 QJY721273:QJY721279 QTU721273:QTU721279 RDQ721273:RDQ721279 RNM721273:RNM721279 RXI721273:RXI721279 SHE721273:SHE721279 SRA721273:SRA721279 TAW721273:TAW721279 TKS721273:TKS721279 TUO721273:TUO721279 UEK721273:UEK721279 UOG721273:UOG721279 UYC721273:UYC721279 VHY721273:VHY721279 VRU721273:VRU721279 WBQ721273:WBQ721279 WLM721273:WLM721279 WVI721273:WVI721279 VRU983417:VRU983423 IW786809:IW786815 SS786809:SS786815 ACO786809:ACO786815 AMK786809:AMK786815 AWG786809:AWG786815 BGC786809:BGC786815 BPY786809:BPY786815 BZU786809:BZU786815 CJQ786809:CJQ786815 CTM786809:CTM786815 DDI786809:DDI786815 DNE786809:DNE786815 DXA786809:DXA786815 EGW786809:EGW786815 EQS786809:EQS786815 FAO786809:FAO786815 FKK786809:FKK786815 FUG786809:FUG786815 GEC786809:GEC786815 GNY786809:GNY786815 GXU786809:GXU786815 HHQ786809:HHQ786815 HRM786809:HRM786815 IBI786809:IBI786815 ILE786809:ILE786815 IVA786809:IVA786815 JEW786809:JEW786815 JOS786809:JOS786815 JYO786809:JYO786815 KIK786809:KIK786815 KSG786809:KSG786815 LCC786809:LCC786815 LLY786809:LLY786815 LVU786809:LVU786815 MFQ786809:MFQ786815 MPM786809:MPM786815 MZI786809:MZI786815 NJE786809:NJE786815 NTA786809:NTA786815 OCW786809:OCW786815 OMS786809:OMS786815 OWO786809:OWO786815 PGK786809:PGK786815 PQG786809:PQG786815 QAC786809:QAC786815 QJY786809:QJY786815 QTU786809:QTU786815 RDQ786809:RDQ786815 RNM786809:RNM786815 RXI786809:RXI786815 SHE786809:SHE786815 SRA786809:SRA786815 TAW786809:TAW786815 TKS786809:TKS786815 TUO786809:TUO786815 UEK786809:UEK786815 UOG786809:UOG786815 UYC786809:UYC786815 VHY786809:VHY786815 VRU786809:VRU786815 WBQ786809:WBQ786815 WLM786809:WLM786815 WVI786809:WVI786815 WBQ983417:WBQ983423 IW852345:IW852351 SS852345:SS852351 ACO852345:ACO852351 AMK852345:AMK852351 AWG852345:AWG852351 BGC852345:BGC852351 BPY852345:BPY852351 BZU852345:BZU852351 CJQ852345:CJQ852351 CTM852345:CTM852351 DDI852345:DDI852351 DNE852345:DNE852351 DXA852345:DXA852351 EGW852345:EGW852351 EQS852345:EQS852351 FAO852345:FAO852351 FKK852345:FKK852351 FUG852345:FUG852351 GEC852345:GEC852351 GNY852345:GNY852351 GXU852345:GXU852351 HHQ852345:HHQ852351 HRM852345:HRM852351 IBI852345:IBI852351 ILE852345:ILE852351 IVA852345:IVA852351 JEW852345:JEW852351 JOS852345:JOS852351 JYO852345:JYO852351 KIK852345:KIK852351 KSG852345:KSG852351 LCC852345:LCC852351 LLY852345:LLY852351 LVU852345:LVU852351 MFQ852345:MFQ852351 MPM852345:MPM852351 MZI852345:MZI852351 NJE852345:NJE852351 NTA852345:NTA852351 OCW852345:OCW852351 OMS852345:OMS852351 OWO852345:OWO852351 PGK852345:PGK852351 PQG852345:PQG852351 QAC852345:QAC852351 QJY852345:QJY852351 QTU852345:QTU852351 RDQ852345:RDQ852351 RNM852345:RNM852351 RXI852345:RXI852351 SHE852345:SHE852351 SRA852345:SRA852351 TAW852345:TAW852351 TKS852345:TKS852351 TUO852345:TUO852351 UEK852345:UEK852351 UOG852345:UOG852351 UYC852345:UYC852351 VHY852345:VHY852351 VRU852345:VRU852351 WBQ852345:WBQ852351 WLM852345:WLM852351 WVI852345:WVI852351 WLM983417:WLM983423 IW917881:IW917887 SS917881:SS917887 ACO917881:ACO917887 AMK917881:AMK917887 AWG917881:AWG917887 BGC917881:BGC917887 BPY917881:BPY917887 BZU917881:BZU917887 CJQ917881:CJQ917887 CTM917881:CTM917887 DDI917881:DDI917887 DNE917881:DNE917887 DXA917881:DXA917887 EGW917881:EGW917887 EQS917881:EQS917887 FAO917881:FAO917887 FKK917881:FKK917887 FUG917881:FUG917887 GEC917881:GEC917887 GNY917881:GNY917887 GXU917881:GXU917887 HHQ917881:HHQ917887 HRM917881:HRM917887 IBI917881:IBI917887 ILE917881:ILE917887 IVA917881:IVA917887 JEW917881:JEW917887 JOS917881:JOS917887 JYO917881:JYO917887 KIK917881:KIK917887 KSG917881:KSG917887 LCC917881:LCC917887 LLY917881:LLY917887 LVU917881:LVU917887 MFQ917881:MFQ917887 MPM917881:MPM917887 MZI917881:MZI917887 NJE917881:NJE917887 NTA917881:NTA917887 OCW917881:OCW917887 OMS917881:OMS917887 OWO917881:OWO917887 PGK917881:PGK917887 PQG917881:PQG917887 QAC917881:QAC917887 QJY917881:QJY917887 QTU917881:QTU917887 RDQ917881:RDQ917887 RNM917881:RNM917887 RXI917881:RXI917887 SHE917881:SHE917887 SRA917881:SRA917887 TAW917881:TAW917887 TKS917881:TKS917887 TUO917881:TUO917887 UEK917881:UEK917887 UOG917881:UOG917887 UYC917881:UYC917887 VHY917881:VHY917887 VRU917881:VRU917887 WBQ917881:WBQ917887 WLM917881:WLM917887 WVI917881:WVI917887 WVI983417:WVI983423 IW983417:IW983423 SS983417:SS983423 ACO983417:ACO983423 AMK983417:AMK983423 AWG983417:AWG983423 BGC983417:BGC983423 BPY983417:BPY983423 BZU983417:BZU983423 CJQ983417:CJQ983423 CTM983417:CTM983423 DDI983417:DDI983423 DNE983417:DNE983423 DXA983417:DXA983423 EGW983417:EGW983423 EQS983417:EQS983423 FAO983417:FAO983423 FKK983417:FKK983423 FUG983417:FUG983423 GEC983417:GEC983423 GNY983417:GNY983423 GXU983417:GXU983423 HHQ983417:HHQ983423 HRM983417:HRM983423 IBI983417:IBI983423 ILE983417:ILE983423 IVA983417:IVA983423 JEW983417:JEW983423 JOS983417:JOS983423 JYO983417:JYO983423 KIK983417:KIK983423 KSG983417:KSG983423 LCC983417:LCC983423 LLY983417:LLY983423 LVU983417:LVU983423 MFQ983417:MFQ983423 MPM983417:MPM983423 MZI983417:MZI983423 NJE983417:NJE983423 NTA983417:NTA983423 OCW983417:OCW983423 OMS983417:OMS983423 OWO983417:OWO983423 PGK983417:PGK983423 PQG983417:PQG983423 QAC983417:QAC983423 QJY983417:QJY983423 QTU983417:QTU983423 E65277:E65278 E130813:E130814 E196349:E196350 E261885:E261886 E327421:E327422 E392957:E392958 E458493:E458494 E524029:E524030 E589565:E589566 E655101:E655102 E720637:E720638 E786173:E786174 E851709:E851710 E917245:E917246 E982781:E982782 E65280:E65285 E130816:E130821 E196352:E196357 E261888:E261893 E327424:E327429 E392960:E392965 E458496:E458501 E524032:E524037 E589568:E589573 E655104:E655109 E720640:E720645 E786176:E786181 E851712:E851717 E917248:E917253 E982784:E982789" xr:uid="{29DE3487-A238-4959-BE9B-8585A6703968}">
      <formula1>"jr, ,"</formula1>
    </dataValidation>
    <dataValidation type="list" allowBlank="1" showInputMessage="1" showErrorMessage="1" sqref="RDU983419 JA379 SW379 ACS379 AMO379 AWK379 BGG379 BQC379 BZY379 CJU379 CTQ379 DDM379 DNI379 DXE379 EHA379 EQW379 FAS379 FKO379 FUK379 GEG379 GOC379 GXY379 HHU379 HRQ379 IBM379 ILI379 IVE379 JFA379 JOW379 JYS379 KIO379 KSK379 LCG379 LMC379 LVY379 MFU379 MPQ379 MZM379 NJI379 NTE379 ODA379 OMW379 OWS379 PGO379 PQK379 QAG379 QKC379 QTY379 RDU379 RNQ379 RXM379 SHI379 SRE379 TBA379 TKW379 TUS379 UEO379 UOK379 UYG379 VIC379 VRY379 WBU379 WLQ379 WVM379 RNQ983419 JA65915 SW65915 ACS65915 AMO65915 AWK65915 BGG65915 BQC65915 BZY65915 CJU65915 CTQ65915 DDM65915 DNI65915 DXE65915 EHA65915 EQW65915 FAS65915 FKO65915 FUK65915 GEG65915 GOC65915 GXY65915 HHU65915 HRQ65915 IBM65915 ILI65915 IVE65915 JFA65915 JOW65915 JYS65915 KIO65915 KSK65915 LCG65915 LMC65915 LVY65915 MFU65915 MPQ65915 MZM65915 NJI65915 NTE65915 ODA65915 OMW65915 OWS65915 PGO65915 PQK65915 QAG65915 QKC65915 QTY65915 RDU65915 RNQ65915 RXM65915 SHI65915 SRE65915 TBA65915 TKW65915 TUS65915 UEO65915 UOK65915 UYG65915 VIC65915 VRY65915 WBU65915 WLQ65915 WVM65915 RXM983419 JA131451 SW131451 ACS131451 AMO131451 AWK131451 BGG131451 BQC131451 BZY131451 CJU131451 CTQ131451 DDM131451 DNI131451 DXE131451 EHA131451 EQW131451 FAS131451 FKO131451 FUK131451 GEG131451 GOC131451 GXY131451 HHU131451 HRQ131451 IBM131451 ILI131451 IVE131451 JFA131451 JOW131451 JYS131451 KIO131451 KSK131451 LCG131451 LMC131451 LVY131451 MFU131451 MPQ131451 MZM131451 NJI131451 NTE131451 ODA131451 OMW131451 OWS131451 PGO131451 PQK131451 QAG131451 QKC131451 QTY131451 RDU131451 RNQ131451 RXM131451 SHI131451 SRE131451 TBA131451 TKW131451 TUS131451 UEO131451 UOK131451 UYG131451 VIC131451 VRY131451 WBU131451 WLQ131451 WVM131451 SHI983419 JA196987 SW196987 ACS196987 AMO196987 AWK196987 BGG196987 BQC196987 BZY196987 CJU196987 CTQ196987 DDM196987 DNI196987 DXE196987 EHA196987 EQW196987 FAS196987 FKO196987 FUK196987 GEG196987 GOC196987 GXY196987 HHU196987 HRQ196987 IBM196987 ILI196987 IVE196987 JFA196987 JOW196987 JYS196987 KIO196987 KSK196987 LCG196987 LMC196987 LVY196987 MFU196987 MPQ196987 MZM196987 NJI196987 NTE196987 ODA196987 OMW196987 OWS196987 PGO196987 PQK196987 QAG196987 QKC196987 QTY196987 RDU196987 RNQ196987 RXM196987 SHI196987 SRE196987 TBA196987 TKW196987 TUS196987 UEO196987 UOK196987 UYG196987 VIC196987 VRY196987 WBU196987 WLQ196987 WVM196987 SRE983419 JA262523 SW262523 ACS262523 AMO262523 AWK262523 BGG262523 BQC262523 BZY262523 CJU262523 CTQ262523 DDM262523 DNI262523 DXE262523 EHA262523 EQW262523 FAS262523 FKO262523 FUK262523 GEG262523 GOC262523 GXY262523 HHU262523 HRQ262523 IBM262523 ILI262523 IVE262523 JFA262523 JOW262523 JYS262523 KIO262523 KSK262523 LCG262523 LMC262523 LVY262523 MFU262523 MPQ262523 MZM262523 NJI262523 NTE262523 ODA262523 OMW262523 OWS262523 PGO262523 PQK262523 QAG262523 QKC262523 QTY262523 RDU262523 RNQ262523 RXM262523 SHI262523 SRE262523 TBA262523 TKW262523 TUS262523 UEO262523 UOK262523 UYG262523 VIC262523 VRY262523 WBU262523 WLQ262523 WVM262523 TBA983419 JA328059 SW328059 ACS328059 AMO328059 AWK328059 BGG328059 BQC328059 BZY328059 CJU328059 CTQ328059 DDM328059 DNI328059 DXE328059 EHA328059 EQW328059 FAS328059 FKO328059 FUK328059 GEG328059 GOC328059 GXY328059 HHU328059 HRQ328059 IBM328059 ILI328059 IVE328059 JFA328059 JOW328059 JYS328059 KIO328059 KSK328059 LCG328059 LMC328059 LVY328059 MFU328059 MPQ328059 MZM328059 NJI328059 NTE328059 ODA328059 OMW328059 OWS328059 PGO328059 PQK328059 QAG328059 QKC328059 QTY328059 RDU328059 RNQ328059 RXM328059 SHI328059 SRE328059 TBA328059 TKW328059 TUS328059 UEO328059 UOK328059 UYG328059 VIC328059 VRY328059 WBU328059 WLQ328059 WVM328059 TKW983419 JA393595 SW393595 ACS393595 AMO393595 AWK393595 BGG393595 BQC393595 BZY393595 CJU393595 CTQ393595 DDM393595 DNI393595 DXE393595 EHA393595 EQW393595 FAS393595 FKO393595 FUK393595 GEG393595 GOC393595 GXY393595 HHU393595 HRQ393595 IBM393595 ILI393595 IVE393595 JFA393595 JOW393595 JYS393595 KIO393595 KSK393595 LCG393595 LMC393595 LVY393595 MFU393595 MPQ393595 MZM393595 NJI393595 NTE393595 ODA393595 OMW393595 OWS393595 PGO393595 PQK393595 QAG393595 QKC393595 QTY393595 RDU393595 RNQ393595 RXM393595 SHI393595 SRE393595 TBA393595 TKW393595 TUS393595 UEO393595 UOK393595 UYG393595 VIC393595 VRY393595 WBU393595 WLQ393595 WVM393595 TUS983419 JA459131 SW459131 ACS459131 AMO459131 AWK459131 BGG459131 BQC459131 BZY459131 CJU459131 CTQ459131 DDM459131 DNI459131 DXE459131 EHA459131 EQW459131 FAS459131 FKO459131 FUK459131 GEG459131 GOC459131 GXY459131 HHU459131 HRQ459131 IBM459131 ILI459131 IVE459131 JFA459131 JOW459131 JYS459131 KIO459131 KSK459131 LCG459131 LMC459131 LVY459131 MFU459131 MPQ459131 MZM459131 NJI459131 NTE459131 ODA459131 OMW459131 OWS459131 PGO459131 PQK459131 QAG459131 QKC459131 QTY459131 RDU459131 RNQ459131 RXM459131 SHI459131 SRE459131 TBA459131 TKW459131 TUS459131 UEO459131 UOK459131 UYG459131 VIC459131 VRY459131 WBU459131 WLQ459131 WVM459131 UEO983419 JA524667 SW524667 ACS524667 AMO524667 AWK524667 BGG524667 BQC524667 BZY524667 CJU524667 CTQ524667 DDM524667 DNI524667 DXE524667 EHA524667 EQW524667 FAS524667 FKO524667 FUK524667 GEG524667 GOC524667 GXY524667 HHU524667 HRQ524667 IBM524667 ILI524667 IVE524667 JFA524667 JOW524667 JYS524667 KIO524667 KSK524667 LCG524667 LMC524667 LVY524667 MFU524667 MPQ524667 MZM524667 NJI524667 NTE524667 ODA524667 OMW524667 OWS524667 PGO524667 PQK524667 QAG524667 QKC524667 QTY524667 RDU524667 RNQ524667 RXM524667 SHI524667 SRE524667 TBA524667 TKW524667 TUS524667 UEO524667 UOK524667 UYG524667 VIC524667 VRY524667 WBU524667 WLQ524667 WVM524667 UOK983419 JA590203 SW590203 ACS590203 AMO590203 AWK590203 BGG590203 BQC590203 BZY590203 CJU590203 CTQ590203 DDM590203 DNI590203 DXE590203 EHA590203 EQW590203 FAS590203 FKO590203 FUK590203 GEG590203 GOC590203 GXY590203 HHU590203 HRQ590203 IBM590203 ILI590203 IVE590203 JFA590203 JOW590203 JYS590203 KIO590203 KSK590203 LCG590203 LMC590203 LVY590203 MFU590203 MPQ590203 MZM590203 NJI590203 NTE590203 ODA590203 OMW590203 OWS590203 PGO590203 PQK590203 QAG590203 QKC590203 QTY590203 RDU590203 RNQ590203 RXM590203 SHI590203 SRE590203 TBA590203 TKW590203 TUS590203 UEO590203 UOK590203 UYG590203 VIC590203 VRY590203 WBU590203 WLQ590203 WVM590203 UYG983419 JA655739 SW655739 ACS655739 AMO655739 AWK655739 BGG655739 BQC655739 BZY655739 CJU655739 CTQ655739 DDM655739 DNI655739 DXE655739 EHA655739 EQW655739 FAS655739 FKO655739 FUK655739 GEG655739 GOC655739 GXY655739 HHU655739 HRQ655739 IBM655739 ILI655739 IVE655739 JFA655739 JOW655739 JYS655739 KIO655739 KSK655739 LCG655739 LMC655739 LVY655739 MFU655739 MPQ655739 MZM655739 NJI655739 NTE655739 ODA655739 OMW655739 OWS655739 PGO655739 PQK655739 QAG655739 QKC655739 QTY655739 RDU655739 RNQ655739 RXM655739 SHI655739 SRE655739 TBA655739 TKW655739 TUS655739 UEO655739 UOK655739 UYG655739 VIC655739 VRY655739 WBU655739 WLQ655739 WVM655739 VIC983419 JA721275 SW721275 ACS721275 AMO721275 AWK721275 BGG721275 BQC721275 BZY721275 CJU721275 CTQ721275 DDM721275 DNI721275 DXE721275 EHA721275 EQW721275 FAS721275 FKO721275 FUK721275 GEG721275 GOC721275 GXY721275 HHU721275 HRQ721275 IBM721275 ILI721275 IVE721275 JFA721275 JOW721275 JYS721275 KIO721275 KSK721275 LCG721275 LMC721275 LVY721275 MFU721275 MPQ721275 MZM721275 NJI721275 NTE721275 ODA721275 OMW721275 OWS721275 PGO721275 PQK721275 QAG721275 QKC721275 QTY721275 RDU721275 RNQ721275 RXM721275 SHI721275 SRE721275 TBA721275 TKW721275 TUS721275 UEO721275 UOK721275 UYG721275 VIC721275 VRY721275 WBU721275 WLQ721275 WVM721275 VRY983419 JA786811 SW786811 ACS786811 AMO786811 AWK786811 BGG786811 BQC786811 BZY786811 CJU786811 CTQ786811 DDM786811 DNI786811 DXE786811 EHA786811 EQW786811 FAS786811 FKO786811 FUK786811 GEG786811 GOC786811 GXY786811 HHU786811 HRQ786811 IBM786811 ILI786811 IVE786811 JFA786811 JOW786811 JYS786811 KIO786811 KSK786811 LCG786811 LMC786811 LVY786811 MFU786811 MPQ786811 MZM786811 NJI786811 NTE786811 ODA786811 OMW786811 OWS786811 PGO786811 PQK786811 QAG786811 QKC786811 QTY786811 RDU786811 RNQ786811 RXM786811 SHI786811 SRE786811 TBA786811 TKW786811 TUS786811 UEO786811 UOK786811 UYG786811 VIC786811 VRY786811 WBU786811 WLQ786811 WVM786811 WBU983419 JA852347 SW852347 ACS852347 AMO852347 AWK852347 BGG852347 BQC852347 BZY852347 CJU852347 CTQ852347 DDM852347 DNI852347 DXE852347 EHA852347 EQW852347 FAS852347 FKO852347 FUK852347 GEG852347 GOC852347 GXY852347 HHU852347 HRQ852347 IBM852347 ILI852347 IVE852347 JFA852347 JOW852347 JYS852347 KIO852347 KSK852347 LCG852347 LMC852347 LVY852347 MFU852347 MPQ852347 MZM852347 NJI852347 NTE852347 ODA852347 OMW852347 OWS852347 PGO852347 PQK852347 QAG852347 QKC852347 QTY852347 RDU852347 RNQ852347 RXM852347 SHI852347 SRE852347 TBA852347 TKW852347 TUS852347 UEO852347 UOK852347 UYG852347 VIC852347 VRY852347 WBU852347 WLQ852347 WVM852347 WLQ983419 JA917883 SW917883 ACS917883 AMO917883 AWK917883 BGG917883 BQC917883 BZY917883 CJU917883 CTQ917883 DDM917883 DNI917883 DXE917883 EHA917883 EQW917883 FAS917883 FKO917883 FUK917883 GEG917883 GOC917883 GXY917883 HHU917883 HRQ917883 IBM917883 ILI917883 IVE917883 JFA917883 JOW917883 JYS917883 KIO917883 KSK917883 LCG917883 LMC917883 LVY917883 MFU917883 MPQ917883 MZM917883 NJI917883 NTE917883 ODA917883 OMW917883 OWS917883 PGO917883 PQK917883 QAG917883 QKC917883 QTY917883 RDU917883 RNQ917883 RXM917883 SHI917883 SRE917883 TBA917883 TKW917883 TUS917883 UEO917883 UOK917883 UYG917883 VIC917883 VRY917883 WBU917883 WLQ917883 WVM917883 WVM983419 JA983419 SW983419 ACS983419 AMO983419 AWK983419 BGG983419 BQC983419 BZY983419 CJU983419 CTQ983419 DDM983419 DNI983419 DXE983419 EHA983419 EQW983419 FAS983419 FKO983419 FUK983419 GEG983419 GOC983419 GXY983419 HHU983419 HRQ983419 IBM983419 ILI983419 IVE983419 JFA983419 JOW983419 JYS983419 KIO983419 KSK983419 LCG983419 LMC983419 LVY983419 MFU983419 MPQ983419 MZM983419 NJI983419 NTE983419 ODA983419 OMW983419 OWS983419 PGO983419 PQK983419 QAG983419 QKC983419 QTY983419 I65282 I130818 I196354 I261890 I327426 I392962 I458498 I524034 I589570 I655106 I720642 I786178 I851714 I917250 I982786" xr:uid="{DD884612-061C-4B1B-9BAC-99D6EF40CFD3}">
      <formula1>"男,女,"</formula1>
    </dataValidation>
    <dataValidation type="list" allowBlank="1" showInputMessage="1" showErrorMessage="1" sqref="RDY98341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RNU983419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RXQ983419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SHM983419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SRI983419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TBE98341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TLA983419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TUW983419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UES983419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UOO983419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UYK98341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VIG983419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VSC983419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WBY983419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WLU983419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WVQ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M65282 M130818 M196354 M261890 M327426 M392962 M458498 M524034 M589570 M655106 M720642 M786178 M851714 M917250 M982786" xr:uid="{E11CC7FC-56B2-4B9D-8B70-B130152C0163}">
      <formula1>"東近江市,彦根市,愛荘町,長浜市,多賀町,"</formula1>
    </dataValidation>
  </dataValidations>
  <pageMargins left="0" right="0" top="0" bottom="0" header="0.51181102362204722" footer="0.51181102362204722"/>
  <pageSetup paperSize="9" firstPageNumber="4294963191"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要項</vt:lpstr>
      <vt:lpstr>申込書</vt:lpstr>
      <vt:lpstr>男子歴代入賞者</vt:lpstr>
      <vt:lpstr>女子歴代入賞者</vt:lpstr>
      <vt:lpstr>盗難及びアドバイス防止</vt:lpstr>
      <vt:lpstr>ひばり公園</vt:lpstr>
      <vt:lpstr>すこやかの杜</vt:lpstr>
      <vt:lpstr>登録ナンバー</vt:lpstr>
      <vt:lpstr>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川並和之</dc:creator>
  <cp:lastModifiedBy>紳之介 牛尾</cp:lastModifiedBy>
  <cp:lastPrinted>2026-04-03T09:50:30Z</cp:lastPrinted>
  <dcterms:created xsi:type="dcterms:W3CDTF">2002-09-29T15:27:46Z</dcterms:created>
  <dcterms:modified xsi:type="dcterms:W3CDTF">2026-04-07T12:40:47Z</dcterms:modified>
</cp:coreProperties>
</file>