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ate1904="1"/>
  <mc:AlternateContent xmlns:mc="http://schemas.openxmlformats.org/markup-compatibility/2006">
    <mc:Choice Requires="x15">
      <x15ac:absPath xmlns:x15ac="http://schemas.microsoft.com/office/spreadsheetml/2010/11/ac" url="D:\2026\"/>
    </mc:Choice>
  </mc:AlternateContent>
  <xr:revisionPtr revIDLastSave="0" documentId="8_{41F4DB24-4A48-44D7-9EB9-7BED6F445301}" xr6:coauthVersionLast="47" xr6:coauthVersionMax="47" xr10:uidLastSave="{00000000-0000-0000-0000-000000000000}"/>
  <bookViews>
    <workbookView xWindow="28680" yWindow="-120" windowWidth="29040" windowHeight="15720" tabRatio="500" xr2:uid="{00000000-000D-0000-FFFF-FFFF00000000}"/>
  </bookViews>
  <sheets>
    <sheet name="要項" sheetId="1" r:id="rId1"/>
    <sheet name="申込書" sheetId="2" r:id="rId2"/>
    <sheet name="登録ナンバー" sheetId="3" r:id="rId3"/>
    <sheet name="歴代入賞者" sheetId="4" r:id="rId4"/>
  </sheets>
  <calcPr calcId="191029"/>
</workbook>
</file>

<file path=xl/calcChain.xml><?xml version="1.0" encoding="utf-8"?>
<calcChain xmlns="http://schemas.openxmlformats.org/spreadsheetml/2006/main">
  <c r="K348" i="3" l="1"/>
  <c r="G348" i="3"/>
  <c r="F348" i="3"/>
  <c r="K347" i="3"/>
  <c r="G347" i="3"/>
  <c r="F347" i="3"/>
  <c r="K346" i="3"/>
  <c r="G346" i="3"/>
  <c r="F346" i="3"/>
  <c r="K345" i="3"/>
  <c r="G344" i="3"/>
  <c r="F344" i="3"/>
  <c r="G343" i="3"/>
  <c r="F343" i="3"/>
  <c r="G342" i="3"/>
  <c r="F342" i="3"/>
  <c r="K341" i="3"/>
  <c r="G341" i="3"/>
  <c r="F341" i="3"/>
  <c r="K340" i="3"/>
  <c r="G340" i="3"/>
  <c r="F340" i="3"/>
  <c r="K339" i="3"/>
  <c r="G339" i="3"/>
  <c r="F339" i="3"/>
  <c r="K338" i="3"/>
  <c r="G338" i="3"/>
  <c r="F338" i="3"/>
  <c r="K337" i="3"/>
  <c r="G337" i="3"/>
  <c r="F337" i="3"/>
  <c r="K336" i="3"/>
  <c r="G336" i="3"/>
  <c r="F336" i="3"/>
  <c r="K335" i="3"/>
  <c r="G335" i="3"/>
  <c r="F335" i="3"/>
  <c r="K334" i="3"/>
  <c r="G334" i="3"/>
  <c r="F334" i="3"/>
  <c r="K333" i="3"/>
  <c r="G333" i="3"/>
  <c r="F333" i="3"/>
  <c r="K332" i="3"/>
  <c r="G332" i="3"/>
  <c r="F332" i="3"/>
  <c r="K331" i="3"/>
  <c r="G331" i="3"/>
  <c r="F331" i="3"/>
  <c r="K330" i="3"/>
  <c r="G330" i="3"/>
  <c r="F330" i="3"/>
  <c r="K329" i="3"/>
  <c r="G329" i="3"/>
  <c r="F329" i="3"/>
  <c r="K328" i="3"/>
  <c r="G328" i="3"/>
  <c r="F328" i="3"/>
  <c r="K327" i="3"/>
  <c r="G327" i="3"/>
  <c r="F327" i="3"/>
  <c r="K326" i="3"/>
  <c r="G326" i="3"/>
  <c r="F326" i="3"/>
  <c r="K325" i="3"/>
  <c r="G325" i="3"/>
  <c r="F325" i="3"/>
  <c r="K324" i="3"/>
  <c r="G324" i="3"/>
  <c r="F324" i="3"/>
  <c r="K323" i="3"/>
  <c r="G323" i="3"/>
  <c r="F323" i="3"/>
  <c r="K322" i="3"/>
  <c r="G322" i="3"/>
  <c r="F322" i="3"/>
  <c r="K321" i="3"/>
  <c r="G321" i="3"/>
  <c r="F321" i="3"/>
  <c r="K320" i="3"/>
  <c r="G320" i="3"/>
  <c r="F320" i="3"/>
  <c r="K319" i="3"/>
  <c r="G319" i="3"/>
  <c r="F319" i="3"/>
  <c r="K318" i="3"/>
  <c r="G318" i="3"/>
  <c r="F318" i="3"/>
  <c r="K317" i="3"/>
  <c r="G317" i="3"/>
  <c r="F317" i="3"/>
  <c r="K316" i="3"/>
  <c r="G316" i="3"/>
  <c r="F316" i="3"/>
  <c r="K315" i="3"/>
  <c r="G315" i="3"/>
  <c r="F315" i="3"/>
  <c r="K314" i="3"/>
  <c r="G314" i="3"/>
  <c r="F314" i="3"/>
  <c r="L313" i="3"/>
  <c r="K312" i="3"/>
  <c r="G312" i="3"/>
  <c r="F312" i="3"/>
  <c r="K311" i="3"/>
  <c r="G311" i="3"/>
  <c r="F311" i="3"/>
  <c r="K310" i="3"/>
  <c r="G310" i="3"/>
  <c r="F310" i="3"/>
  <c r="K309" i="3"/>
  <c r="G309" i="3"/>
  <c r="F309" i="3"/>
  <c r="K308" i="3"/>
  <c r="G308" i="3"/>
  <c r="F308" i="3"/>
  <c r="K307" i="3"/>
  <c r="G307" i="3"/>
  <c r="F307" i="3"/>
  <c r="K306" i="3"/>
  <c r="G306" i="3"/>
  <c r="F306" i="3"/>
  <c r="K305" i="3"/>
  <c r="G305" i="3"/>
  <c r="F305" i="3"/>
  <c r="K304" i="3"/>
  <c r="G304" i="3"/>
  <c r="F304" i="3"/>
  <c r="K303" i="3"/>
  <c r="G303" i="3"/>
  <c r="F303" i="3"/>
  <c r="K302" i="3"/>
  <c r="G302" i="3"/>
  <c r="F302" i="3"/>
  <c r="K301" i="3"/>
  <c r="G301" i="3"/>
  <c r="F301" i="3"/>
  <c r="K300" i="3"/>
  <c r="G300" i="3"/>
  <c r="F300" i="3"/>
  <c r="K299" i="3"/>
  <c r="G299" i="3"/>
  <c r="F299" i="3"/>
  <c r="K298" i="3"/>
  <c r="G298" i="3"/>
  <c r="F298" i="3"/>
  <c r="K297" i="3"/>
  <c r="G297" i="3"/>
  <c r="F297" i="3"/>
  <c r="K296" i="3"/>
  <c r="G296" i="3"/>
  <c r="F296" i="3"/>
  <c r="K295" i="3"/>
  <c r="G295" i="3"/>
  <c r="F295" i="3"/>
  <c r="K293" i="3"/>
  <c r="H293" i="3"/>
  <c r="G293" i="3"/>
  <c r="F293" i="3"/>
  <c r="K292" i="3"/>
  <c r="H292" i="3"/>
  <c r="G292" i="3"/>
  <c r="F292" i="3"/>
  <c r="K291" i="3"/>
  <c r="H291" i="3"/>
  <c r="G291" i="3"/>
  <c r="F291" i="3"/>
  <c r="K290" i="3"/>
  <c r="H290" i="3"/>
  <c r="G290" i="3"/>
  <c r="F290" i="3"/>
  <c r="K289" i="3"/>
  <c r="H289" i="3"/>
  <c r="G289" i="3"/>
  <c r="F289" i="3"/>
  <c r="K288" i="3"/>
  <c r="H288" i="3"/>
  <c r="G288" i="3"/>
  <c r="F288" i="3"/>
  <c r="K287" i="3"/>
  <c r="H287" i="3"/>
  <c r="G287" i="3"/>
  <c r="F287" i="3"/>
  <c r="K286" i="3"/>
  <c r="H286" i="3"/>
  <c r="G286" i="3"/>
  <c r="F286" i="3"/>
  <c r="K285" i="3"/>
  <c r="H285" i="3"/>
  <c r="G285" i="3"/>
  <c r="F285" i="3"/>
  <c r="K284" i="3"/>
  <c r="H284" i="3"/>
  <c r="G284" i="3"/>
  <c r="F284" i="3"/>
  <c r="K283" i="3"/>
  <c r="K282" i="3"/>
  <c r="G282" i="3"/>
  <c r="F282" i="3"/>
  <c r="K281" i="3"/>
  <c r="G281" i="3"/>
  <c r="F281" i="3"/>
  <c r="K280" i="3"/>
  <c r="G280" i="3"/>
  <c r="F280" i="3"/>
  <c r="K279" i="3"/>
  <c r="G279" i="3"/>
  <c r="F279" i="3"/>
  <c r="K278" i="3"/>
  <c r="G278" i="3"/>
  <c r="F278" i="3"/>
  <c r="K277" i="3"/>
  <c r="G277" i="3"/>
  <c r="F277" i="3"/>
  <c r="K276" i="3"/>
  <c r="G276" i="3"/>
  <c r="F276" i="3"/>
  <c r="K275" i="3"/>
  <c r="G275" i="3"/>
  <c r="F275" i="3"/>
  <c r="K274" i="3"/>
  <c r="G274" i="3"/>
  <c r="F274" i="3"/>
  <c r="K273" i="3"/>
  <c r="G273" i="3"/>
  <c r="F273" i="3"/>
  <c r="K272" i="3"/>
  <c r="G272" i="3"/>
  <c r="F272" i="3"/>
  <c r="K271" i="3"/>
  <c r="G271" i="3"/>
  <c r="F271" i="3"/>
  <c r="K270" i="3"/>
  <c r="G270" i="3"/>
  <c r="F270" i="3"/>
  <c r="K269" i="3"/>
  <c r="G269" i="3"/>
  <c r="F269" i="3"/>
  <c r="K268" i="3"/>
  <c r="G268" i="3"/>
  <c r="F268" i="3"/>
  <c r="K267" i="3"/>
  <c r="G267" i="3"/>
  <c r="F267" i="3"/>
  <c r="K266" i="3"/>
  <c r="G266" i="3"/>
  <c r="F266" i="3"/>
  <c r="K265" i="3"/>
  <c r="G265" i="3"/>
  <c r="F265" i="3"/>
  <c r="K264" i="3"/>
  <c r="G264" i="3"/>
  <c r="F264" i="3"/>
  <c r="K263" i="3"/>
  <c r="G263" i="3"/>
  <c r="F263" i="3"/>
  <c r="K262" i="3"/>
  <c r="G262" i="3"/>
  <c r="F262" i="3"/>
  <c r="K261" i="3"/>
  <c r="G261" i="3"/>
  <c r="F261" i="3"/>
  <c r="K260" i="3"/>
  <c r="G260" i="3"/>
  <c r="F260" i="3"/>
  <c r="K259" i="3"/>
  <c r="G259" i="3"/>
  <c r="F259" i="3"/>
  <c r="K258" i="3"/>
  <c r="G258" i="3"/>
  <c r="F258" i="3"/>
  <c r="K257" i="3"/>
  <c r="G257" i="3"/>
  <c r="F257" i="3"/>
  <c r="K256" i="3"/>
  <c r="G256" i="3"/>
  <c r="F256" i="3"/>
  <c r="K255" i="3"/>
  <c r="G255" i="3"/>
  <c r="F255" i="3"/>
  <c r="K254" i="3"/>
  <c r="G254" i="3"/>
  <c r="F254" i="3"/>
  <c r="K253" i="3"/>
  <c r="G253" i="3"/>
  <c r="F253" i="3"/>
  <c r="K252" i="3"/>
  <c r="G252" i="3"/>
  <c r="F252" i="3"/>
  <c r="K251" i="3"/>
  <c r="G251" i="3"/>
  <c r="F251" i="3"/>
  <c r="K250" i="3"/>
  <c r="G250" i="3"/>
  <c r="F250" i="3"/>
  <c r="K249" i="3"/>
  <c r="G249" i="3"/>
  <c r="F249" i="3"/>
  <c r="K248" i="3"/>
  <c r="G248" i="3"/>
  <c r="F248" i="3"/>
  <c r="K247" i="3"/>
  <c r="G247" i="3"/>
  <c r="F247" i="3"/>
  <c r="K246" i="3"/>
  <c r="G246" i="3"/>
  <c r="F246" i="3"/>
  <c r="K245" i="3"/>
  <c r="G245" i="3"/>
  <c r="F245" i="3"/>
  <c r="K244" i="3"/>
  <c r="G244" i="3"/>
  <c r="F244" i="3"/>
  <c r="K243" i="3"/>
  <c r="G243" i="3"/>
  <c r="F243" i="3"/>
  <c r="K242" i="3"/>
  <c r="G242" i="3"/>
  <c r="F242" i="3"/>
  <c r="K241" i="3"/>
  <c r="G241" i="3"/>
  <c r="F241" i="3"/>
  <c r="K240" i="3"/>
  <c r="G240" i="3"/>
  <c r="F240" i="3"/>
  <c r="K239" i="3"/>
  <c r="G239" i="3"/>
  <c r="F239" i="3"/>
  <c r="K238" i="3"/>
  <c r="G238" i="3"/>
  <c r="F238" i="3"/>
  <c r="K237" i="3"/>
  <c r="G237" i="3"/>
  <c r="F237" i="3"/>
  <c r="K236" i="3"/>
  <c r="G236" i="3"/>
  <c r="F236" i="3"/>
  <c r="K235" i="3"/>
  <c r="G235" i="3"/>
  <c r="F235" i="3"/>
  <c r="K234" i="3"/>
  <c r="G234" i="3"/>
  <c r="F234" i="3"/>
  <c r="K233" i="3"/>
  <c r="G233" i="3"/>
  <c r="F233" i="3"/>
  <c r="K232" i="3"/>
  <c r="G232" i="3"/>
  <c r="F232" i="3"/>
  <c r="K231" i="3"/>
  <c r="G231" i="3"/>
  <c r="F231" i="3"/>
  <c r="K230" i="3"/>
  <c r="G230" i="3"/>
  <c r="F230" i="3"/>
  <c r="K229" i="3"/>
  <c r="G229" i="3"/>
  <c r="F229" i="3"/>
  <c r="K228" i="3"/>
  <c r="G228" i="3"/>
  <c r="F228" i="3"/>
  <c r="K227" i="3"/>
  <c r="G227" i="3"/>
  <c r="F227" i="3"/>
  <c r="K226" i="3"/>
  <c r="F225" i="3"/>
  <c r="K224" i="3"/>
  <c r="F224" i="3"/>
  <c r="K223" i="3"/>
  <c r="F223" i="3"/>
  <c r="K222" i="3"/>
  <c r="F222" i="3"/>
  <c r="K221" i="3"/>
  <c r="F221" i="3"/>
  <c r="K220" i="3"/>
  <c r="F220" i="3"/>
  <c r="K219" i="3"/>
  <c r="F219" i="3"/>
  <c r="K218" i="3"/>
  <c r="F218" i="3"/>
  <c r="K217" i="3"/>
  <c r="F217" i="3"/>
  <c r="K216" i="3"/>
  <c r="F216" i="3"/>
  <c r="K215" i="3"/>
  <c r="F215" i="3"/>
  <c r="K214" i="3"/>
  <c r="F214" i="3"/>
  <c r="K213" i="3"/>
  <c r="F213" i="3"/>
  <c r="K212" i="3"/>
  <c r="F212" i="3"/>
  <c r="K211" i="3"/>
  <c r="F211" i="3"/>
  <c r="K210" i="3"/>
  <c r="F210" i="3"/>
  <c r="K209" i="3"/>
  <c r="F209" i="3"/>
  <c r="K208" i="3"/>
  <c r="F208" i="3"/>
  <c r="K207" i="3"/>
  <c r="F207" i="3"/>
  <c r="K206" i="3"/>
  <c r="F206" i="3"/>
  <c r="K205" i="3"/>
  <c r="F205" i="3"/>
  <c r="K204" i="3"/>
  <c r="F204" i="3"/>
  <c r="K203" i="3"/>
  <c r="H203" i="3"/>
  <c r="G203" i="3"/>
  <c r="F203" i="3"/>
  <c r="K202" i="3"/>
  <c r="F201" i="3"/>
  <c r="F200" i="3"/>
  <c r="F199" i="3"/>
  <c r="F198" i="3"/>
  <c r="G197" i="3"/>
  <c r="F197" i="3"/>
  <c r="G196" i="3"/>
  <c r="F196" i="3"/>
  <c r="G195" i="3"/>
  <c r="F195" i="3"/>
  <c r="L194" i="3"/>
  <c r="K194" i="3"/>
  <c r="K193" i="3"/>
  <c r="G193" i="3"/>
  <c r="F193" i="3"/>
  <c r="K192" i="3"/>
  <c r="G192" i="3"/>
  <c r="F192" i="3"/>
  <c r="K191" i="3"/>
  <c r="G191" i="3"/>
  <c r="F191" i="3"/>
  <c r="K190" i="3"/>
  <c r="G190" i="3"/>
  <c r="F190" i="3"/>
  <c r="K189" i="3"/>
  <c r="G189" i="3"/>
  <c r="F189" i="3"/>
  <c r="K188" i="3"/>
  <c r="G188" i="3"/>
  <c r="F188" i="3"/>
  <c r="K187" i="3"/>
  <c r="G187" i="3"/>
  <c r="F187" i="3"/>
  <c r="K186" i="3"/>
  <c r="G186" i="3"/>
  <c r="F186" i="3"/>
  <c r="K185" i="3"/>
  <c r="G185" i="3"/>
  <c r="F185" i="3"/>
  <c r="K184" i="3"/>
  <c r="G184" i="3"/>
  <c r="F184" i="3"/>
  <c r="K183" i="3"/>
  <c r="G183" i="3"/>
  <c r="F183" i="3"/>
  <c r="K182" i="3"/>
  <c r="G182" i="3"/>
  <c r="F182" i="3"/>
  <c r="K181" i="3"/>
  <c r="G181" i="3"/>
  <c r="F181" i="3"/>
  <c r="K180" i="3"/>
  <c r="G180" i="3"/>
  <c r="F180" i="3"/>
  <c r="K179" i="3"/>
  <c r="G179" i="3"/>
  <c r="F179" i="3"/>
  <c r="K178" i="3"/>
  <c r="G178" i="3"/>
  <c r="F178" i="3"/>
  <c r="K177" i="3"/>
  <c r="G177" i="3"/>
  <c r="F177" i="3"/>
  <c r="K176" i="3"/>
  <c r="G176" i="3"/>
  <c r="F176" i="3"/>
  <c r="K175" i="3"/>
  <c r="G175" i="3"/>
  <c r="F175" i="3"/>
  <c r="K174" i="3"/>
  <c r="G174" i="3"/>
  <c r="F174" i="3"/>
  <c r="K173" i="3"/>
  <c r="G173" i="3"/>
  <c r="F173" i="3"/>
  <c r="K172" i="3"/>
  <c r="G172" i="3"/>
  <c r="F172" i="3"/>
  <c r="K171" i="3"/>
  <c r="G171" i="3"/>
  <c r="F171" i="3"/>
  <c r="K170" i="3"/>
  <c r="G170" i="3"/>
  <c r="F170" i="3"/>
  <c r="K169" i="3"/>
  <c r="G169" i="3"/>
  <c r="F169" i="3"/>
  <c r="K168" i="3"/>
  <c r="G168" i="3"/>
  <c r="F168" i="3"/>
  <c r="K167" i="3"/>
  <c r="G167" i="3"/>
  <c r="F167" i="3"/>
  <c r="K166" i="3"/>
  <c r="G166" i="3"/>
  <c r="F166" i="3"/>
  <c r="K165" i="3"/>
  <c r="G165" i="3"/>
  <c r="F165" i="3"/>
  <c r="K164" i="3"/>
  <c r="G164" i="3"/>
  <c r="F164" i="3"/>
  <c r="L163" i="3"/>
  <c r="K163" i="3"/>
  <c r="H163" i="3"/>
  <c r="K162" i="3"/>
  <c r="H162" i="3"/>
  <c r="G162" i="3"/>
  <c r="F162" i="3"/>
  <c r="K161" i="3"/>
  <c r="H161" i="3"/>
  <c r="G161" i="3"/>
  <c r="F161" i="3"/>
  <c r="K160" i="3"/>
  <c r="H160" i="3"/>
  <c r="G160" i="3"/>
  <c r="F160" i="3"/>
  <c r="K159" i="3"/>
  <c r="H159" i="3"/>
  <c r="G159" i="3"/>
  <c r="F159" i="3"/>
  <c r="K158" i="3"/>
  <c r="H158" i="3"/>
  <c r="G158" i="3"/>
  <c r="F158" i="3"/>
  <c r="K157" i="3"/>
  <c r="H157" i="3"/>
  <c r="G157" i="3"/>
  <c r="F157" i="3"/>
  <c r="K156" i="3"/>
  <c r="H156" i="3"/>
  <c r="G156" i="3"/>
  <c r="F156" i="3"/>
  <c r="K155" i="3"/>
  <c r="H155" i="3"/>
  <c r="G155" i="3"/>
  <c r="F155" i="3"/>
  <c r="K154" i="3"/>
  <c r="H154" i="3"/>
  <c r="G154" i="3"/>
  <c r="F154" i="3"/>
  <c r="K153" i="3"/>
  <c r="H153" i="3"/>
  <c r="G153" i="3"/>
  <c r="F153" i="3"/>
  <c r="K152" i="3"/>
  <c r="H152" i="3"/>
  <c r="G152" i="3"/>
  <c r="F152" i="3"/>
  <c r="K151" i="3"/>
  <c r="H151" i="3"/>
  <c r="G151" i="3"/>
  <c r="F151" i="3"/>
  <c r="K150" i="3"/>
  <c r="H150" i="3"/>
  <c r="G150" i="3"/>
  <c r="F150" i="3"/>
  <c r="K149" i="3"/>
  <c r="H149" i="3"/>
  <c r="G149" i="3"/>
  <c r="F149" i="3"/>
  <c r="K148" i="3"/>
  <c r="H148" i="3"/>
  <c r="G148" i="3"/>
  <c r="F148" i="3"/>
  <c r="K147" i="3"/>
  <c r="H147" i="3"/>
  <c r="G147" i="3"/>
  <c r="F147" i="3"/>
  <c r="K146" i="3"/>
  <c r="H146" i="3"/>
  <c r="G146" i="3"/>
  <c r="F146" i="3"/>
  <c r="K145" i="3"/>
  <c r="H145" i="3"/>
  <c r="G145" i="3"/>
  <c r="F145" i="3"/>
  <c r="K144" i="3"/>
  <c r="H144" i="3"/>
  <c r="G144" i="3"/>
  <c r="F144" i="3"/>
  <c r="K143" i="3"/>
  <c r="H143" i="3"/>
  <c r="G143" i="3"/>
  <c r="F143" i="3"/>
  <c r="K142" i="3"/>
  <c r="H142" i="3"/>
  <c r="G142" i="3"/>
  <c r="F142" i="3"/>
  <c r="K141" i="3"/>
  <c r="H141" i="3"/>
  <c r="G141" i="3"/>
  <c r="F141" i="3"/>
  <c r="K140" i="3"/>
  <c r="H140" i="3"/>
  <c r="G140" i="3"/>
  <c r="F140" i="3"/>
  <c r="K139" i="3"/>
  <c r="H139" i="3"/>
  <c r="G139" i="3"/>
  <c r="F139" i="3"/>
  <c r="K138" i="3"/>
  <c r="H138" i="3"/>
  <c r="G138" i="3"/>
  <c r="F138" i="3"/>
  <c r="K137" i="3"/>
  <c r="H137" i="3"/>
  <c r="G137" i="3"/>
  <c r="F137" i="3"/>
  <c r="K136" i="3"/>
  <c r="H136" i="3"/>
  <c r="G136" i="3"/>
  <c r="F136" i="3"/>
  <c r="K135" i="3"/>
  <c r="H135" i="3"/>
  <c r="G135" i="3"/>
  <c r="F135" i="3"/>
  <c r="K134" i="3"/>
  <c r="H134" i="3"/>
  <c r="G134" i="3"/>
  <c r="F134" i="3"/>
  <c r="K133" i="3"/>
  <c r="H133" i="3"/>
  <c r="G133" i="3"/>
  <c r="F133" i="3"/>
  <c r="K132" i="3"/>
  <c r="K131" i="3"/>
  <c r="G131" i="3"/>
  <c r="F131" i="3"/>
  <c r="K130" i="3"/>
  <c r="G130" i="3"/>
  <c r="F130" i="3"/>
  <c r="K129" i="3"/>
  <c r="G129" i="3"/>
  <c r="F129" i="3"/>
  <c r="K128" i="3"/>
  <c r="G128" i="3"/>
  <c r="F128" i="3"/>
  <c r="K127" i="3"/>
  <c r="G127" i="3"/>
  <c r="F127" i="3"/>
  <c r="K126" i="3"/>
  <c r="G126" i="3"/>
  <c r="F126" i="3"/>
  <c r="K125" i="3"/>
  <c r="G125" i="3"/>
  <c r="F125" i="3"/>
  <c r="K124" i="3"/>
  <c r="G124" i="3"/>
  <c r="F124" i="3"/>
  <c r="K123" i="3"/>
  <c r="G123" i="3"/>
  <c r="F123" i="3"/>
  <c r="K122" i="3"/>
  <c r="G122" i="3"/>
  <c r="F122" i="3"/>
  <c r="K121" i="3"/>
  <c r="G121" i="3"/>
  <c r="F121" i="3"/>
  <c r="K120" i="3"/>
  <c r="G120" i="3"/>
  <c r="F120" i="3"/>
  <c r="K119" i="3"/>
  <c r="G119" i="3"/>
  <c r="F119" i="3"/>
  <c r="K118" i="3"/>
  <c r="G118" i="3"/>
  <c r="F118" i="3"/>
  <c r="K117" i="3"/>
  <c r="G117" i="3"/>
  <c r="F117" i="3"/>
  <c r="K116" i="3"/>
  <c r="G116" i="3"/>
  <c r="F116" i="3"/>
  <c r="K115" i="3"/>
  <c r="G115" i="3"/>
  <c r="F115" i="3"/>
  <c r="K114" i="3"/>
  <c r="G114" i="3"/>
  <c r="F114" i="3"/>
  <c r="K113" i="3"/>
  <c r="G113" i="3"/>
  <c r="F113" i="3"/>
  <c r="K112" i="3"/>
  <c r="G112" i="3"/>
  <c r="F112" i="3"/>
  <c r="K111" i="3"/>
  <c r="G111" i="3"/>
  <c r="F111" i="3"/>
  <c r="K110" i="3"/>
  <c r="G110" i="3"/>
  <c r="F110" i="3"/>
  <c r="K109" i="3"/>
  <c r="G109" i="3"/>
  <c r="F109" i="3"/>
  <c r="K108" i="3"/>
  <c r="G108" i="3"/>
  <c r="F108" i="3"/>
  <c r="K107" i="3"/>
  <c r="G107" i="3"/>
  <c r="F107" i="3"/>
  <c r="K106" i="3"/>
  <c r="G106" i="3"/>
  <c r="F106" i="3"/>
  <c r="K105" i="3"/>
  <c r="H105" i="3"/>
  <c r="K104" i="3"/>
  <c r="H104" i="3"/>
  <c r="G104" i="3"/>
  <c r="F104" i="3"/>
  <c r="K103" i="3"/>
  <c r="H103" i="3"/>
  <c r="G103" i="3"/>
  <c r="F103" i="3"/>
  <c r="K102" i="3"/>
  <c r="H102" i="3"/>
  <c r="G102" i="3"/>
  <c r="F102" i="3"/>
  <c r="K101" i="3"/>
  <c r="H101" i="3"/>
  <c r="G101" i="3"/>
  <c r="F101" i="3"/>
  <c r="K100" i="3"/>
  <c r="H100" i="3"/>
  <c r="G100" i="3"/>
  <c r="F100" i="3"/>
  <c r="K99" i="3"/>
  <c r="H99" i="3"/>
  <c r="G99" i="3"/>
  <c r="F99" i="3"/>
  <c r="K98" i="3"/>
  <c r="H98" i="3"/>
  <c r="G98" i="3"/>
  <c r="F98" i="3"/>
  <c r="K97" i="3"/>
  <c r="H97" i="3"/>
  <c r="G97" i="3"/>
  <c r="F97" i="3"/>
  <c r="K96" i="3"/>
  <c r="H96" i="3"/>
  <c r="G96" i="3"/>
  <c r="F96" i="3"/>
  <c r="K95" i="3"/>
  <c r="H95" i="3"/>
  <c r="G95" i="3"/>
  <c r="F95" i="3"/>
  <c r="K94" i="3"/>
  <c r="H94" i="3"/>
  <c r="G94" i="3"/>
  <c r="F94" i="3"/>
  <c r="K93" i="3"/>
  <c r="H93" i="3"/>
  <c r="G93" i="3"/>
  <c r="F93" i="3"/>
  <c r="K92" i="3"/>
  <c r="H92" i="3"/>
  <c r="G92" i="3"/>
  <c r="F92" i="3"/>
  <c r="K91" i="3"/>
  <c r="H91" i="3"/>
  <c r="G91" i="3"/>
  <c r="F91" i="3"/>
  <c r="K90" i="3"/>
  <c r="H90" i="3"/>
  <c r="G90" i="3"/>
  <c r="F90" i="3"/>
  <c r="K89" i="3"/>
  <c r="H89" i="3"/>
  <c r="G89" i="3"/>
  <c r="F89" i="3"/>
  <c r="K88" i="3"/>
  <c r="H88" i="3"/>
  <c r="G88" i="3"/>
  <c r="F88" i="3"/>
  <c r="K87" i="3"/>
  <c r="H87" i="3"/>
  <c r="G87" i="3"/>
  <c r="F87" i="3"/>
  <c r="K86" i="3"/>
  <c r="H86" i="3"/>
  <c r="G86" i="3"/>
  <c r="F86" i="3"/>
  <c r="K85" i="3"/>
  <c r="H85" i="3"/>
  <c r="G85" i="3"/>
  <c r="F85" i="3"/>
  <c r="K84" i="3"/>
  <c r="H84" i="3"/>
  <c r="G84" i="3"/>
  <c r="F84" i="3"/>
  <c r="K83" i="3"/>
  <c r="H83" i="3"/>
  <c r="G83" i="3"/>
  <c r="F83" i="3"/>
  <c r="K82" i="3"/>
  <c r="H82" i="3"/>
  <c r="G82" i="3"/>
  <c r="F82" i="3"/>
  <c r="K81" i="3"/>
  <c r="H81" i="3"/>
  <c r="G81" i="3"/>
  <c r="F81" i="3"/>
  <c r="K80" i="3"/>
  <c r="H80" i="3"/>
  <c r="G80" i="3"/>
  <c r="F80" i="3"/>
  <c r="K79" i="3"/>
  <c r="H79" i="3"/>
  <c r="G79" i="3"/>
  <c r="F79" i="3"/>
  <c r="K78" i="3"/>
  <c r="H78" i="3"/>
  <c r="G78" i="3"/>
  <c r="F78" i="3"/>
  <c r="K77" i="3"/>
  <c r="H77" i="3"/>
  <c r="K76" i="3"/>
  <c r="H76" i="3"/>
  <c r="G76" i="3"/>
  <c r="F76" i="3"/>
  <c r="K75" i="3"/>
  <c r="H75" i="3"/>
  <c r="G75" i="3"/>
  <c r="F75" i="3"/>
  <c r="K74" i="3"/>
  <c r="H74" i="3"/>
  <c r="G74" i="3"/>
  <c r="F74" i="3"/>
  <c r="K73" i="3"/>
  <c r="H73" i="3"/>
  <c r="G73" i="3"/>
  <c r="F73" i="3"/>
  <c r="K72" i="3"/>
  <c r="H72" i="3"/>
  <c r="G72" i="3"/>
  <c r="F72" i="3"/>
  <c r="K71" i="3"/>
  <c r="H71" i="3"/>
  <c r="G71" i="3"/>
  <c r="F71" i="3"/>
  <c r="K70" i="3"/>
  <c r="H70" i="3"/>
  <c r="G70" i="3"/>
  <c r="F70" i="3"/>
  <c r="K69" i="3"/>
  <c r="H69" i="3"/>
  <c r="G69" i="3"/>
  <c r="F69" i="3"/>
  <c r="K68" i="3"/>
  <c r="H68" i="3"/>
  <c r="G68" i="3"/>
  <c r="F68" i="3"/>
  <c r="K67" i="3"/>
  <c r="H67" i="3"/>
  <c r="G67" i="3"/>
  <c r="F67" i="3"/>
  <c r="K66" i="3"/>
  <c r="H66" i="3"/>
  <c r="G66" i="3"/>
  <c r="F66" i="3"/>
  <c r="K65" i="3"/>
  <c r="H65" i="3"/>
  <c r="G65" i="3"/>
  <c r="F65" i="3"/>
  <c r="K64" i="3"/>
  <c r="H64" i="3"/>
  <c r="G64" i="3"/>
  <c r="F64" i="3"/>
  <c r="K63" i="3"/>
  <c r="H63" i="3"/>
  <c r="G63" i="3"/>
  <c r="F63" i="3"/>
  <c r="K62" i="3"/>
  <c r="H62" i="3"/>
  <c r="G62" i="3"/>
  <c r="F62" i="3"/>
  <c r="K61" i="3"/>
  <c r="H61" i="3"/>
  <c r="G61" i="3"/>
  <c r="F61" i="3"/>
  <c r="K60" i="3"/>
  <c r="H60" i="3"/>
  <c r="G60" i="3"/>
  <c r="F60" i="3"/>
  <c r="K59" i="3"/>
  <c r="H59" i="3"/>
  <c r="G59" i="3"/>
  <c r="F59" i="3"/>
  <c r="K58" i="3"/>
  <c r="H58" i="3"/>
  <c r="G58" i="3"/>
  <c r="F58" i="3"/>
  <c r="K57" i="3"/>
  <c r="H57" i="3"/>
  <c r="G57" i="3"/>
  <c r="F57" i="3"/>
  <c r="K56" i="3"/>
  <c r="H56" i="3"/>
  <c r="G56" i="3"/>
  <c r="F56" i="3"/>
  <c r="K55" i="3"/>
  <c r="H55" i="3"/>
  <c r="G55" i="3"/>
  <c r="F55" i="3"/>
  <c r="K54" i="3"/>
  <c r="H54" i="3"/>
  <c r="G54" i="3"/>
  <c r="F54" i="3"/>
  <c r="K53" i="3"/>
  <c r="H53" i="3"/>
  <c r="G53" i="3"/>
  <c r="F53" i="3"/>
  <c r="K52" i="3"/>
  <c r="H52" i="3"/>
  <c r="G52" i="3"/>
  <c r="F52" i="3"/>
  <c r="K51" i="3"/>
  <c r="H51" i="3"/>
  <c r="G51" i="3"/>
  <c r="F51" i="3"/>
  <c r="K50" i="3"/>
  <c r="H50" i="3"/>
  <c r="G50" i="3"/>
  <c r="F50" i="3"/>
  <c r="K49" i="3"/>
  <c r="H49" i="3"/>
  <c r="G49" i="3"/>
  <c r="F49" i="3"/>
  <c r="K48" i="3"/>
  <c r="H48" i="3"/>
  <c r="G48" i="3"/>
  <c r="F48" i="3"/>
  <c r="K47" i="3"/>
  <c r="H47" i="3"/>
  <c r="G47" i="3"/>
  <c r="F47" i="3"/>
  <c r="K46" i="3"/>
  <c r="H46" i="3"/>
  <c r="G46" i="3"/>
  <c r="F46" i="3"/>
  <c r="K45" i="3"/>
  <c r="H45" i="3"/>
  <c r="G45" i="3"/>
  <c r="F45" i="3"/>
  <c r="K44" i="3"/>
  <c r="H44" i="3"/>
  <c r="G44" i="3"/>
  <c r="F44" i="3"/>
  <c r="K43" i="3"/>
  <c r="K42" i="3"/>
  <c r="H42" i="3"/>
  <c r="G42" i="3"/>
  <c r="F42" i="3"/>
  <c r="K41" i="3"/>
  <c r="H41" i="3"/>
  <c r="G41" i="3"/>
  <c r="F41" i="3"/>
  <c r="K40" i="3"/>
  <c r="H40" i="3"/>
  <c r="G40" i="3"/>
  <c r="F40" i="3"/>
  <c r="K39" i="3"/>
  <c r="H39" i="3"/>
  <c r="G39" i="3"/>
  <c r="F39" i="3"/>
  <c r="K38" i="3"/>
  <c r="H38" i="3"/>
  <c r="G38" i="3"/>
  <c r="F38" i="3"/>
  <c r="K37" i="3"/>
  <c r="H37" i="3"/>
  <c r="G37" i="3"/>
  <c r="F37" i="3"/>
  <c r="K36" i="3"/>
  <c r="H36" i="3"/>
  <c r="G36" i="3"/>
  <c r="F36" i="3"/>
  <c r="K35" i="3"/>
  <c r="H35" i="3"/>
  <c r="G35" i="3"/>
  <c r="F35" i="3"/>
  <c r="K34" i="3"/>
  <c r="H34" i="3"/>
  <c r="G34" i="3"/>
  <c r="F34" i="3"/>
  <c r="K33" i="3"/>
  <c r="H33" i="3"/>
  <c r="G33" i="3"/>
  <c r="F33" i="3"/>
  <c r="K32" i="3"/>
  <c r="H32" i="3"/>
  <c r="G32" i="3"/>
  <c r="F32" i="3"/>
  <c r="K31" i="3"/>
  <c r="H31" i="3"/>
  <c r="G31" i="3"/>
  <c r="F31" i="3"/>
  <c r="K30" i="3"/>
  <c r="H30" i="3"/>
  <c r="G30" i="3"/>
  <c r="F30" i="3"/>
  <c r="K29" i="3"/>
  <c r="H29" i="3"/>
  <c r="G29" i="3"/>
  <c r="F29" i="3"/>
  <c r="K28" i="3"/>
  <c r="H28" i="3"/>
  <c r="G28" i="3"/>
  <c r="F28" i="3"/>
  <c r="K27" i="3"/>
  <c r="H27" i="3"/>
  <c r="G27" i="3"/>
  <c r="F27" i="3"/>
  <c r="K26" i="3"/>
  <c r="H26" i="3"/>
  <c r="G26" i="3"/>
  <c r="F26" i="3"/>
  <c r="K25" i="3"/>
  <c r="H25" i="3"/>
  <c r="G25" i="3"/>
  <c r="F25" i="3"/>
  <c r="K24" i="3"/>
  <c r="H24" i="3"/>
  <c r="G24" i="3"/>
  <c r="F24" i="3"/>
  <c r="K23" i="3"/>
  <c r="H23" i="3"/>
  <c r="G23" i="3"/>
  <c r="F23" i="3"/>
  <c r="K22" i="3"/>
  <c r="H22" i="3"/>
  <c r="G22" i="3"/>
  <c r="F22" i="3"/>
  <c r="K21" i="3"/>
  <c r="H21" i="3"/>
  <c r="G21" i="3"/>
  <c r="F21" i="3"/>
  <c r="K20" i="3"/>
  <c r="H20" i="3"/>
  <c r="G20" i="3"/>
  <c r="F20" i="3"/>
  <c r="K19" i="3"/>
  <c r="H19" i="3"/>
  <c r="G19" i="3"/>
  <c r="F19" i="3"/>
  <c r="K18" i="3"/>
  <c r="H18" i="3"/>
  <c r="G18" i="3"/>
  <c r="F18" i="3"/>
  <c r="K17" i="3"/>
  <c r="H17" i="3"/>
  <c r="G17" i="3"/>
  <c r="F17" i="3"/>
  <c r="K16" i="3"/>
  <c r="H16" i="3"/>
  <c r="G16" i="3"/>
  <c r="F16" i="3"/>
  <c r="K15" i="3"/>
  <c r="H15" i="3"/>
  <c r="G15" i="3"/>
  <c r="F15" i="3"/>
  <c r="K14" i="3"/>
  <c r="H14" i="3"/>
  <c r="G14" i="3"/>
  <c r="F14" i="3"/>
  <c r="K13" i="3"/>
  <c r="H13" i="3"/>
  <c r="G13" i="3"/>
  <c r="F13" i="3"/>
  <c r="K12" i="3"/>
  <c r="H12" i="3"/>
  <c r="G12" i="3"/>
  <c r="F12" i="3"/>
  <c r="K11" i="3"/>
  <c r="H11" i="3"/>
  <c r="G11" i="3"/>
  <c r="F11" i="3"/>
  <c r="K10" i="3"/>
  <c r="H10" i="3"/>
  <c r="G10" i="3"/>
  <c r="F10" i="3"/>
  <c r="K9" i="3"/>
  <c r="H9" i="3"/>
  <c r="G9" i="3"/>
  <c r="F9" i="3"/>
  <c r="K8" i="3"/>
  <c r="H8" i="3"/>
  <c r="G8" i="3"/>
  <c r="F8" i="3"/>
  <c r="K7" i="3"/>
  <c r="H7" i="3"/>
  <c r="G7" i="3"/>
  <c r="F7" i="3"/>
  <c r="K6" i="3"/>
  <c r="H6" i="3"/>
  <c r="G6" i="3"/>
  <c r="F6" i="3"/>
  <c r="K5" i="3"/>
  <c r="H5" i="3"/>
  <c r="G5" i="3"/>
  <c r="F5" i="3"/>
  <c r="K4" i="3"/>
  <c r="H4" i="3"/>
  <c r="G4" i="3"/>
  <c r="F4" i="3"/>
  <c r="L225" i="3" l="1"/>
  <c r="L224" i="3"/>
  <c r="L223" i="3"/>
  <c r="L222" i="3"/>
  <c r="L221" i="3"/>
  <c r="L220" i="3"/>
  <c r="L219" i="3"/>
  <c r="L218" i="3"/>
  <c r="L217" i="3"/>
  <c r="L216" i="3"/>
  <c r="L215" i="3"/>
  <c r="L214" i="3"/>
  <c r="L213" i="3"/>
  <c r="L212" i="3"/>
  <c r="L211" i="3"/>
  <c r="L210" i="3"/>
  <c r="L209" i="3"/>
  <c r="L208" i="3"/>
  <c r="L207" i="3"/>
  <c r="L206" i="3"/>
  <c r="L205" i="3"/>
  <c r="L204" i="3"/>
  <c r="L4" i="3"/>
  <c r="L201" i="3"/>
  <c r="L200" i="3"/>
  <c r="L199" i="3"/>
  <c r="L198" i="3"/>
  <c r="L5" i="3"/>
  <c r="L6" i="3"/>
  <c r="L7" i="3"/>
  <c r="L8" i="3"/>
  <c r="L9" i="3"/>
  <c r="L10" i="3"/>
  <c r="L11" i="3"/>
  <c r="L12" i="3"/>
  <c r="L13" i="3"/>
  <c r="L14" i="3"/>
  <c r="L15" i="3"/>
  <c r="L16" i="3"/>
  <c r="L17" i="3"/>
  <c r="L18" i="3"/>
  <c r="L19" i="3"/>
  <c r="L20" i="3"/>
  <c r="L21" i="3"/>
  <c r="L22" i="3"/>
  <c r="L23" i="3"/>
  <c r="L24" i="3"/>
  <c r="L25" i="3"/>
  <c r="L26" i="3"/>
  <c r="L27" i="3"/>
  <c r="L28" i="3"/>
  <c r="L29" i="3"/>
  <c r="L30" i="3"/>
  <c r="L31" i="3"/>
  <c r="L32" i="3"/>
  <c r="L33" i="3"/>
  <c r="L34" i="3"/>
  <c r="L35" i="3"/>
  <c r="L36" i="3"/>
  <c r="L37" i="3"/>
  <c r="L38" i="3"/>
  <c r="L39" i="3"/>
  <c r="L40" i="3"/>
  <c r="L41" i="3"/>
  <c r="L42" i="3"/>
  <c r="L44" i="3"/>
  <c r="L45" i="3"/>
  <c r="L46" i="3"/>
  <c r="L47" i="3"/>
  <c r="L48" i="3"/>
  <c r="L49" i="3"/>
  <c r="L50" i="3"/>
  <c r="L51" i="3"/>
  <c r="L52" i="3"/>
  <c r="L53" i="3"/>
  <c r="L54" i="3"/>
  <c r="L55" i="3"/>
  <c r="L56" i="3"/>
  <c r="L57" i="3"/>
  <c r="L58" i="3"/>
  <c r="L59" i="3"/>
  <c r="L60" i="3"/>
  <c r="L61" i="3"/>
  <c r="L62" i="3"/>
  <c r="L63" i="3"/>
  <c r="L64" i="3"/>
  <c r="L65" i="3"/>
  <c r="L66" i="3"/>
  <c r="L67" i="3"/>
  <c r="L68" i="3"/>
  <c r="L69" i="3"/>
  <c r="L70" i="3"/>
  <c r="L71" i="3"/>
  <c r="L72" i="3"/>
  <c r="L73" i="3"/>
  <c r="L74" i="3"/>
  <c r="L75" i="3"/>
  <c r="L76" i="3"/>
  <c r="L78" i="3"/>
  <c r="L79" i="3"/>
  <c r="L80" i="3"/>
  <c r="L81" i="3"/>
  <c r="L82" i="3"/>
  <c r="L83" i="3"/>
  <c r="L84" i="3"/>
  <c r="L85" i="3"/>
  <c r="L86" i="3"/>
  <c r="L87" i="3"/>
  <c r="L88" i="3"/>
  <c r="L89" i="3"/>
  <c r="L90" i="3"/>
  <c r="L91" i="3"/>
  <c r="L92" i="3"/>
  <c r="L93" i="3"/>
  <c r="L94" i="3"/>
  <c r="L95" i="3"/>
  <c r="L96" i="3"/>
  <c r="L97" i="3"/>
  <c r="L98" i="3"/>
  <c r="L99" i="3"/>
  <c r="L100" i="3"/>
  <c r="L101" i="3"/>
  <c r="L102" i="3"/>
  <c r="L103" i="3"/>
  <c r="L104" i="3"/>
  <c r="L106" i="3"/>
  <c r="L107" i="3"/>
  <c r="L108" i="3"/>
  <c r="L109" i="3"/>
  <c r="L110" i="3"/>
  <c r="L111" i="3"/>
  <c r="L112" i="3"/>
  <c r="L113" i="3"/>
  <c r="L114" i="3"/>
  <c r="L115" i="3"/>
  <c r="L116" i="3"/>
  <c r="L117" i="3"/>
  <c r="L118" i="3"/>
  <c r="L119" i="3"/>
  <c r="L120" i="3"/>
  <c r="L121" i="3"/>
  <c r="L122" i="3"/>
  <c r="L123" i="3"/>
  <c r="L124" i="3"/>
  <c r="L125" i="3"/>
  <c r="L126" i="3"/>
  <c r="L127" i="3"/>
  <c r="L128" i="3"/>
  <c r="L129" i="3"/>
  <c r="L130" i="3"/>
  <c r="L131" i="3"/>
  <c r="L133" i="3"/>
  <c r="L134" i="3"/>
  <c r="L135" i="3"/>
  <c r="L136" i="3"/>
  <c r="L137" i="3"/>
  <c r="L138" i="3"/>
  <c r="L139" i="3"/>
  <c r="L140" i="3"/>
  <c r="L141" i="3"/>
  <c r="L142" i="3"/>
  <c r="L143" i="3"/>
  <c r="L144" i="3"/>
  <c r="L145" i="3"/>
  <c r="L146" i="3"/>
  <c r="L147" i="3"/>
  <c r="L148" i="3"/>
  <c r="L149" i="3"/>
  <c r="L150" i="3"/>
  <c r="L151" i="3"/>
  <c r="L152" i="3"/>
  <c r="L153" i="3"/>
  <c r="L154" i="3"/>
  <c r="L155" i="3"/>
  <c r="L156" i="3"/>
  <c r="L157" i="3"/>
  <c r="L158" i="3"/>
  <c r="L159" i="3"/>
  <c r="L160" i="3"/>
  <c r="L161" i="3"/>
  <c r="L162" i="3"/>
  <c r="L164" i="3"/>
  <c r="L165" i="3"/>
  <c r="L166" i="3"/>
  <c r="L167" i="3"/>
  <c r="L168" i="3"/>
  <c r="L169" i="3"/>
  <c r="L170" i="3"/>
  <c r="L171" i="3"/>
  <c r="L172" i="3"/>
  <c r="L173" i="3"/>
  <c r="L174" i="3"/>
  <c r="L175" i="3"/>
  <c r="L176" i="3"/>
  <c r="L177" i="3"/>
  <c r="L178" i="3"/>
  <c r="L179" i="3"/>
  <c r="L180" i="3"/>
  <c r="L181" i="3"/>
  <c r="L182" i="3"/>
  <c r="L183" i="3"/>
  <c r="L184" i="3"/>
  <c r="L185" i="3"/>
  <c r="L186" i="3"/>
  <c r="L187" i="3"/>
  <c r="L188" i="3"/>
  <c r="L189" i="3"/>
  <c r="L190" i="3"/>
  <c r="L191" i="3"/>
  <c r="L192" i="3"/>
  <c r="L193" i="3"/>
  <c r="L195" i="3"/>
  <c r="L196" i="3"/>
  <c r="L197" i="3"/>
  <c r="L203" i="3"/>
  <c r="L227" i="3"/>
  <c r="L228" i="3"/>
  <c r="L229" i="3"/>
  <c r="L230" i="3"/>
  <c r="L231" i="3"/>
  <c r="L232" i="3"/>
  <c r="L233" i="3"/>
  <c r="L234" i="3"/>
  <c r="L235" i="3"/>
  <c r="L236" i="3"/>
  <c r="L237" i="3"/>
  <c r="L238" i="3"/>
  <c r="L239" i="3"/>
  <c r="L240" i="3"/>
  <c r="L241" i="3"/>
  <c r="L242" i="3"/>
  <c r="L243" i="3"/>
  <c r="L244" i="3"/>
  <c r="L245" i="3"/>
  <c r="L246" i="3"/>
  <c r="L247" i="3"/>
  <c r="L248" i="3"/>
  <c r="L249" i="3"/>
  <c r="L250" i="3"/>
  <c r="L251" i="3"/>
  <c r="L252" i="3"/>
  <c r="L253" i="3"/>
  <c r="L254" i="3"/>
  <c r="L255" i="3"/>
  <c r="L256" i="3"/>
  <c r="L257" i="3"/>
  <c r="L258" i="3"/>
  <c r="L259" i="3"/>
  <c r="L260" i="3"/>
  <c r="L261" i="3"/>
  <c r="L262" i="3"/>
  <c r="L263" i="3"/>
  <c r="L264" i="3"/>
  <c r="L265" i="3"/>
  <c r="L266" i="3"/>
  <c r="L267" i="3"/>
  <c r="L268" i="3"/>
  <c r="L269" i="3"/>
  <c r="L270" i="3"/>
  <c r="L271" i="3"/>
  <c r="L272" i="3"/>
  <c r="L273" i="3"/>
  <c r="L274" i="3"/>
  <c r="L275" i="3"/>
  <c r="L276" i="3"/>
  <c r="L277" i="3"/>
  <c r="L278" i="3"/>
  <c r="L279" i="3"/>
  <c r="L280" i="3"/>
  <c r="L281" i="3"/>
  <c r="L282" i="3"/>
  <c r="L284" i="3"/>
  <c r="L285" i="3"/>
  <c r="L286" i="3"/>
  <c r="L287" i="3"/>
  <c r="L288" i="3"/>
  <c r="L289" i="3"/>
  <c r="L290" i="3"/>
  <c r="L291" i="3"/>
  <c r="L292" i="3"/>
  <c r="L293" i="3"/>
  <c r="L295" i="3"/>
  <c r="L296" i="3"/>
  <c r="L297" i="3"/>
  <c r="L298" i="3"/>
  <c r="L299" i="3"/>
  <c r="L300" i="3"/>
  <c r="L301" i="3"/>
  <c r="L302" i="3"/>
  <c r="L303" i="3"/>
  <c r="L304" i="3"/>
  <c r="L305" i="3"/>
  <c r="L306" i="3"/>
  <c r="L307" i="3"/>
  <c r="L308" i="3"/>
  <c r="L309" i="3"/>
  <c r="L310" i="3"/>
  <c r="L311" i="3"/>
  <c r="L312" i="3"/>
  <c r="L314" i="3"/>
  <c r="L315" i="3"/>
  <c r="L316" i="3"/>
  <c r="L317" i="3"/>
  <c r="L318" i="3"/>
  <c r="L319" i="3"/>
  <c r="L320" i="3"/>
  <c r="L321" i="3"/>
  <c r="L322" i="3"/>
  <c r="L323" i="3"/>
  <c r="L324" i="3"/>
  <c r="L325" i="3"/>
  <c r="L326" i="3"/>
  <c r="L327" i="3"/>
  <c r="L328" i="3"/>
  <c r="L329" i="3"/>
  <c r="L330" i="3"/>
  <c r="L331" i="3"/>
  <c r="L332" i="3"/>
  <c r="L333" i="3"/>
  <c r="L334" i="3"/>
  <c r="L335" i="3"/>
  <c r="L336" i="3"/>
  <c r="L337" i="3"/>
  <c r="L338" i="3"/>
  <c r="L339" i="3"/>
  <c r="L340" i="3"/>
  <c r="L341" i="3"/>
  <c r="L342" i="3"/>
  <c r="L343" i="3"/>
  <c r="L344" i="3"/>
  <c r="F46" i="2" l="1"/>
  <c r="F54" i="2" l="1"/>
  <c r="F53" i="2"/>
  <c r="F52" i="2"/>
  <c r="G46" i="2"/>
  <c r="D46" i="2"/>
  <c r="C46" i="2"/>
  <c r="F43" i="2"/>
  <c r="G43" i="2" s="1"/>
  <c r="D43" i="2"/>
  <c r="C43" i="2"/>
  <c r="F42" i="2"/>
  <c r="G42" i="2" s="1"/>
  <c r="C42" i="2"/>
  <c r="D42" i="2" s="1"/>
  <c r="F14" i="2"/>
  <c r="G14" i="2" s="1"/>
  <c r="D14" i="2"/>
  <c r="C14" i="2"/>
  <c r="F11" i="2"/>
  <c r="G11" i="2" s="1"/>
  <c r="D11" i="2"/>
  <c r="C11" i="2"/>
  <c r="F10" i="2"/>
  <c r="G10" i="2" s="1"/>
  <c r="C10" i="2"/>
  <c r="D10" i="2" s="1"/>
  <c r="F35" i="2"/>
  <c r="G35" i="2" s="1"/>
  <c r="D35" i="2"/>
  <c r="C35" i="2"/>
  <c r="F32" i="2"/>
  <c r="G32" i="2" s="1"/>
  <c r="D32" i="2"/>
  <c r="C32" i="2"/>
  <c r="F31" i="2"/>
  <c r="G31" i="2" s="1"/>
  <c r="C31" i="2"/>
  <c r="D31" i="2" s="1"/>
  <c r="D24" i="2"/>
  <c r="C24" i="2"/>
  <c r="D21" i="2"/>
  <c r="C21" i="2"/>
  <c r="C20" i="2"/>
  <c r="D20" i="2" s="1"/>
  <c r="F55" i="2" l="1"/>
  <c r="D49" i="2"/>
  <c r="G49" i="2" s="1"/>
  <c r="D38" i="2"/>
  <c r="G38" i="2" s="1"/>
  <c r="F24" i="2" l="1"/>
  <c r="G24" i="2" s="1"/>
  <c r="F21" i="2"/>
  <c r="G21" i="2" s="1"/>
  <c r="F20" i="2"/>
  <c r="G20" i="2" s="1"/>
</calcChain>
</file>

<file path=xl/sharedStrings.xml><?xml version="1.0" encoding="utf-8"?>
<sst xmlns="http://schemas.openxmlformats.org/spreadsheetml/2006/main" count="3073" uniqueCount="1613">
  <si>
    <t>■申込先</t>
    <phoneticPr fontId="1"/>
  </si>
  <si>
    <t>■試合方法　</t>
    <phoneticPr fontId="1"/>
  </si>
  <si>
    <t>　　　　　　　　　　</t>
    <phoneticPr fontId="1"/>
  </si>
  <si>
    <t>氏　　名</t>
  </si>
  <si>
    <t>男子</t>
    <phoneticPr fontId="1"/>
  </si>
  <si>
    <t>女子</t>
    <phoneticPr fontId="1"/>
  </si>
  <si>
    <t>登録ナンバー</t>
    <rPh sb="0" eb="2">
      <t>トウロク</t>
    </rPh>
    <phoneticPr fontId="1"/>
  </si>
  <si>
    <t>■期　　日　</t>
    <phoneticPr fontId="1"/>
  </si>
  <si>
    <t>■主　　催　</t>
    <phoneticPr fontId="1"/>
  </si>
  <si>
    <t>■会　　場　</t>
    <phoneticPr fontId="1"/>
  </si>
  <si>
    <t>ひばり公園　6面 　 すこやかコート　2面</t>
    <phoneticPr fontId="1"/>
  </si>
  <si>
    <t>■種　　目　</t>
    <phoneticPr fontId="1"/>
  </si>
  <si>
    <t>ミックスダブルス団体戦（３ペア/チーム）</t>
    <phoneticPr fontId="1"/>
  </si>
  <si>
    <t>①一般の部</t>
    <rPh sb="1" eb="3">
      <t>イッパン</t>
    </rPh>
    <rPh sb="4" eb="5">
      <t>ブ</t>
    </rPh>
    <phoneticPr fontId="1"/>
  </si>
  <si>
    <t>■参加資格　　</t>
    <rPh sb="3" eb="5">
      <t>シカク</t>
    </rPh>
    <phoneticPr fontId="1"/>
  </si>
  <si>
    <t>オープン</t>
    <phoneticPr fontId="1"/>
  </si>
  <si>
    <t>■チーム編成　</t>
    <rPh sb="4" eb="6">
      <t>ヘンセイ</t>
    </rPh>
    <phoneticPr fontId="1"/>
  </si>
  <si>
    <t>１チーム（男子3人・女子3人）</t>
    <phoneticPr fontId="1"/>
  </si>
  <si>
    <t>■審　　判</t>
    <phoneticPr fontId="1"/>
  </si>
  <si>
    <t>セルフジャッジ</t>
    <phoneticPr fontId="1"/>
  </si>
  <si>
    <t>■表　　彰　</t>
    <phoneticPr fontId="1"/>
  </si>
  <si>
    <t>１位T １～４位 / ２位T １位 / ３位T １位(チーム数により変更あり)</t>
    <phoneticPr fontId="1"/>
  </si>
  <si>
    <t>■参　加　料　　</t>
    <phoneticPr fontId="1"/>
  </si>
  <si>
    <t>東近江市テニス協会協会員　1,000円/1名　一般　2,000円/1名</t>
    <phoneticPr fontId="1"/>
  </si>
  <si>
    <t>学生（高校生まで）　500円/1名</t>
    <phoneticPr fontId="1"/>
  </si>
  <si>
    <t>（当日払いは、　1名プラス100円）</t>
    <rPh sb="16" eb="17">
      <t>エン</t>
    </rPh>
    <phoneticPr fontId="1"/>
  </si>
  <si>
    <t>■申込方法
　</t>
    <rPh sb="3" eb="5">
      <t>ホウホウ</t>
    </rPh>
    <phoneticPr fontId="1"/>
  </si>
  <si>
    <r>
      <rPr>
        <b/>
        <u/>
        <sz val="12"/>
        <color rgb="FF000000"/>
        <rFont val="AR P丸ゴシック体M"/>
        <family val="3"/>
        <charset val="128"/>
      </rPr>
      <t>予選リーグ戦の後、順位決定トーナメント</t>
    </r>
    <r>
      <rPr>
        <b/>
        <sz val="12"/>
        <color indexed="8"/>
        <rFont val="AR P丸ゴシック体M"/>
        <family val="3"/>
        <charset val="128"/>
      </rPr>
      <t xml:space="preserve">
</t>
    </r>
    <r>
      <rPr>
        <sz val="12"/>
        <color rgb="FF000000"/>
        <rFont val="AR P丸ゴシック体M"/>
        <family val="3"/>
        <charset val="128"/>
      </rPr>
      <t>参加人数、天候等により、ゲーム数など決定させていただきます。
なるべく沢山の試合数をこなして頂けるよう調整します。</t>
    </r>
    <rPh sb="0" eb="2">
      <t>ヨセン</t>
    </rPh>
    <rPh sb="25" eb="27">
      <t>テンコウ</t>
    </rPh>
    <rPh sb="27" eb="28">
      <t>トウ</t>
    </rPh>
    <phoneticPr fontId="1"/>
  </si>
  <si>
    <r>
      <rPr>
        <sz val="10"/>
        <color theme="1"/>
        <rFont val="AR P丸ゴシック体M"/>
        <family val="3"/>
        <charset val="128"/>
      </rPr>
      <t>※１　メンバー構成は、同一クラブのチーム、他のクラブとの混成チーム、
　　　一般の方との混成チームでも可能です。
※２　協会登録クラブ名からのチーム名の変更も可能です。
　　　　（ただし９文字以内で）  　　</t>
    </r>
    <r>
      <rPr>
        <sz val="10"/>
        <color indexed="8"/>
        <rFont val="AR P丸ゴシック体M"/>
        <family val="3"/>
        <charset val="128"/>
      </rPr>
      <t>　　　</t>
    </r>
    <rPh sb="11" eb="13">
      <t>ドウイツ</t>
    </rPh>
    <rPh sb="60" eb="62">
      <t>キョウカイ</t>
    </rPh>
    <rPh sb="62" eb="64">
      <t>トウロク</t>
    </rPh>
    <rPh sb="67" eb="68">
      <t>メイ</t>
    </rPh>
    <phoneticPr fontId="1"/>
  </si>
  <si>
    <r>
      <rPr>
        <b/>
        <u/>
        <sz val="12"/>
        <color rgb="FF000000"/>
        <rFont val="AR P丸ゴシック体M"/>
        <family val="3"/>
        <charset val="128"/>
      </rPr>
      <t>１．ドロー会議でお申込み</t>
    </r>
    <r>
      <rPr>
        <b/>
        <sz val="12"/>
        <color indexed="8"/>
        <rFont val="AR P丸ゴシック体M"/>
        <family val="3"/>
        <charset val="128"/>
      </rPr>
      <t xml:space="preserve">
　</t>
    </r>
    <r>
      <rPr>
        <sz val="12"/>
        <color rgb="FF000000"/>
        <rFont val="AR P丸ゴシック体M"/>
        <family val="3"/>
        <charset val="128"/>
      </rPr>
      <t>　代表者が申込書および参加料を、下記日時のドロー会議へ持参下さい。</t>
    </r>
    <phoneticPr fontId="1"/>
  </si>
  <si>
    <t>■ドロー会議</t>
    <rPh sb="4" eb="6">
      <t>カイギ</t>
    </rPh>
    <phoneticPr fontId="1"/>
  </si>
  <si>
    <t>男</t>
  </si>
  <si>
    <t>彦根市</t>
    <rPh sb="0" eb="3">
      <t>ヒコネシ</t>
    </rPh>
    <phoneticPr fontId="1"/>
  </si>
  <si>
    <t>草津市</t>
    <rPh sb="0" eb="3">
      <t>クサツシ</t>
    </rPh>
    <phoneticPr fontId="1"/>
  </si>
  <si>
    <t>守山市</t>
    <rPh sb="0" eb="3">
      <t>モリヤマシ</t>
    </rPh>
    <phoneticPr fontId="1"/>
  </si>
  <si>
    <t>女</t>
    <rPh sb="0" eb="1">
      <t>オンナ</t>
    </rPh>
    <phoneticPr fontId="1"/>
  </si>
  <si>
    <t>長浜市</t>
    <rPh sb="0" eb="3">
      <t>ナガハマシ</t>
    </rPh>
    <phoneticPr fontId="1"/>
  </si>
  <si>
    <t>大津市</t>
    <rPh sb="0" eb="3">
      <t>オオツシ</t>
    </rPh>
    <phoneticPr fontId="1"/>
  </si>
  <si>
    <t>米原市</t>
    <rPh sb="0" eb="3">
      <t>マイバラシ</t>
    </rPh>
    <phoneticPr fontId="1"/>
  </si>
  <si>
    <t>湖南市</t>
    <rPh sb="0" eb="3">
      <t>コナンシ</t>
    </rPh>
    <phoneticPr fontId="1"/>
  </si>
  <si>
    <t xml:space="preserve">傳樹 </t>
  </si>
  <si>
    <t>男</t>
    <phoneticPr fontId="1"/>
  </si>
  <si>
    <t>あ２０</t>
  </si>
  <si>
    <t>あ２３</t>
  </si>
  <si>
    <t>あ２４</t>
  </si>
  <si>
    <t>あ２５</t>
  </si>
  <si>
    <t>あ２６</t>
  </si>
  <si>
    <t>あ２７</t>
  </si>
  <si>
    <t>女</t>
  </si>
  <si>
    <t>野洲市</t>
    <rPh sb="0" eb="3">
      <t>ヤスシ</t>
    </rPh>
    <phoneticPr fontId="1"/>
  </si>
  <si>
    <t>あん０３</t>
  </si>
  <si>
    <t>あん０４</t>
  </si>
  <si>
    <t>あん０５</t>
  </si>
  <si>
    <t>あん０６</t>
  </si>
  <si>
    <t>あん０７</t>
  </si>
  <si>
    <t>あん０８</t>
  </si>
  <si>
    <t>あん０９</t>
  </si>
  <si>
    <t>あん１０</t>
  </si>
  <si>
    <t>あん１１</t>
  </si>
  <si>
    <t>男</t>
    <rPh sb="0" eb="1">
      <t>オトコ</t>
    </rPh>
    <phoneticPr fontId="1"/>
  </si>
  <si>
    <t>あん１２</t>
  </si>
  <si>
    <t>あん１３</t>
  </si>
  <si>
    <t>あん１４</t>
  </si>
  <si>
    <t>あん１５</t>
  </si>
  <si>
    <t>あん１６</t>
  </si>
  <si>
    <t>あん１７</t>
  </si>
  <si>
    <t>長浜市</t>
  </si>
  <si>
    <t>あん１８</t>
  </si>
  <si>
    <t>あん１９</t>
  </si>
  <si>
    <t>あん２０</t>
  </si>
  <si>
    <t>あん２１</t>
  </si>
  <si>
    <t>あん２２</t>
  </si>
  <si>
    <t>あん２３</t>
  </si>
  <si>
    <t>あん２４</t>
  </si>
  <si>
    <t>あん２５</t>
  </si>
  <si>
    <t>近江八幡市</t>
  </si>
  <si>
    <t>近江八幡市</t>
    <rPh sb="0" eb="5">
      <t>オウミハチマンシ</t>
    </rPh>
    <phoneticPr fontId="1"/>
  </si>
  <si>
    <t>き０２</t>
  </si>
  <si>
    <t>井澤　</t>
  </si>
  <si>
    <t>き０３</t>
  </si>
  <si>
    <t>き０４</t>
  </si>
  <si>
    <t>き０５</t>
  </si>
  <si>
    <t>東近江市</t>
    <rPh sb="0" eb="4">
      <t>ヒガシオウミシ</t>
    </rPh>
    <phoneticPr fontId="1"/>
  </si>
  <si>
    <t>き０６</t>
  </si>
  <si>
    <t>き０７</t>
  </si>
  <si>
    <t>牛尾</t>
  </si>
  <si>
    <t>紳之介</t>
  </si>
  <si>
    <t>き０８</t>
  </si>
  <si>
    <t>き０９</t>
  </si>
  <si>
    <t>太田</t>
  </si>
  <si>
    <t>圭亮</t>
  </si>
  <si>
    <t>き１０</t>
  </si>
  <si>
    <t>き１１</t>
  </si>
  <si>
    <t>き１２</t>
  </si>
  <si>
    <t>き１３</t>
  </si>
  <si>
    <t>き１４</t>
  </si>
  <si>
    <t>き１５</t>
  </si>
  <si>
    <t>き１６</t>
  </si>
  <si>
    <t>き１７</t>
  </si>
  <si>
    <t>き１８</t>
  </si>
  <si>
    <t>き１９</t>
  </si>
  <si>
    <t>き２０</t>
  </si>
  <si>
    <t>き２１</t>
  </si>
  <si>
    <t>曽我</t>
  </si>
  <si>
    <t>卓矢</t>
  </si>
  <si>
    <t>き２２</t>
  </si>
  <si>
    <t>き２３</t>
  </si>
  <si>
    <t>き２４</t>
  </si>
  <si>
    <t>き２５</t>
  </si>
  <si>
    <t>き２６</t>
  </si>
  <si>
    <t>馬場</t>
  </si>
  <si>
    <t>英年</t>
  </si>
  <si>
    <t>き２７</t>
  </si>
  <si>
    <t>き２８</t>
  </si>
  <si>
    <t>き２９</t>
  </si>
  <si>
    <t>廣瀬</t>
  </si>
  <si>
    <t>智也</t>
  </si>
  <si>
    <t>き３０</t>
  </si>
  <si>
    <t>福島</t>
    <rPh sb="0" eb="2">
      <t>フクシマ</t>
    </rPh>
    <phoneticPr fontId="1"/>
  </si>
  <si>
    <t>宮道</t>
  </si>
  <si>
    <t>祐介</t>
  </si>
  <si>
    <t>村尾</t>
  </si>
  <si>
    <t>彰了</t>
  </si>
  <si>
    <t>グリフィンズ</t>
    <phoneticPr fontId="1"/>
  </si>
  <si>
    <t>東近江グリフィンズ</t>
    <rPh sb="0" eb="3">
      <t>ヒガシオウミ</t>
    </rPh>
    <phoneticPr fontId="1"/>
  </si>
  <si>
    <t>ぐ０１</t>
    <phoneticPr fontId="1"/>
  </si>
  <si>
    <t>鍵谷</t>
    <rPh sb="0" eb="2">
      <t>カギタニ</t>
    </rPh>
    <phoneticPr fontId="1"/>
  </si>
  <si>
    <t>浩太</t>
    <rPh sb="0" eb="2">
      <t>コウタ</t>
    </rPh>
    <phoneticPr fontId="1"/>
  </si>
  <si>
    <t>恵亮</t>
    <rPh sb="0" eb="2">
      <t>ケイスケ</t>
    </rPh>
    <phoneticPr fontId="1"/>
  </si>
  <si>
    <t>中西</t>
    <rPh sb="0" eb="2">
      <t>ナカニシ</t>
    </rPh>
    <phoneticPr fontId="1"/>
  </si>
  <si>
    <t>泰輝</t>
    <rPh sb="0" eb="2">
      <t>タイキ</t>
    </rPh>
    <phoneticPr fontId="1"/>
  </si>
  <si>
    <t>栗東市</t>
    <rPh sb="0" eb="3">
      <t>リットウシ</t>
    </rPh>
    <phoneticPr fontId="1"/>
  </si>
  <si>
    <t>井ノ口</t>
    <rPh sb="0" eb="1">
      <t>イ</t>
    </rPh>
    <rPh sb="2" eb="3">
      <t>グチ</t>
    </rPh>
    <phoneticPr fontId="1"/>
  </si>
  <si>
    <t>幹也</t>
    <rPh sb="0" eb="2">
      <t>ミキヤ</t>
    </rPh>
    <phoneticPr fontId="1"/>
  </si>
  <si>
    <t>漆原</t>
    <rPh sb="0" eb="2">
      <t>ウルシハラ</t>
    </rPh>
    <phoneticPr fontId="1"/>
  </si>
  <si>
    <t>大介</t>
    <rPh sb="0" eb="2">
      <t>ダイスケ</t>
    </rPh>
    <phoneticPr fontId="1"/>
  </si>
  <si>
    <t>土田</t>
    <rPh sb="0" eb="2">
      <t>ツチダ</t>
    </rPh>
    <phoneticPr fontId="1"/>
  </si>
  <si>
    <t>哲也</t>
    <rPh sb="0" eb="2">
      <t>テツヤ</t>
    </rPh>
    <phoneticPr fontId="1"/>
  </si>
  <si>
    <t>金谷</t>
    <rPh sb="0" eb="2">
      <t>カナタニ</t>
    </rPh>
    <phoneticPr fontId="1"/>
  </si>
  <si>
    <t>太郎</t>
    <rPh sb="0" eb="2">
      <t>タロウ</t>
    </rPh>
    <phoneticPr fontId="1"/>
  </si>
  <si>
    <t>吉野</t>
    <rPh sb="0" eb="2">
      <t>ヨシノ</t>
    </rPh>
    <phoneticPr fontId="1"/>
  </si>
  <si>
    <t>淳也</t>
    <rPh sb="0" eb="2">
      <t>ジュンヤ</t>
    </rPh>
    <phoneticPr fontId="1"/>
  </si>
  <si>
    <t>南</t>
    <rPh sb="0" eb="1">
      <t>ミナミ</t>
    </rPh>
    <phoneticPr fontId="1"/>
  </si>
  <si>
    <t>山本</t>
    <rPh sb="0" eb="2">
      <t>ヤマモト</t>
    </rPh>
    <phoneticPr fontId="1"/>
  </si>
  <si>
    <t>将義</t>
    <rPh sb="0" eb="2">
      <t>マサヨシ</t>
    </rPh>
    <phoneticPr fontId="1"/>
  </si>
  <si>
    <t>藤井</t>
    <rPh sb="0" eb="2">
      <t>フジイ</t>
    </rPh>
    <phoneticPr fontId="1"/>
  </si>
  <si>
    <t>正和</t>
    <rPh sb="0" eb="2">
      <t>マサカズ</t>
    </rPh>
    <phoneticPr fontId="1"/>
  </si>
  <si>
    <t>京都府</t>
    <rPh sb="0" eb="3">
      <t>キョウトフ</t>
    </rPh>
    <phoneticPr fontId="1"/>
  </si>
  <si>
    <t>澁谷</t>
    <rPh sb="0" eb="1">
      <t>シブ</t>
    </rPh>
    <rPh sb="1" eb="2">
      <t>タニ</t>
    </rPh>
    <phoneticPr fontId="1"/>
  </si>
  <si>
    <t>晃大</t>
    <rPh sb="0" eb="2">
      <t>コウダイ</t>
    </rPh>
    <phoneticPr fontId="1"/>
  </si>
  <si>
    <t>浜田</t>
    <rPh sb="0" eb="2">
      <t>ハマダ</t>
    </rPh>
    <phoneticPr fontId="1"/>
  </si>
  <si>
    <t>豊</t>
    <rPh sb="0" eb="1">
      <t>ユタカ</t>
    </rPh>
    <phoneticPr fontId="1"/>
  </si>
  <si>
    <t>平野</t>
    <rPh sb="0" eb="2">
      <t>ヒラノ</t>
    </rPh>
    <phoneticPr fontId="1"/>
  </si>
  <si>
    <t>優也</t>
    <rPh sb="0" eb="2">
      <t>ユウヤ</t>
    </rPh>
    <phoneticPr fontId="1"/>
  </si>
  <si>
    <t>三重県</t>
    <rPh sb="0" eb="3">
      <t>ミエケン</t>
    </rPh>
    <phoneticPr fontId="1"/>
  </si>
  <si>
    <t>友里</t>
    <rPh sb="0" eb="2">
      <t>ユリ</t>
    </rPh>
    <phoneticPr fontId="1"/>
  </si>
  <si>
    <t>吉村</t>
    <rPh sb="0" eb="2">
      <t>ヨシムラ</t>
    </rPh>
    <phoneticPr fontId="1"/>
  </si>
  <si>
    <t>Ｋテニスカレッジ</t>
  </si>
  <si>
    <t>Kテニス</t>
  </si>
  <si>
    <t>け０１</t>
  </si>
  <si>
    <t>稲岡</t>
  </si>
  <si>
    <t>和紀</t>
  </si>
  <si>
    <t>東近江市</t>
  </si>
  <si>
    <t>川上</t>
  </si>
  <si>
    <t>け０３</t>
  </si>
  <si>
    <t>上村</t>
  </si>
  <si>
    <t>　武</t>
  </si>
  <si>
    <t>彦根市</t>
  </si>
  <si>
    <t>け０４</t>
  </si>
  <si>
    <t>悠作</t>
  </si>
  <si>
    <t>け０５</t>
  </si>
  <si>
    <t>け０７</t>
  </si>
  <si>
    <t>坪田</t>
  </si>
  <si>
    <t>真嘉</t>
  </si>
  <si>
    <t>け０８</t>
  </si>
  <si>
    <t>三重県</t>
  </si>
  <si>
    <t>け０９</t>
  </si>
  <si>
    <t>山口</t>
  </si>
  <si>
    <t>直彦</t>
  </si>
  <si>
    <t>け１０</t>
  </si>
  <si>
    <t>け１１</t>
  </si>
  <si>
    <t>守山市</t>
  </si>
  <si>
    <t>け１２</t>
  </si>
  <si>
    <t>け１３</t>
  </si>
  <si>
    <t>福永</t>
  </si>
  <si>
    <t>裕美</t>
  </si>
  <si>
    <t>け１４</t>
  </si>
  <si>
    <t>け１５</t>
  </si>
  <si>
    <t>福永</t>
    <phoneticPr fontId="1"/>
  </si>
  <si>
    <t>一典</t>
    <rPh sb="0" eb="2">
      <t>カズノリ</t>
    </rPh>
    <phoneticPr fontId="1"/>
  </si>
  <si>
    <t>け１６</t>
  </si>
  <si>
    <t>小澤</t>
    <rPh sb="0" eb="2">
      <t>コザワ</t>
    </rPh>
    <phoneticPr fontId="1"/>
  </si>
  <si>
    <t>藤信</t>
    <rPh sb="0" eb="2">
      <t>フジノブ</t>
    </rPh>
    <phoneticPr fontId="1"/>
  </si>
  <si>
    <t>け１７</t>
  </si>
  <si>
    <t>け１８</t>
  </si>
  <si>
    <t>朝日</t>
    <rPh sb="0" eb="2">
      <t>アサヒ</t>
    </rPh>
    <phoneticPr fontId="1"/>
  </si>
  <si>
    <t>尚紀</t>
    <rPh sb="0" eb="1">
      <t>ナオ</t>
    </rPh>
    <rPh sb="1" eb="2">
      <t>キ</t>
    </rPh>
    <phoneticPr fontId="1"/>
  </si>
  <si>
    <t>け１９</t>
  </si>
  <si>
    <t>智美</t>
    <rPh sb="0" eb="2">
      <t>トモミ</t>
    </rPh>
    <phoneticPr fontId="1"/>
  </si>
  <si>
    <t>け２０</t>
  </si>
  <si>
    <t>け２１</t>
  </si>
  <si>
    <t>本多</t>
    <rPh sb="0" eb="2">
      <t>ホンダ</t>
    </rPh>
    <phoneticPr fontId="1"/>
  </si>
  <si>
    <t>勇輝</t>
    <rPh sb="0" eb="2">
      <t>ユウキ</t>
    </rPh>
    <phoneticPr fontId="1"/>
  </si>
  <si>
    <t>け２２</t>
  </si>
  <si>
    <t>堤</t>
    <rPh sb="0" eb="1">
      <t>ツツミ</t>
    </rPh>
    <phoneticPr fontId="1"/>
  </si>
  <si>
    <t>泰彦</t>
    <rPh sb="0" eb="2">
      <t>ヤスヒコ</t>
    </rPh>
    <phoneticPr fontId="1"/>
  </si>
  <si>
    <t>新谷</t>
    <rPh sb="0" eb="2">
      <t>シンヤ</t>
    </rPh>
    <phoneticPr fontId="1"/>
  </si>
  <si>
    <t>良</t>
    <rPh sb="0" eb="1">
      <t>リョウ</t>
    </rPh>
    <phoneticPr fontId="1"/>
  </si>
  <si>
    <t>杉山</t>
  </si>
  <si>
    <t>邦夫</t>
  </si>
  <si>
    <t>英二</t>
  </si>
  <si>
    <t>浅田</t>
  </si>
  <si>
    <t>隆昭</t>
  </si>
  <si>
    <t>森永</t>
  </si>
  <si>
    <t>洋介</t>
  </si>
  <si>
    <t>辰巳</t>
  </si>
  <si>
    <t>悟朗</t>
  </si>
  <si>
    <t>村田</t>
  </si>
  <si>
    <t>山内</t>
    <rPh sb="0" eb="2">
      <t>ヤマウチ</t>
    </rPh>
    <phoneticPr fontId="1"/>
  </si>
  <si>
    <t>春澄</t>
    <rPh sb="0" eb="1">
      <t>ハル</t>
    </rPh>
    <rPh sb="1" eb="2">
      <t>スミ</t>
    </rPh>
    <phoneticPr fontId="1"/>
  </si>
  <si>
    <t>ぷ０３</t>
  </si>
  <si>
    <t>ぷ０４</t>
  </si>
  <si>
    <t>ぷ０５</t>
  </si>
  <si>
    <t>ぷ０６</t>
  </si>
  <si>
    <t>ぷ０７</t>
  </si>
  <si>
    <t>ぷ０８</t>
  </si>
  <si>
    <t>ぷ０９</t>
  </si>
  <si>
    <t>ぷ１０</t>
  </si>
  <si>
    <t>ぷ１１</t>
  </si>
  <si>
    <t>雄介</t>
    <rPh sb="0" eb="2">
      <t>ユウスケ</t>
    </rPh>
    <phoneticPr fontId="1"/>
  </si>
  <si>
    <t>うさぎとかめの集い</t>
    <rPh sb="7" eb="8">
      <t>ツド</t>
    </rPh>
    <phoneticPr fontId="1"/>
  </si>
  <si>
    <t>うさかめ</t>
  </si>
  <si>
    <t>う０３</t>
  </si>
  <si>
    <t>牛道</t>
    <rPh sb="0" eb="1">
      <t>ウシ</t>
    </rPh>
    <rPh sb="1" eb="2">
      <t>ミチ</t>
    </rPh>
    <phoneticPr fontId="1"/>
  </si>
  <si>
    <t>う０４</t>
  </si>
  <si>
    <t>う０５</t>
  </si>
  <si>
    <t>う０６</t>
  </si>
  <si>
    <t>小倉</t>
    <rPh sb="0" eb="2">
      <t>オグラ</t>
    </rPh>
    <phoneticPr fontId="1"/>
  </si>
  <si>
    <t>俊郎</t>
    <rPh sb="0" eb="1">
      <t>トシ</t>
    </rPh>
    <rPh sb="1" eb="2">
      <t>ロウ</t>
    </rPh>
    <phoneticPr fontId="1"/>
  </si>
  <si>
    <t>う０７</t>
  </si>
  <si>
    <t>片岡</t>
    <rPh sb="0" eb="2">
      <t>カタオカ</t>
    </rPh>
    <phoneticPr fontId="1"/>
  </si>
  <si>
    <t>一寿</t>
    <rPh sb="0" eb="2">
      <t>カズトシ</t>
    </rPh>
    <phoneticPr fontId="1"/>
  </si>
  <si>
    <t>う０８</t>
  </si>
  <si>
    <t>う０９</t>
  </si>
  <si>
    <t>う１０</t>
  </si>
  <si>
    <t>亀井</t>
    <rPh sb="0" eb="2">
      <t>カメイ</t>
    </rPh>
    <phoneticPr fontId="1"/>
  </si>
  <si>
    <t>う１１</t>
  </si>
  <si>
    <t>う１２</t>
  </si>
  <si>
    <t>う１３</t>
  </si>
  <si>
    <t>う１４</t>
  </si>
  <si>
    <t>土肥</t>
    <rPh sb="0" eb="2">
      <t>ドイ</t>
    </rPh>
    <phoneticPr fontId="1"/>
  </si>
  <si>
    <t>将博</t>
    <rPh sb="0" eb="2">
      <t>マサヒロ</t>
    </rPh>
    <phoneticPr fontId="1"/>
  </si>
  <si>
    <t>う１５</t>
  </si>
  <si>
    <t>う１６</t>
  </si>
  <si>
    <t>う１７</t>
  </si>
  <si>
    <t>う１８</t>
  </si>
  <si>
    <t>う１９</t>
  </si>
  <si>
    <t>う２０</t>
  </si>
  <si>
    <t>う２１</t>
  </si>
  <si>
    <t>う２２</t>
  </si>
  <si>
    <t>昌紀</t>
    <rPh sb="0" eb="2">
      <t>マサノリ</t>
    </rPh>
    <phoneticPr fontId="1"/>
  </si>
  <si>
    <t>う２３</t>
  </si>
  <si>
    <t>浩之</t>
    <rPh sb="0" eb="2">
      <t>ヒロユキ</t>
    </rPh>
    <phoneticPr fontId="1"/>
  </si>
  <si>
    <t>う２４</t>
  </si>
  <si>
    <t>淳</t>
  </si>
  <si>
    <t>う２５</t>
  </si>
  <si>
    <t>脇野</t>
    <rPh sb="0" eb="2">
      <t>ワキノ</t>
    </rPh>
    <phoneticPr fontId="1"/>
  </si>
  <si>
    <t>佳邦</t>
    <rPh sb="0" eb="1">
      <t>ヨシ</t>
    </rPh>
    <rPh sb="1" eb="2">
      <t>クニ</t>
    </rPh>
    <phoneticPr fontId="1"/>
  </si>
  <si>
    <t>う２６</t>
  </si>
  <si>
    <t>う２７</t>
  </si>
  <si>
    <t>竹下</t>
  </si>
  <si>
    <t>う２８</t>
  </si>
  <si>
    <t>う２９</t>
  </si>
  <si>
    <t>う３０</t>
  </si>
  <si>
    <t>野村</t>
  </si>
  <si>
    <t>良平</t>
  </si>
  <si>
    <t>う３１</t>
  </si>
  <si>
    <t>う３２</t>
  </si>
  <si>
    <t>植垣</t>
    <rPh sb="0" eb="2">
      <t>ウエガキ</t>
    </rPh>
    <phoneticPr fontId="1"/>
  </si>
  <si>
    <t>貴美子</t>
    <rPh sb="0" eb="3">
      <t>キミコ</t>
    </rPh>
    <phoneticPr fontId="1"/>
  </si>
  <si>
    <t>う３３</t>
  </si>
  <si>
    <t>う３４</t>
  </si>
  <si>
    <t>梅田</t>
    <rPh sb="0" eb="2">
      <t>ウメダ</t>
    </rPh>
    <phoneticPr fontId="1"/>
  </si>
  <si>
    <t>う３５</t>
  </si>
  <si>
    <t>う３６</t>
  </si>
  <si>
    <t>辻</t>
    <rPh sb="0" eb="1">
      <t>ツジ</t>
    </rPh>
    <phoneticPr fontId="1"/>
  </si>
  <si>
    <t>う３７</t>
  </si>
  <si>
    <t>苗村</t>
    <rPh sb="0" eb="2">
      <t>ナエムラ</t>
    </rPh>
    <phoneticPr fontId="1"/>
  </si>
  <si>
    <t>う３８</t>
  </si>
  <si>
    <t>う３９</t>
  </si>
  <si>
    <t>う４０</t>
  </si>
  <si>
    <t>う４１</t>
  </si>
  <si>
    <t>う４２</t>
  </si>
  <si>
    <t>う４３</t>
  </si>
  <si>
    <t>う４４</t>
  </si>
  <si>
    <t>姫井</t>
  </si>
  <si>
    <t>伊吹</t>
    <rPh sb="0" eb="2">
      <t>イブキ</t>
    </rPh>
    <phoneticPr fontId="1"/>
  </si>
  <si>
    <t>岩花</t>
    <rPh sb="0" eb="1">
      <t>イワ</t>
    </rPh>
    <rPh sb="1" eb="2">
      <t>ハナ</t>
    </rPh>
    <phoneticPr fontId="1"/>
  </si>
  <si>
    <t>功</t>
    <rPh sb="0" eb="1">
      <t>イサオ</t>
    </rPh>
    <phoneticPr fontId="1"/>
  </si>
  <si>
    <t>皓太</t>
    <rPh sb="0" eb="2">
      <t>コウタ</t>
    </rPh>
    <phoneticPr fontId="1"/>
  </si>
  <si>
    <t>こ０１</t>
    <phoneticPr fontId="1"/>
  </si>
  <si>
    <t>個人登録</t>
    <rPh sb="0" eb="2">
      <t>コジン</t>
    </rPh>
    <rPh sb="2" eb="4">
      <t>トウロク</t>
    </rPh>
    <phoneticPr fontId="1"/>
  </si>
  <si>
    <t>愛荘町</t>
    <rPh sb="0" eb="3">
      <t>アイショウチョウ</t>
    </rPh>
    <phoneticPr fontId="1"/>
  </si>
  <si>
    <t>あん２６</t>
  </si>
  <si>
    <t>年齢</t>
    <rPh sb="0" eb="2">
      <t>ネンレイ</t>
    </rPh>
    <phoneticPr fontId="1"/>
  </si>
  <si>
    <t>合計年齢</t>
    <rPh sb="0" eb="2">
      <t>ゴウケイ</t>
    </rPh>
    <rPh sb="2" eb="4">
      <t>ネンレイ</t>
    </rPh>
    <phoneticPr fontId="1"/>
  </si>
  <si>
    <t>参加可否</t>
    <rPh sb="0" eb="2">
      <t>サンカ</t>
    </rPh>
    <rPh sb="2" eb="4">
      <t>カヒ</t>
    </rPh>
    <phoneticPr fontId="1"/>
  </si>
  <si>
    <t>氏　　名</t>
    <phoneticPr fontId="1"/>
  </si>
  <si>
    <t>東近江市テニス協会（担当クラブ ：うさぎとかめの集い）</t>
    <rPh sb="24" eb="25">
      <t>ツド</t>
    </rPh>
    <phoneticPr fontId="1"/>
  </si>
  <si>
    <t>会場：布引グリーンスタジアム内来賓室</t>
    <rPh sb="0" eb="2">
      <t>カイジョウ</t>
    </rPh>
    <rPh sb="3" eb="5">
      <t>ヌノビキ</t>
    </rPh>
    <rPh sb="14" eb="18">
      <t>ナイライヒンシツ</t>
    </rPh>
    <phoneticPr fontId="1"/>
  </si>
  <si>
    <t>■申し込み先   　 片岡一寿（うさかめ代表）</t>
    <rPh sb="1" eb="2">
      <t>モウ</t>
    </rPh>
    <rPh sb="3" eb="4">
      <t>コ</t>
    </rPh>
    <rPh sb="5" eb="6">
      <t>サキ</t>
    </rPh>
    <rPh sb="11" eb="13">
      <t>カタオカ</t>
    </rPh>
    <rPh sb="13" eb="15">
      <t>カズトシ</t>
    </rPh>
    <rPh sb="20" eb="22">
      <t>ダイヒョウ</t>
    </rPh>
    <phoneticPr fontId="1"/>
  </si>
  <si>
    <t>■連絡先　　　　　０９０－３０３８－３１３９</t>
    <rPh sb="1" eb="4">
      <t>レンラクサキ</t>
    </rPh>
    <phoneticPr fontId="1"/>
  </si>
  <si>
    <t>■メールアドレス　　ｐｔｋｑ６７１８０@ｙａｈｏｏ．cｏ．jｐ</t>
    <phoneticPr fontId="1"/>
  </si>
  <si>
    <t>■銀行口座　　　　ゆうちょ銀行　　14640-03483751 カタオカ　カズトシ　　</t>
    <rPh sb="1" eb="3">
      <t>ギンコウ</t>
    </rPh>
    <rPh sb="3" eb="5">
      <t>コウザ</t>
    </rPh>
    <rPh sb="13" eb="15">
      <t>ギンコウ</t>
    </rPh>
    <phoneticPr fontId="1"/>
  </si>
  <si>
    <t>■注意事項</t>
    <rPh sb="1" eb="5">
      <t>チュウイジコウ</t>
    </rPh>
    <phoneticPr fontId="1"/>
  </si>
  <si>
    <t>一般の部</t>
    <rPh sb="0" eb="2">
      <t>イッパン</t>
    </rPh>
    <rPh sb="3" eb="4">
      <t>ブ</t>
    </rPh>
    <phoneticPr fontId="1"/>
  </si>
  <si>
    <t>チーム名（９文字以内）</t>
    <phoneticPr fontId="1"/>
  </si>
  <si>
    <t>所属クラブ名</t>
    <rPh sb="0" eb="2">
      <t>ショゾク</t>
    </rPh>
    <rPh sb="5" eb="6">
      <t>メイ</t>
    </rPh>
    <phoneticPr fontId="1"/>
  </si>
  <si>
    <t>代表者氏名</t>
    <rPh sb="0" eb="3">
      <t>ダイヒョウシャ</t>
    </rPh>
    <rPh sb="3" eb="5">
      <t>シメイ</t>
    </rPh>
    <phoneticPr fontId="1"/>
  </si>
  <si>
    <t>代表連絡先</t>
    <rPh sb="0" eb="2">
      <t>ダイヒョウ</t>
    </rPh>
    <rPh sb="2" eb="5">
      <t>レンラクサキ</t>
    </rPh>
    <phoneticPr fontId="1"/>
  </si>
  <si>
    <t>参加費</t>
    <rPh sb="0" eb="3">
      <t>サンカヒ</t>
    </rPh>
    <phoneticPr fontId="1"/>
  </si>
  <si>
    <t>人数</t>
    <rPh sb="0" eb="2">
      <t>ニンズウスウ</t>
    </rPh>
    <phoneticPr fontId="1"/>
  </si>
  <si>
    <t>小計</t>
    <rPh sb="0" eb="2">
      <t>ショウケイ</t>
    </rPh>
    <phoneticPr fontId="1"/>
  </si>
  <si>
    <t>協会員</t>
    <rPh sb="0" eb="3">
      <t>キョウカイイン</t>
    </rPh>
    <phoneticPr fontId="1"/>
  </si>
  <si>
    <t>ジュニア</t>
    <phoneticPr fontId="1"/>
  </si>
  <si>
    <t>合計</t>
    <rPh sb="0" eb="2">
      <t>ゴウケイ</t>
    </rPh>
    <phoneticPr fontId="1"/>
  </si>
  <si>
    <t>一般</t>
    <rPh sb="0" eb="2">
      <t>イッパン</t>
    </rPh>
    <phoneticPr fontId="1"/>
  </si>
  <si>
    <t>あ２８</t>
  </si>
  <si>
    <t>あ２９</t>
  </si>
  <si>
    <t>あ３０</t>
  </si>
  <si>
    <t>あ３１</t>
  </si>
  <si>
    <t>明子</t>
    <rPh sb="0" eb="2">
      <t>アキコ</t>
    </rPh>
    <phoneticPr fontId="1"/>
  </si>
  <si>
    <t>あ３２</t>
  </si>
  <si>
    <t>眞規子</t>
  </si>
  <si>
    <t>理恵子</t>
  </si>
  <si>
    <t>フレンズ</t>
  </si>
  <si>
    <t>清水</t>
  </si>
  <si>
    <t>大津市</t>
  </si>
  <si>
    <t>松村</t>
  </si>
  <si>
    <t>湖南市</t>
  </si>
  <si>
    <t>久保村</t>
    <rPh sb="0" eb="3">
      <t>クボムラ</t>
    </rPh>
    <phoneticPr fontId="1"/>
  </si>
  <si>
    <t>悠史</t>
    <rPh sb="0" eb="2">
      <t>ユウシ</t>
    </rPh>
    <phoneticPr fontId="1"/>
  </si>
  <si>
    <t>ぷ１２</t>
  </si>
  <si>
    <t>ぷ１３</t>
  </si>
  <si>
    <t>あ３３</t>
  </si>
  <si>
    <t>佐野</t>
  </si>
  <si>
    <t>直美</t>
  </si>
  <si>
    <t>あ３４</t>
  </si>
  <si>
    <t>千代</t>
  </si>
  <si>
    <t>美由紀</t>
  </si>
  <si>
    <t>あ３５</t>
  </si>
  <si>
    <t>あ３６</t>
  </si>
  <si>
    <t>冨岡</t>
  </si>
  <si>
    <t>浩史</t>
  </si>
  <si>
    <t>西堀</t>
  </si>
  <si>
    <t>あぷ０２</t>
  </si>
  <si>
    <t>あぷ０３</t>
  </si>
  <si>
    <t>あぷ０４</t>
  </si>
  <si>
    <t>あぷ０５</t>
  </si>
  <si>
    <t>あぷ０６</t>
  </si>
  <si>
    <t>川上</t>
    <phoneticPr fontId="47"/>
  </si>
  <si>
    <t>あぷ０７</t>
  </si>
  <si>
    <t>あぷ０８</t>
  </si>
  <si>
    <t>美香</t>
    <rPh sb="0" eb="2">
      <t>ミカ</t>
    </rPh>
    <phoneticPr fontId="47"/>
  </si>
  <si>
    <t>あぷ０９</t>
  </si>
  <si>
    <t>あぷ１０</t>
  </si>
  <si>
    <t>長浜市</t>
    <rPh sb="0" eb="3">
      <t>ナガハマシ</t>
    </rPh>
    <phoneticPr fontId="47"/>
  </si>
  <si>
    <t>あぷ１１</t>
  </si>
  <si>
    <t>あぷ１２</t>
  </si>
  <si>
    <t>あぷ１３</t>
  </si>
  <si>
    <t>あぷ１４</t>
  </si>
  <si>
    <t>村田</t>
    <rPh sb="0" eb="2">
      <t>ムラタ</t>
    </rPh>
    <phoneticPr fontId="47"/>
  </si>
  <si>
    <t>あぷ１５</t>
  </si>
  <si>
    <t>あぷ１６</t>
  </si>
  <si>
    <t>あぷ１７</t>
  </si>
  <si>
    <t>あぷ１８</t>
  </si>
  <si>
    <t>あぷ１９</t>
  </si>
  <si>
    <t>あぷ２０</t>
  </si>
  <si>
    <t>あぷ２１</t>
  </si>
  <si>
    <t>あぷ２２</t>
  </si>
  <si>
    <t>あぷ２３</t>
  </si>
  <si>
    <t>あぷ２４</t>
  </si>
  <si>
    <t>あぷ２５</t>
  </si>
  <si>
    <t>あぷ２７</t>
  </si>
  <si>
    <t>あん０２</t>
  </si>
  <si>
    <t>野洲市</t>
  </si>
  <si>
    <t>脇坂</t>
  </si>
  <si>
    <t>上津</t>
  </si>
  <si>
    <t>慶和</t>
  </si>
  <si>
    <t>友喜</t>
  </si>
  <si>
    <t>薮内</t>
  </si>
  <si>
    <t>豪</t>
  </si>
  <si>
    <t>山田</t>
  </si>
  <si>
    <t>佳明</t>
  </si>
  <si>
    <t>和樹</t>
  </si>
  <si>
    <t>小田</t>
  </si>
  <si>
    <t>紀彦</t>
  </si>
  <si>
    <t>越智</t>
  </si>
  <si>
    <t>友基</t>
  </si>
  <si>
    <t>辻本</t>
  </si>
  <si>
    <t>将士</t>
  </si>
  <si>
    <t>津曲</t>
  </si>
  <si>
    <t>崇志</t>
  </si>
  <si>
    <t>鍋内</t>
  </si>
  <si>
    <t>雄樹</t>
  </si>
  <si>
    <t>猪飼</t>
  </si>
  <si>
    <t>尚輝</t>
  </si>
  <si>
    <t>岡</t>
  </si>
  <si>
    <t>栄介</t>
  </si>
  <si>
    <t>三箇</t>
  </si>
  <si>
    <t>澤田</t>
  </si>
  <si>
    <t>純兵</t>
  </si>
  <si>
    <t>杉山</t>
    <rPh sb="0" eb="2">
      <t>スギヤマ</t>
    </rPh>
    <phoneticPr fontId="1"/>
  </si>
  <si>
    <t>瑞生</t>
    <rPh sb="0" eb="2">
      <t>ミズキ</t>
    </rPh>
    <phoneticPr fontId="1"/>
  </si>
  <si>
    <t>梶田</t>
    <rPh sb="0" eb="2">
      <t>カジタ</t>
    </rPh>
    <phoneticPr fontId="1"/>
  </si>
  <si>
    <t>純平</t>
    <rPh sb="0" eb="2">
      <t>ジュンペイ</t>
    </rPh>
    <phoneticPr fontId="1"/>
  </si>
  <si>
    <t>梶田純平</t>
    <rPh sb="0" eb="2">
      <t>カジタ</t>
    </rPh>
    <rPh sb="2" eb="4">
      <t>ジュンペイ</t>
    </rPh>
    <phoneticPr fontId="1"/>
  </si>
  <si>
    <t>大阪府</t>
    <rPh sb="0" eb="3">
      <t>オオサカフ</t>
    </rPh>
    <phoneticPr fontId="1"/>
  </si>
  <si>
    <t>服部</t>
    <rPh sb="0" eb="2">
      <t>ハットリ</t>
    </rPh>
    <phoneticPr fontId="1"/>
  </si>
  <si>
    <t>紘樹</t>
    <rPh sb="0" eb="2">
      <t>ヒロキ</t>
    </rPh>
    <phoneticPr fontId="1"/>
  </si>
  <si>
    <t>服部紘樹</t>
    <rPh sb="0" eb="2">
      <t>ハットリ</t>
    </rPh>
    <rPh sb="2" eb="4">
      <t>ヒロキ</t>
    </rPh>
    <phoneticPr fontId="1"/>
  </si>
  <si>
    <t>甲賀市</t>
    <rPh sb="0" eb="2">
      <t>コウガ</t>
    </rPh>
    <rPh sb="2" eb="3">
      <t>シ</t>
    </rPh>
    <phoneticPr fontId="1"/>
  </si>
  <si>
    <t>駿亮</t>
    <rPh sb="0" eb="1">
      <t>シュン</t>
    </rPh>
    <rPh sb="1" eb="2">
      <t>リョウ</t>
    </rPh>
    <phoneticPr fontId="47"/>
  </si>
  <si>
    <t>森</t>
    <rPh sb="0" eb="1">
      <t>モリ</t>
    </rPh>
    <phoneticPr fontId="47"/>
  </si>
  <si>
    <t>近江八幡市</t>
    <phoneticPr fontId="47"/>
  </si>
  <si>
    <t>う０１</t>
    <phoneticPr fontId="47"/>
  </si>
  <si>
    <t>う０２</t>
    <phoneticPr fontId="47"/>
  </si>
  <si>
    <t>久保田</t>
    <rPh sb="0" eb="3">
      <t>クボタ</t>
    </rPh>
    <phoneticPr fontId="47"/>
  </si>
  <si>
    <t>勉</t>
    <rPh sb="0" eb="1">
      <t>ツトム</t>
    </rPh>
    <phoneticPr fontId="47"/>
  </si>
  <si>
    <t>甲賀市</t>
    <rPh sb="0" eb="3">
      <t>コウカシ</t>
    </rPh>
    <phoneticPr fontId="47"/>
  </si>
  <si>
    <t>垣内</t>
    <rPh sb="0" eb="2">
      <t>カキウチ</t>
    </rPh>
    <phoneticPr fontId="47"/>
  </si>
  <si>
    <t>義則</t>
    <rPh sb="0" eb="2">
      <t>ヨシノリ</t>
    </rPh>
    <phoneticPr fontId="47"/>
  </si>
  <si>
    <t>亀井</t>
    <rPh sb="0" eb="2">
      <t>カメイ</t>
    </rPh>
    <phoneticPr fontId="47"/>
  </si>
  <si>
    <t>雅嗣</t>
    <rPh sb="0" eb="1">
      <t>マサ</t>
    </rPh>
    <rPh sb="1" eb="2">
      <t>ツグ</t>
    </rPh>
    <phoneticPr fontId="47"/>
  </si>
  <si>
    <t>彦根市</t>
    <rPh sb="0" eb="3">
      <t>ヒコネシ</t>
    </rPh>
    <phoneticPr fontId="47"/>
  </si>
  <si>
    <t>健一</t>
    <rPh sb="0" eb="2">
      <t>ケンイチ</t>
    </rPh>
    <phoneticPr fontId="47"/>
  </si>
  <si>
    <t>皓輝</t>
    <rPh sb="0" eb="1">
      <t>コウ</t>
    </rPh>
    <rPh sb="1" eb="2">
      <t>テル</t>
    </rPh>
    <phoneticPr fontId="47"/>
  </si>
  <si>
    <t>東近江市</t>
    <rPh sb="0" eb="4">
      <t>ヒガシオウミシ</t>
    </rPh>
    <phoneticPr fontId="47"/>
  </si>
  <si>
    <t>野洲市</t>
    <rPh sb="0" eb="3">
      <t>ヤスシ</t>
    </rPh>
    <phoneticPr fontId="47"/>
  </si>
  <si>
    <t>栗東市</t>
    <rPh sb="0" eb="3">
      <t>リットウシ</t>
    </rPh>
    <phoneticPr fontId="47"/>
  </si>
  <si>
    <t>中嶋</t>
    <rPh sb="0" eb="2">
      <t>ナカジマ</t>
    </rPh>
    <phoneticPr fontId="47"/>
  </si>
  <si>
    <t>徹</t>
    <rPh sb="0" eb="1">
      <t>トオル</t>
    </rPh>
    <phoneticPr fontId="47"/>
  </si>
  <si>
    <t>日野町</t>
    <rPh sb="0" eb="3">
      <t>ヒノチョウ</t>
    </rPh>
    <phoneticPr fontId="47"/>
  </si>
  <si>
    <t>中田</t>
    <rPh sb="0" eb="2">
      <t>ナカタ</t>
    </rPh>
    <phoneticPr fontId="47"/>
  </si>
  <si>
    <t>富憲</t>
    <rPh sb="0" eb="2">
      <t>トミノリ</t>
    </rPh>
    <phoneticPr fontId="47"/>
  </si>
  <si>
    <t>湖南市</t>
    <phoneticPr fontId="47"/>
  </si>
  <si>
    <t>多賀町</t>
    <rPh sb="0" eb="3">
      <t>タガチョウ</t>
    </rPh>
    <phoneticPr fontId="47"/>
  </si>
  <si>
    <t>坂田</t>
    <rPh sb="0" eb="2">
      <t>サカタ</t>
    </rPh>
    <phoneticPr fontId="47"/>
  </si>
  <si>
    <t>義記</t>
    <rPh sb="0" eb="1">
      <t>ヨシ</t>
    </rPh>
    <rPh sb="1" eb="2">
      <t>キ</t>
    </rPh>
    <phoneticPr fontId="47"/>
  </si>
  <si>
    <t>守山市</t>
    <rPh sb="0" eb="3">
      <t>モリヤマシ</t>
    </rPh>
    <phoneticPr fontId="47"/>
  </si>
  <si>
    <t>今井</t>
    <rPh sb="0" eb="2">
      <t>イマイ</t>
    </rPh>
    <phoneticPr fontId="47"/>
  </si>
  <si>
    <t>順子</t>
    <rPh sb="0" eb="2">
      <t>ジュンコ</t>
    </rPh>
    <phoneticPr fontId="47"/>
  </si>
  <si>
    <t>女</t>
    <rPh sb="0" eb="1">
      <t>オンナ</t>
    </rPh>
    <phoneticPr fontId="47"/>
  </si>
  <si>
    <t>邦子</t>
    <rPh sb="0" eb="2">
      <t>ジュンコ</t>
    </rPh>
    <phoneticPr fontId="47"/>
  </si>
  <si>
    <t>牛道</t>
    <rPh sb="0" eb="2">
      <t>ウシミチ</t>
    </rPh>
    <phoneticPr fontId="47"/>
  </si>
  <si>
    <t>心</t>
    <rPh sb="0" eb="1">
      <t>ココロ</t>
    </rPh>
    <phoneticPr fontId="47"/>
  </si>
  <si>
    <t>陽子</t>
    <rPh sb="0" eb="2">
      <t>ヨウコ</t>
    </rPh>
    <phoneticPr fontId="47"/>
  </si>
  <si>
    <t>湖南市</t>
    <rPh sb="0" eb="3">
      <t>コナンシ</t>
    </rPh>
    <phoneticPr fontId="47"/>
  </si>
  <si>
    <t>佳子</t>
    <rPh sb="0" eb="2">
      <t>ヨシコ</t>
    </rPh>
    <phoneticPr fontId="47"/>
  </si>
  <si>
    <t>直子</t>
    <rPh sb="0" eb="2">
      <t>ナオコ</t>
    </rPh>
    <phoneticPr fontId="47"/>
  </si>
  <si>
    <t>竜王町</t>
    <rPh sb="0" eb="3">
      <t>リュウオウチョウ</t>
    </rPh>
    <phoneticPr fontId="47"/>
  </si>
  <si>
    <t>藤田</t>
    <rPh sb="0" eb="2">
      <t>フジタ</t>
    </rPh>
    <phoneticPr fontId="47"/>
  </si>
  <si>
    <t>博美</t>
    <rPh sb="0" eb="2">
      <t>ヒロミ</t>
    </rPh>
    <phoneticPr fontId="47"/>
  </si>
  <si>
    <t>光代</t>
    <rPh sb="0" eb="2">
      <t>ミツヨ</t>
    </rPh>
    <phoneticPr fontId="47"/>
  </si>
  <si>
    <t>亜利沙</t>
    <rPh sb="0" eb="3">
      <t>アリサ</t>
    </rPh>
    <phoneticPr fontId="47"/>
  </si>
  <si>
    <t>彩子</t>
    <phoneticPr fontId="47"/>
  </si>
  <si>
    <t>う４５</t>
  </si>
  <si>
    <t>村川</t>
    <rPh sb="0" eb="2">
      <t>ムラカワ</t>
    </rPh>
    <phoneticPr fontId="47"/>
  </si>
  <si>
    <t>庸子</t>
    <rPh sb="0" eb="2">
      <t>ヨウコ</t>
    </rPh>
    <phoneticPr fontId="47"/>
  </si>
  <si>
    <t>う４６</t>
  </si>
  <si>
    <t>し０９</t>
  </si>
  <si>
    <t>し０３</t>
  </si>
  <si>
    <t>し０４</t>
  </si>
  <si>
    <t>し０５</t>
  </si>
  <si>
    <t>し０６</t>
  </si>
  <si>
    <t>し０７</t>
  </si>
  <si>
    <t>し０８</t>
  </si>
  <si>
    <t>ぐ０９</t>
  </si>
  <si>
    <t>ぐ０４</t>
  </si>
  <si>
    <t>ぐ０５</t>
  </si>
  <si>
    <t>ぐ０６</t>
  </si>
  <si>
    <t>ぐ０７</t>
  </si>
  <si>
    <t>ぐ０８</t>
  </si>
  <si>
    <t>ぐ１０</t>
  </si>
  <si>
    <t>ぐ１１</t>
  </si>
  <si>
    <t>ぐ１２</t>
  </si>
  <si>
    <t>ぐ１３</t>
  </si>
  <si>
    <t>ぐ１４</t>
  </si>
  <si>
    <t>ぐ１５</t>
  </si>
  <si>
    <t>ぐ１６</t>
  </si>
  <si>
    <t>ぐ１７</t>
  </si>
  <si>
    <t>ぐ１８</t>
  </si>
  <si>
    <t>ぐ１９</t>
  </si>
  <si>
    <t>ぐ２０</t>
  </si>
  <si>
    <t>ぐ２１</t>
  </si>
  <si>
    <t>ぐ２２</t>
  </si>
  <si>
    <t>ぐ２３</t>
  </si>
  <si>
    <t>ＯＶ350の部</t>
    <rPh sb="6" eb="7">
      <t>ブ</t>
    </rPh>
    <phoneticPr fontId="1"/>
  </si>
  <si>
    <t>東近江カップ歴代成績</t>
  </si>
  <si>
    <t>東近江市第１０回</t>
  </si>
  <si>
    <t>八日市市</t>
  </si>
  <si>
    <t>第19回大会2023年</t>
    <phoneticPr fontId="1"/>
  </si>
  <si>
    <t>第18回大会2022年</t>
    <phoneticPr fontId="1"/>
  </si>
  <si>
    <t>第17回大会2021年</t>
    <phoneticPr fontId="1"/>
  </si>
  <si>
    <t>第16回大会2020年</t>
    <phoneticPr fontId="1"/>
  </si>
  <si>
    <t>第15回大会2019年</t>
    <phoneticPr fontId="1"/>
  </si>
  <si>
    <t>第14回大会2018年</t>
    <phoneticPr fontId="1"/>
  </si>
  <si>
    <t>第13回大会2017年</t>
  </si>
  <si>
    <t>第12回大会2016年</t>
  </si>
  <si>
    <t>第11回大会2015年</t>
  </si>
  <si>
    <t>記念大会2014年</t>
  </si>
  <si>
    <t>第9回大会2013年</t>
  </si>
  <si>
    <t>第８回大会2012年</t>
  </si>
  <si>
    <t>第7回大会2011年</t>
  </si>
  <si>
    <t>第６回大会2010年</t>
  </si>
  <si>
    <t>第５回大会2009年</t>
  </si>
  <si>
    <t>第４回大会2008年</t>
  </si>
  <si>
    <t>第３回大会2007年</t>
  </si>
  <si>
    <t>第2回大会2006年</t>
  </si>
  <si>
    <t>第１回大会2005年</t>
  </si>
  <si>
    <t>第５回大会2004年</t>
  </si>
  <si>
    <t>第４回大会2003年</t>
  </si>
  <si>
    <t>第3回大会2002年</t>
  </si>
  <si>
    <t>第2回大会2001年</t>
  </si>
  <si>
    <t>第１回大会2000年</t>
  </si>
  <si>
    <t>2022.7.10</t>
    <phoneticPr fontId="1"/>
  </si>
  <si>
    <t>2021.7.7</t>
    <phoneticPr fontId="1"/>
  </si>
  <si>
    <t>2018.7.8</t>
    <phoneticPr fontId="1"/>
  </si>
  <si>
    <t>2017.7.9</t>
  </si>
  <si>
    <t>2016.7.10</t>
  </si>
  <si>
    <t>2015.7.12</t>
  </si>
  <si>
    <t>2014.7.13</t>
  </si>
  <si>
    <t>2013.7.21</t>
  </si>
  <si>
    <t>2012.7.1</t>
  </si>
  <si>
    <t>2011.7.3</t>
  </si>
  <si>
    <t>2010.7.4</t>
  </si>
  <si>
    <t>2009.7.5</t>
  </si>
  <si>
    <t>2008.6.28</t>
  </si>
  <si>
    <t>優勝</t>
  </si>
  <si>
    <t>うさかめクロス</t>
    <phoneticPr fontId="1"/>
  </si>
  <si>
    <t>MTT</t>
    <phoneticPr fontId="1"/>
  </si>
  <si>
    <t>チームＪＵＮＫＯ</t>
    <phoneticPr fontId="1"/>
  </si>
  <si>
    <t>チームＪＵＮＫＯ</t>
  </si>
  <si>
    <t>チーム　ゆとり</t>
  </si>
  <si>
    <t>グリフィンズＡ</t>
  </si>
  <si>
    <t>ふれふれ坊主</t>
  </si>
  <si>
    <t>ＫテニスカレッジＡ</t>
  </si>
  <si>
    <t>錦</t>
  </si>
  <si>
    <t>イナマーズ</t>
  </si>
  <si>
    <t>いい夫婦友の会</t>
  </si>
  <si>
    <t>村田製作所連合軍</t>
  </si>
  <si>
    <t>竹田　圭佑</t>
    <rPh sb="0" eb="2">
      <t>タケダ</t>
    </rPh>
    <rPh sb="3" eb="5">
      <t>ケイスケ</t>
    </rPh>
    <phoneticPr fontId="1"/>
  </si>
  <si>
    <t>吉野　淳也</t>
    <rPh sb="0" eb="2">
      <t>ヨシノ</t>
    </rPh>
    <rPh sb="3" eb="5">
      <t>ジュンヤ</t>
    </rPh>
    <phoneticPr fontId="1"/>
  </si>
  <si>
    <t>藤井正和</t>
  </si>
  <si>
    <t>吉野　淳也</t>
  </si>
  <si>
    <t>北村　健</t>
  </si>
  <si>
    <t>三代　康成</t>
  </si>
  <si>
    <t>川並　和之</t>
  </si>
  <si>
    <t>中田　冨憲</t>
  </si>
  <si>
    <t>川上　英二</t>
  </si>
  <si>
    <t>稲泉　聡</t>
  </si>
  <si>
    <t>　永里　裕次</t>
  </si>
  <si>
    <t>青井　　亘</t>
  </si>
  <si>
    <t>名田　一茂</t>
  </si>
  <si>
    <t>松本啓吾</t>
    <rPh sb="0" eb="4">
      <t>マツモトケイゴ</t>
    </rPh>
    <phoneticPr fontId="1"/>
  </si>
  <si>
    <t>本多　勇輝</t>
    <rPh sb="0" eb="2">
      <t>ホンダ</t>
    </rPh>
    <rPh sb="3" eb="4">
      <t>イサム</t>
    </rPh>
    <rPh sb="4" eb="5">
      <t>カガヤ</t>
    </rPh>
    <phoneticPr fontId="1"/>
  </si>
  <si>
    <t>武藤幸宏</t>
  </si>
  <si>
    <t>岩渕　光紀</t>
  </si>
  <si>
    <t>岡本大樹</t>
  </si>
  <si>
    <t>辻　義規</t>
  </si>
  <si>
    <t>山口　真彦</t>
  </si>
  <si>
    <t>山口　直彦</t>
  </si>
  <si>
    <t>坪田　真嘉</t>
  </si>
  <si>
    <t>池端　誠治</t>
  </si>
  <si>
    <t>高瀬　英彦</t>
  </si>
  <si>
    <t>　植松　靖之</t>
  </si>
  <si>
    <t>岡川　謙二</t>
  </si>
  <si>
    <t>新谷　良</t>
    <rPh sb="0" eb="2">
      <t>シンヤ</t>
    </rPh>
    <rPh sb="3" eb="4">
      <t>リョウ</t>
    </rPh>
    <phoneticPr fontId="1"/>
  </si>
  <si>
    <t>コロナのため中止</t>
    <rPh sb="6" eb="8">
      <t>チュウシ</t>
    </rPh>
    <phoneticPr fontId="1"/>
  </si>
  <si>
    <t>小出周平</t>
  </si>
  <si>
    <t>浅田恵壱</t>
  </si>
  <si>
    <t>浦崎康平</t>
  </si>
  <si>
    <t>成宮　康弘</t>
  </si>
  <si>
    <t>村地　直也</t>
  </si>
  <si>
    <t>川本　純也</t>
  </si>
  <si>
    <t>澤村　博司</t>
  </si>
  <si>
    <t>　山口　直彦</t>
  </si>
  <si>
    <t>甲斐下　仁平</t>
  </si>
  <si>
    <t>大野　美南</t>
    <phoneticPr fontId="1"/>
  </si>
  <si>
    <t>池尻　陽香</t>
    <rPh sb="0" eb="2">
      <t>イケジリ</t>
    </rPh>
    <rPh sb="3" eb="4">
      <t>ヨウ</t>
    </rPh>
    <rPh sb="4" eb="5">
      <t>カオリ</t>
    </rPh>
    <phoneticPr fontId="1"/>
  </si>
  <si>
    <t>岩崎順子</t>
  </si>
  <si>
    <t>國近なつ美</t>
  </si>
  <si>
    <t>福島麻公</t>
  </si>
  <si>
    <t>三代　梨絵</t>
  </si>
  <si>
    <t>田中　和枝</t>
  </si>
  <si>
    <t>入江　晶子</t>
  </si>
  <si>
    <t>白根　和栄　</t>
  </si>
  <si>
    <t>田中　都</t>
  </si>
  <si>
    <t>今井　順子</t>
  </si>
  <si>
    <t>　高田貴代美</t>
  </si>
  <si>
    <t>青井美恵子</t>
  </si>
  <si>
    <t>名田　育子</t>
  </si>
  <si>
    <t>山田歩奈</t>
    <rPh sb="0" eb="2">
      <t>ヤマダ</t>
    </rPh>
    <rPh sb="2" eb="3">
      <t>アル</t>
    </rPh>
    <rPh sb="3" eb="4">
      <t>ナ</t>
    </rPh>
    <phoneticPr fontId="1"/>
  </si>
  <si>
    <t>松村　明香</t>
    <rPh sb="0" eb="2">
      <t>マツムラ</t>
    </rPh>
    <rPh sb="3" eb="5">
      <t>メイカ</t>
    </rPh>
    <phoneticPr fontId="1"/>
  </si>
  <si>
    <t>和田桃子</t>
  </si>
  <si>
    <t>小倉　菜奈</t>
  </si>
  <si>
    <t>寒出麻奈未</t>
  </si>
  <si>
    <t>土肥　祐子</t>
  </si>
  <si>
    <t>石原　はる美</t>
  </si>
  <si>
    <t>松田 順子</t>
  </si>
  <si>
    <t>田中　一美</t>
  </si>
  <si>
    <t>　高田　貴代美</t>
  </si>
  <si>
    <t>　村田　由子</t>
  </si>
  <si>
    <t>岡川　恭子</t>
  </si>
  <si>
    <t>高野麻由</t>
    <rPh sb="0" eb="1">
      <t>タカ</t>
    </rPh>
    <rPh sb="1" eb="2">
      <t>ノ</t>
    </rPh>
    <rPh sb="2" eb="4">
      <t>マユ</t>
    </rPh>
    <phoneticPr fontId="1"/>
  </si>
  <si>
    <t>山脇　聖菜</t>
    <rPh sb="0" eb="2">
      <t>ヤマワキ</t>
    </rPh>
    <rPh sb="3" eb="4">
      <t>セイ</t>
    </rPh>
    <rPh sb="4" eb="5">
      <t>ナ</t>
    </rPh>
    <phoneticPr fontId="1"/>
  </si>
  <si>
    <t>藤岡美智子</t>
  </si>
  <si>
    <t>津田悠花</t>
  </si>
  <si>
    <t>三崎真依</t>
  </si>
  <si>
    <t>近藤　直美</t>
  </si>
  <si>
    <t>　永松　貴子</t>
  </si>
  <si>
    <t>浅野木奈子</t>
  </si>
  <si>
    <t>　近藤　直美</t>
  </si>
  <si>
    <t>中村　晃代</t>
  </si>
  <si>
    <t>佐藤　由美子</t>
  </si>
  <si>
    <t>松山　遥</t>
  </si>
  <si>
    <t>甲斐下　治美</t>
  </si>
  <si>
    <t>準優勝</t>
  </si>
  <si>
    <t>UP STAR☆</t>
    <phoneticPr fontId="1"/>
  </si>
  <si>
    <t>しおんとクワガタ</t>
    <phoneticPr fontId="1"/>
  </si>
  <si>
    <t>ＫテニスカレッジＳ</t>
  </si>
  <si>
    <t>チーム　ユトリ</t>
  </si>
  <si>
    <t>ドラゴンレッド</t>
  </si>
  <si>
    <t>Ｋテニスカレッジα</t>
  </si>
  <si>
    <t>ひろみんず</t>
  </si>
  <si>
    <t>Bambi</t>
  </si>
  <si>
    <t>夫婦Ｄｅテニス</t>
  </si>
  <si>
    <t>チームＬＩＮＥＳ</t>
  </si>
  <si>
    <t>安土ＴＣ.１</t>
  </si>
  <si>
    <t>今井チーム</t>
  </si>
  <si>
    <t>辻雅晃</t>
    <rPh sb="0" eb="1">
      <t>ツジ</t>
    </rPh>
    <rPh sb="1" eb="2">
      <t>マサ</t>
    </rPh>
    <rPh sb="2" eb="3">
      <t>コウ</t>
    </rPh>
    <phoneticPr fontId="1"/>
  </si>
  <si>
    <t>林　哲学</t>
    <rPh sb="0" eb="1">
      <t>ハヤシ</t>
    </rPh>
    <rPh sb="2" eb="4">
      <t>テツガク</t>
    </rPh>
    <phoneticPr fontId="1"/>
  </si>
  <si>
    <t>西口正剛</t>
    <rPh sb="0" eb="2">
      <t>ニシグチ</t>
    </rPh>
    <rPh sb="2" eb="4">
      <t>マサタケ</t>
    </rPh>
    <phoneticPr fontId="1"/>
  </si>
  <si>
    <t>吉野　純也</t>
  </si>
  <si>
    <t>山口直彦</t>
  </si>
  <si>
    <t>浅田　洋史</t>
  </si>
  <si>
    <t>　青井　　亘</t>
  </si>
  <si>
    <t>　竹村　　治</t>
  </si>
  <si>
    <t>大林　　久</t>
  </si>
  <si>
    <t>大林　久</t>
  </si>
  <si>
    <t>天井正</t>
    <rPh sb="0" eb="1">
      <t>テン</t>
    </rPh>
    <rPh sb="1" eb="2">
      <t>イ</t>
    </rPh>
    <rPh sb="2" eb="3">
      <t>タダシ</t>
    </rPh>
    <phoneticPr fontId="1"/>
  </si>
  <si>
    <t>牛道　雄介</t>
    <rPh sb="0" eb="2">
      <t>ウシミチ</t>
    </rPh>
    <rPh sb="3" eb="5">
      <t>ユウスケ</t>
    </rPh>
    <phoneticPr fontId="1"/>
  </si>
  <si>
    <t>今津大二郎</t>
    <rPh sb="0" eb="2">
      <t>イマズ</t>
    </rPh>
    <rPh sb="2" eb="5">
      <t>ダイジロウ</t>
    </rPh>
    <phoneticPr fontId="1"/>
  </si>
  <si>
    <t>井ノ口幹也</t>
  </si>
  <si>
    <t>永里祐次</t>
  </si>
  <si>
    <t>小菅　真一</t>
  </si>
  <si>
    <t>佐藤　和弘</t>
  </si>
  <si>
    <t>　岡川　謙二</t>
  </si>
  <si>
    <t>　中村　隆昭</t>
  </si>
  <si>
    <t>藤田　　論</t>
  </si>
  <si>
    <t>鈴木　英夫</t>
  </si>
  <si>
    <t>中村亘</t>
    <rPh sb="0" eb="2">
      <t>ナカムラ</t>
    </rPh>
    <rPh sb="2" eb="3">
      <t>ワタル</t>
    </rPh>
    <phoneticPr fontId="1"/>
  </si>
  <si>
    <t>山形祐樹</t>
    <rPh sb="0" eb="2">
      <t>ヤマガタ</t>
    </rPh>
    <rPh sb="2" eb="4">
      <t>ユウキ</t>
    </rPh>
    <phoneticPr fontId="1"/>
  </si>
  <si>
    <t>中西泰輝</t>
  </si>
  <si>
    <t>遠池建介</t>
  </si>
  <si>
    <t>浅田洋史</t>
  </si>
  <si>
    <t>西内　友也</t>
  </si>
  <si>
    <t>竹村　治</t>
  </si>
  <si>
    <t>山崎　正雄</t>
  </si>
  <si>
    <t>宮村　知宏</t>
  </si>
  <si>
    <t>難波　道弘</t>
  </si>
  <si>
    <t>長谷出　浩</t>
  </si>
  <si>
    <t>　名田　一茂</t>
  </si>
  <si>
    <t>　山口信一郎</t>
  </si>
  <si>
    <t>塩田　浩二</t>
  </si>
  <si>
    <t>寺田　昌登</t>
  </si>
  <si>
    <t>野村香織</t>
    <rPh sb="0" eb="2">
      <t>ノムラ</t>
    </rPh>
    <rPh sb="2" eb="4">
      <t>カオリ</t>
    </rPh>
    <phoneticPr fontId="1"/>
  </si>
  <si>
    <t>永松　貴子</t>
    <rPh sb="0" eb="2">
      <t>ナガマツ</t>
    </rPh>
    <rPh sb="3" eb="4">
      <t>キ</t>
    </rPh>
    <rPh sb="4" eb="5">
      <t>コ</t>
    </rPh>
    <phoneticPr fontId="1"/>
  </si>
  <si>
    <t>真田千春</t>
    <rPh sb="0" eb="2">
      <t>サナダ</t>
    </rPh>
    <rPh sb="2" eb="4">
      <t>チハル</t>
    </rPh>
    <phoneticPr fontId="1"/>
  </si>
  <si>
    <t>東　恵</t>
  </si>
  <si>
    <t>山本あづさ</t>
  </si>
  <si>
    <t>稲継　馨</t>
  </si>
  <si>
    <t>田中　由紀</t>
  </si>
  <si>
    <t>山口美由希</t>
  </si>
  <si>
    <t>伊吹　邦子</t>
  </si>
  <si>
    <t>河口　佳代子</t>
  </si>
  <si>
    <t>　青井美恵子</t>
  </si>
  <si>
    <t>　甲斐　好美</t>
  </si>
  <si>
    <t>齋藤好見</t>
    <rPh sb="0" eb="2">
      <t>サイトウ</t>
    </rPh>
    <rPh sb="2" eb="3">
      <t>ヨシ</t>
    </rPh>
    <rPh sb="3" eb="4">
      <t>ケン</t>
    </rPh>
    <phoneticPr fontId="1"/>
  </si>
  <si>
    <t>岡野　羽</t>
    <rPh sb="0" eb="2">
      <t>オカノ</t>
    </rPh>
    <rPh sb="3" eb="4">
      <t>ハネ</t>
    </rPh>
    <phoneticPr fontId="1"/>
  </si>
  <si>
    <t>吉田恵里</t>
    <rPh sb="0" eb="2">
      <t>ヨシダ</t>
    </rPh>
    <rPh sb="2" eb="4">
      <t>エリ</t>
    </rPh>
    <phoneticPr fontId="1"/>
  </si>
  <si>
    <t>田中瑞萌</t>
  </si>
  <si>
    <t>佐々木恵子</t>
  </si>
  <si>
    <t>川端文子</t>
  </si>
  <si>
    <t>藤田　博美</t>
  </si>
  <si>
    <t>松田　順子</t>
  </si>
  <si>
    <t>日比　正子</t>
  </si>
  <si>
    <t>　山根　孝恵</t>
  </si>
  <si>
    <t>小財</t>
  </si>
  <si>
    <t>塩田　佳子</t>
  </si>
  <si>
    <t>天井真未</t>
    <rPh sb="0" eb="1">
      <t>テン</t>
    </rPh>
    <rPh sb="1" eb="2">
      <t>イ</t>
    </rPh>
    <rPh sb="2" eb="4">
      <t>マミ</t>
    </rPh>
    <phoneticPr fontId="1"/>
  </si>
  <si>
    <t>大野　美南</t>
    <rPh sb="0" eb="2">
      <t>オオノ</t>
    </rPh>
    <rPh sb="3" eb="4">
      <t>ウツク</t>
    </rPh>
    <phoneticPr fontId="1"/>
  </si>
  <si>
    <t>浜口彩加</t>
    <rPh sb="0" eb="2">
      <t>ハマグチ</t>
    </rPh>
    <rPh sb="2" eb="4">
      <t>アヤカ</t>
    </rPh>
    <phoneticPr fontId="1"/>
  </si>
  <si>
    <t>中島嬉子</t>
  </si>
  <si>
    <t>迫田　成美</t>
  </si>
  <si>
    <t>酒井直美</t>
  </si>
  <si>
    <t>三崎　真依</t>
  </si>
  <si>
    <t>金沢　優子</t>
  </si>
  <si>
    <t>浅田　祥子</t>
  </si>
  <si>
    <t>　梶木　和子</t>
  </si>
  <si>
    <t>児玉　朋子</t>
  </si>
  <si>
    <t>　名田　育子</t>
  </si>
  <si>
    <t>　仙波佳代子</t>
  </si>
  <si>
    <t>平野志津子</t>
  </si>
  <si>
    <t>早川　多喜子</t>
  </si>
  <si>
    <t>３位</t>
  </si>
  <si>
    <t>ふれふれ坊主</t>
    <rPh sb="4" eb="6">
      <t>ボウズ</t>
    </rPh>
    <phoneticPr fontId="1"/>
  </si>
  <si>
    <t>チームなかた</t>
  </si>
  <si>
    <t>コリラックマ</t>
  </si>
  <si>
    <t>ＫテニスカレッジB</t>
  </si>
  <si>
    <t>マリナーズ</t>
  </si>
  <si>
    <t>ひこニャンズ</t>
  </si>
  <si>
    <t>ひろみんズ</t>
  </si>
  <si>
    <t>ＪＡＣＫ＆Ｂｅｔｔｙ</t>
  </si>
  <si>
    <t>ＫテニスカレッジＢ</t>
  </si>
  <si>
    <t>愛知郡ＴＣＢ</t>
  </si>
  <si>
    <t>山本浩之</t>
    <rPh sb="0" eb="2">
      <t>ヤマモト</t>
    </rPh>
    <rPh sb="2" eb="4">
      <t>ヒロユキ</t>
    </rPh>
    <phoneticPr fontId="1"/>
  </si>
  <si>
    <t>漆原　大介</t>
    <rPh sb="0" eb="2">
      <t>ウルシバラ</t>
    </rPh>
    <rPh sb="3" eb="5">
      <t>ダイスケ</t>
    </rPh>
    <phoneticPr fontId="1"/>
  </si>
  <si>
    <t>三代康成</t>
    <rPh sb="0" eb="4">
      <t>ミシロヤスナリ</t>
    </rPh>
    <phoneticPr fontId="1"/>
  </si>
  <si>
    <t>中田富憲</t>
  </si>
  <si>
    <t>古市　卓志</t>
  </si>
  <si>
    <t>佐野　望</t>
  </si>
  <si>
    <t>水本　敦史</t>
  </si>
  <si>
    <t>内田　亮</t>
  </si>
  <si>
    <t>小笠原　光雄</t>
  </si>
  <si>
    <t>馬場　昭真</t>
  </si>
  <si>
    <t>坂元　智成</t>
  </si>
  <si>
    <t>関　弘次</t>
  </si>
  <si>
    <t>稲葉大知</t>
    <rPh sb="0" eb="2">
      <t>イナバ</t>
    </rPh>
    <rPh sb="2" eb="4">
      <t>ダイチ</t>
    </rPh>
    <phoneticPr fontId="1"/>
  </si>
  <si>
    <t>鍵谷　浩太</t>
    <rPh sb="0" eb="2">
      <t>カギタニ</t>
    </rPh>
    <rPh sb="3" eb="5">
      <t>コウタ</t>
    </rPh>
    <phoneticPr fontId="1"/>
  </si>
  <si>
    <t>金谷太郎</t>
    <rPh sb="0" eb="2">
      <t>カナタニ</t>
    </rPh>
    <rPh sb="2" eb="4">
      <t>タロウ</t>
    </rPh>
    <phoneticPr fontId="1"/>
  </si>
  <si>
    <r>
      <t>久保</t>
    </r>
    <r>
      <rPr>
        <b/>
        <sz val="11"/>
        <color indexed="8"/>
        <rFont val="HGP創英角ｺﾞｼｯｸUB"/>
        <family val="3"/>
        <charset val="128"/>
      </rPr>
      <t>暉暉</t>
    </r>
  </si>
  <si>
    <t>永里　裕次</t>
  </si>
  <si>
    <t>西川　昌一</t>
  </si>
  <si>
    <t>宮嶋　利弘</t>
  </si>
  <si>
    <t>杉山 邦夫</t>
  </si>
  <si>
    <t>多田　章三</t>
  </si>
  <si>
    <t>山川　利章</t>
  </si>
  <si>
    <t>伊串大介</t>
    <rPh sb="0" eb="1">
      <t>イ</t>
    </rPh>
    <rPh sb="1" eb="2">
      <t>クシ</t>
    </rPh>
    <rPh sb="2" eb="4">
      <t>ダイスケ</t>
    </rPh>
    <phoneticPr fontId="1"/>
  </si>
  <si>
    <t>上津　慶和</t>
    <rPh sb="0" eb="2">
      <t>ウエツ</t>
    </rPh>
    <rPh sb="3" eb="5">
      <t>ヨシカズ</t>
    </rPh>
    <phoneticPr fontId="1"/>
  </si>
  <si>
    <t>成宮康弘</t>
    <rPh sb="0" eb="2">
      <t>ナルミヤ</t>
    </rPh>
    <rPh sb="2" eb="4">
      <t>ヤスヒロ</t>
    </rPh>
    <phoneticPr fontId="1"/>
  </si>
  <si>
    <t>諌山航平</t>
  </si>
  <si>
    <t>松本　啓吾</t>
  </si>
  <si>
    <t>岡本　大樹</t>
  </si>
  <si>
    <t>井ノ口　尚人</t>
  </si>
  <si>
    <t>荻野　義之</t>
  </si>
  <si>
    <t>杉本　龍平</t>
  </si>
  <si>
    <t>清水　英秦</t>
  </si>
  <si>
    <t>藤田博美</t>
    <rPh sb="0" eb="2">
      <t>フジタ</t>
    </rPh>
    <rPh sb="2" eb="4">
      <t>ヒロミ</t>
    </rPh>
    <phoneticPr fontId="1"/>
  </si>
  <si>
    <t>漆原　友里</t>
    <rPh sb="0" eb="2">
      <t>ウルシバラ</t>
    </rPh>
    <rPh sb="3" eb="4">
      <t>トモ</t>
    </rPh>
    <rPh sb="4" eb="5">
      <t>サト</t>
    </rPh>
    <phoneticPr fontId="1"/>
  </si>
  <si>
    <t>三代梨絵</t>
    <rPh sb="0" eb="4">
      <t>ミシロリエ</t>
    </rPh>
    <phoneticPr fontId="1"/>
  </si>
  <si>
    <t>今井順子</t>
  </si>
  <si>
    <t>藤原　泰子</t>
  </si>
  <si>
    <t>浅田　亜祐子</t>
  </si>
  <si>
    <t>小笠原　容子</t>
  </si>
  <si>
    <t>川端　文子</t>
  </si>
  <si>
    <t>折岡　育子</t>
  </si>
  <si>
    <t>湊</t>
  </si>
  <si>
    <t>飯尾　貴子</t>
  </si>
  <si>
    <t>牛道心</t>
    <rPh sb="0" eb="2">
      <t>ウシミチ</t>
    </rPh>
    <rPh sb="2" eb="3">
      <t>ココロ</t>
    </rPh>
    <phoneticPr fontId="1"/>
  </si>
  <si>
    <t>植田　早耶</t>
    <rPh sb="0" eb="2">
      <t>ウエダ</t>
    </rPh>
    <rPh sb="3" eb="5">
      <t>サヤ</t>
    </rPh>
    <phoneticPr fontId="1"/>
  </si>
  <si>
    <t>木村美香</t>
    <rPh sb="0" eb="2">
      <t>キムラ</t>
    </rPh>
    <rPh sb="2" eb="4">
      <t>ミカ</t>
    </rPh>
    <phoneticPr fontId="1"/>
  </si>
  <si>
    <t>日高眞規子</t>
  </si>
  <si>
    <t>森田千暁</t>
  </si>
  <si>
    <t>木村　美香</t>
  </si>
  <si>
    <t>梶木　和子</t>
  </si>
  <si>
    <t>橋本　真理</t>
  </si>
  <si>
    <t>吉岡　京子</t>
  </si>
  <si>
    <t>伊勢加奈子</t>
  </si>
  <si>
    <t>大橋</t>
  </si>
  <si>
    <t>　岡川　恭子</t>
  </si>
  <si>
    <t>高田貴代美</t>
  </si>
  <si>
    <t>甲斐　好美</t>
  </si>
  <si>
    <t>村木貴子</t>
    <rPh sb="0" eb="2">
      <t>ムラキ</t>
    </rPh>
    <rPh sb="2" eb="4">
      <t>タカコ</t>
    </rPh>
    <phoneticPr fontId="1"/>
  </si>
  <si>
    <t>鍵弥　初美</t>
    <rPh sb="0" eb="1">
      <t>カギ</t>
    </rPh>
    <rPh sb="1" eb="2">
      <t>ヤ</t>
    </rPh>
    <rPh sb="3" eb="5">
      <t>ハツミ</t>
    </rPh>
    <phoneticPr fontId="1"/>
  </si>
  <si>
    <t>筒井珠世</t>
    <rPh sb="0" eb="2">
      <t>ツツイ</t>
    </rPh>
    <rPh sb="2" eb="4">
      <t>タマヨ</t>
    </rPh>
    <phoneticPr fontId="1"/>
  </si>
  <si>
    <t>河野由子</t>
  </si>
  <si>
    <t>佐竹　昌子</t>
  </si>
  <si>
    <t>野村　良美</t>
  </si>
  <si>
    <t>村田　由子</t>
  </si>
  <si>
    <t>中村　恭子</t>
  </si>
  <si>
    <t>ＯＶ３３０</t>
    <phoneticPr fontId="1"/>
  </si>
  <si>
    <t>OV３００</t>
    <phoneticPr fontId="1"/>
  </si>
  <si>
    <t>グリーンアップル</t>
    <phoneticPr fontId="1"/>
  </si>
  <si>
    <t>池端誠治</t>
    <rPh sb="0" eb="2">
      <t>イケバタ</t>
    </rPh>
    <rPh sb="2" eb="4">
      <t>セイジ</t>
    </rPh>
    <phoneticPr fontId="1"/>
  </si>
  <si>
    <t>三代　康成</t>
    <rPh sb="0" eb="2">
      <t>ミシロ</t>
    </rPh>
    <rPh sb="3" eb="5">
      <t>ヤスナリ</t>
    </rPh>
    <phoneticPr fontId="1"/>
  </si>
  <si>
    <t>成宮　康弘</t>
    <rPh sb="0" eb="2">
      <t>ナルミヤ</t>
    </rPh>
    <rPh sb="3" eb="5">
      <t>ヤスヒロ</t>
    </rPh>
    <phoneticPr fontId="1"/>
  </si>
  <si>
    <t>古市　卓志</t>
    <rPh sb="0" eb="2">
      <t>フルイチ</t>
    </rPh>
    <rPh sb="3" eb="5">
      <t>タクシ</t>
    </rPh>
    <phoneticPr fontId="1"/>
  </si>
  <si>
    <t>三代　梨絵</t>
    <rPh sb="0" eb="2">
      <t>ミシロ</t>
    </rPh>
    <rPh sb="3" eb="5">
      <t>リエ</t>
    </rPh>
    <phoneticPr fontId="1"/>
  </si>
  <si>
    <t>筒井　珠世</t>
    <rPh sb="0" eb="2">
      <t>ツツイ</t>
    </rPh>
    <rPh sb="3" eb="5">
      <t>タマヨ</t>
    </rPh>
    <phoneticPr fontId="1"/>
  </si>
  <si>
    <t>土肥　裕子</t>
    <rPh sb="0" eb="2">
      <t>ドヒ</t>
    </rPh>
    <rPh sb="3" eb="5">
      <t>ユウコ</t>
    </rPh>
    <phoneticPr fontId="1"/>
  </si>
  <si>
    <t>エール</t>
    <phoneticPr fontId="1"/>
  </si>
  <si>
    <t>NEXT</t>
    <phoneticPr fontId="1"/>
  </si>
  <si>
    <t>山田広美</t>
    <rPh sb="0" eb="2">
      <t>ヤマダ</t>
    </rPh>
    <rPh sb="2" eb="4">
      <t>ヒロミ</t>
    </rPh>
    <phoneticPr fontId="1"/>
  </si>
  <si>
    <t>水元淳史</t>
    <rPh sb="0" eb="2">
      <t>ミズモト</t>
    </rPh>
    <rPh sb="2" eb="4">
      <t>アツシ</t>
    </rPh>
    <phoneticPr fontId="1"/>
  </si>
  <si>
    <t>山本　浩之</t>
    <rPh sb="0" eb="2">
      <t>ヤマモト</t>
    </rPh>
    <rPh sb="3" eb="5">
      <t>ヒロユキ</t>
    </rPh>
    <phoneticPr fontId="1"/>
  </si>
  <si>
    <t>辻義規</t>
    <rPh sb="0" eb="1">
      <t>ツジ</t>
    </rPh>
    <rPh sb="1" eb="2">
      <t>ヨシ</t>
    </rPh>
    <rPh sb="2" eb="3">
      <t>キ</t>
    </rPh>
    <phoneticPr fontId="1"/>
  </si>
  <si>
    <t>森　寿人</t>
    <rPh sb="0" eb="1">
      <t>モリ</t>
    </rPh>
    <rPh sb="2" eb="3">
      <t>コトブキ</t>
    </rPh>
    <rPh sb="3" eb="4">
      <t>ヒト</t>
    </rPh>
    <phoneticPr fontId="1"/>
  </si>
  <si>
    <t>伊吹邦子</t>
    <rPh sb="0" eb="2">
      <t>イブキ</t>
    </rPh>
    <rPh sb="2" eb="4">
      <t>クニコ</t>
    </rPh>
    <phoneticPr fontId="1"/>
  </si>
  <si>
    <t>山口　登紀子</t>
    <rPh sb="0" eb="2">
      <t>ヤマグチ</t>
    </rPh>
    <rPh sb="3" eb="6">
      <t>トキコ</t>
    </rPh>
    <phoneticPr fontId="1"/>
  </si>
  <si>
    <t>辻佳子</t>
    <rPh sb="0" eb="1">
      <t>ツジ</t>
    </rPh>
    <rPh sb="1" eb="3">
      <t>ヨシコ</t>
    </rPh>
    <phoneticPr fontId="1"/>
  </si>
  <si>
    <t>黒坂　晶子</t>
    <rPh sb="0" eb="2">
      <t>クロサカ</t>
    </rPh>
    <rPh sb="3" eb="4">
      <t>アキラ</t>
    </rPh>
    <rPh sb="4" eb="5">
      <t>コ</t>
    </rPh>
    <phoneticPr fontId="1"/>
  </si>
  <si>
    <t>竹下光代</t>
    <rPh sb="0" eb="2">
      <t>タケシタ</t>
    </rPh>
    <rPh sb="2" eb="4">
      <t>ミツヨ</t>
    </rPh>
    <phoneticPr fontId="1"/>
  </si>
  <si>
    <t>山口　千恵</t>
    <rPh sb="0" eb="2">
      <t>ヤマグチ</t>
    </rPh>
    <rPh sb="3" eb="5">
      <t>チエ</t>
    </rPh>
    <phoneticPr fontId="1"/>
  </si>
  <si>
    <t>クリティカルヒット</t>
    <phoneticPr fontId="1"/>
  </si>
  <si>
    <t>杉山　邦夫</t>
    <rPh sb="0" eb="2">
      <t>スギヤマ</t>
    </rPh>
    <rPh sb="3" eb="5">
      <t>クニオ</t>
    </rPh>
    <phoneticPr fontId="1"/>
  </si>
  <si>
    <t>牛道雄介</t>
    <rPh sb="0" eb="4">
      <t>ウシミチユウスケ</t>
    </rPh>
    <phoneticPr fontId="1"/>
  </si>
  <si>
    <t>辻　義規</t>
    <rPh sb="0" eb="1">
      <t>ツジ</t>
    </rPh>
    <rPh sb="2" eb="3">
      <t>ヨシ</t>
    </rPh>
    <rPh sb="3" eb="4">
      <t>キ</t>
    </rPh>
    <phoneticPr fontId="1"/>
  </si>
  <si>
    <t>水元　淳史</t>
    <rPh sb="0" eb="2">
      <t>ミズモト</t>
    </rPh>
    <rPh sb="3" eb="5">
      <t>アツシ</t>
    </rPh>
    <phoneticPr fontId="1"/>
  </si>
  <si>
    <t>田中　有紀</t>
    <rPh sb="0" eb="2">
      <t>タナカ</t>
    </rPh>
    <rPh sb="3" eb="5">
      <t>ユキ</t>
    </rPh>
    <phoneticPr fontId="1"/>
  </si>
  <si>
    <t>竹下　光代</t>
    <rPh sb="0" eb="2">
      <t>タケシタ</t>
    </rPh>
    <rPh sb="3" eb="5">
      <t>ミツヨ</t>
    </rPh>
    <phoneticPr fontId="1"/>
  </si>
  <si>
    <t>辻　佳子</t>
    <rPh sb="0" eb="1">
      <t>ツジ</t>
    </rPh>
    <rPh sb="2" eb="4">
      <t>ヨシコ</t>
    </rPh>
    <phoneticPr fontId="1"/>
  </si>
  <si>
    <t>2023.7.9</t>
    <phoneticPr fontId="1"/>
  </si>
  <si>
    <t>うさかめクロス</t>
    <phoneticPr fontId="48"/>
  </si>
  <si>
    <t>川上悠作</t>
    <rPh sb="0" eb="4">
      <t>カワカミユウサク</t>
    </rPh>
    <phoneticPr fontId="1"/>
  </si>
  <si>
    <t>山田雅子</t>
    <rPh sb="0" eb="2">
      <t>ヤマダ</t>
    </rPh>
    <rPh sb="2" eb="4">
      <t>マサコ</t>
    </rPh>
    <phoneticPr fontId="1"/>
  </si>
  <si>
    <t>浅野木奈子</t>
    <rPh sb="0" eb="2">
      <t>アサノ</t>
    </rPh>
    <rPh sb="2" eb="3">
      <t>キ</t>
    </rPh>
    <rPh sb="3" eb="4">
      <t>ナ</t>
    </rPh>
    <rPh sb="4" eb="5">
      <t>コ</t>
    </rPh>
    <phoneticPr fontId="1"/>
  </si>
  <si>
    <t>アンヴァース</t>
    <phoneticPr fontId="48"/>
  </si>
  <si>
    <t>上津慶和</t>
    <rPh sb="0" eb="2">
      <t>ウエツ</t>
    </rPh>
    <rPh sb="2" eb="4">
      <t>ヨシカズ</t>
    </rPh>
    <phoneticPr fontId="48"/>
  </si>
  <si>
    <t>松村友喜</t>
    <rPh sb="0" eb="2">
      <t>マツムラ</t>
    </rPh>
    <rPh sb="2" eb="3">
      <t>ユウ</t>
    </rPh>
    <rPh sb="3" eb="4">
      <t>キ</t>
    </rPh>
    <phoneticPr fontId="48"/>
  </si>
  <si>
    <t>寺元翔太</t>
    <rPh sb="0" eb="4">
      <t>テラモトショウタ</t>
    </rPh>
    <phoneticPr fontId="48"/>
  </si>
  <si>
    <t>片桐美里</t>
    <rPh sb="0" eb="4">
      <t>カタギリミサト</t>
    </rPh>
    <phoneticPr fontId="48"/>
  </si>
  <si>
    <t>植田早耶</t>
    <rPh sb="0" eb="2">
      <t>ウエダ</t>
    </rPh>
    <rPh sb="2" eb="4">
      <t>サヤ</t>
    </rPh>
    <phoneticPr fontId="48"/>
  </si>
  <si>
    <t>西野美恵</t>
    <rPh sb="0" eb="4">
      <t>ニシノミエ</t>
    </rPh>
    <phoneticPr fontId="48"/>
  </si>
  <si>
    <t>スパイシーズ</t>
    <phoneticPr fontId="48"/>
  </si>
  <si>
    <t>清野宏樹</t>
    <rPh sb="0" eb="2">
      <t>キヨノ</t>
    </rPh>
    <rPh sb="2" eb="4">
      <t>ヒロキ</t>
    </rPh>
    <phoneticPr fontId="48"/>
  </si>
  <si>
    <t>本田賢二郎</t>
    <rPh sb="0" eb="2">
      <t>ホンダ</t>
    </rPh>
    <rPh sb="2" eb="5">
      <t>ケンジロウ</t>
    </rPh>
    <phoneticPr fontId="48"/>
  </si>
  <si>
    <t>福島悠太</t>
    <rPh sb="0" eb="2">
      <t>フクシマ</t>
    </rPh>
    <rPh sb="2" eb="4">
      <t>ユウタ</t>
    </rPh>
    <phoneticPr fontId="48"/>
  </si>
  <si>
    <t>堅田端木</t>
    <rPh sb="0" eb="2">
      <t>カタタ</t>
    </rPh>
    <rPh sb="2" eb="3">
      <t>ハシ</t>
    </rPh>
    <rPh sb="3" eb="4">
      <t>キ</t>
    </rPh>
    <phoneticPr fontId="48"/>
  </si>
  <si>
    <t>真継早紀子</t>
    <rPh sb="0" eb="1">
      <t>マ</t>
    </rPh>
    <rPh sb="1" eb="2">
      <t>ツ</t>
    </rPh>
    <rPh sb="2" eb="5">
      <t>サキコ</t>
    </rPh>
    <phoneticPr fontId="48"/>
  </si>
  <si>
    <t>佐藤彩香</t>
    <rPh sb="0" eb="2">
      <t>サトウ</t>
    </rPh>
    <rPh sb="2" eb="4">
      <t>アヤカ</t>
    </rPh>
    <phoneticPr fontId="48"/>
  </si>
  <si>
    <t>ペガサス</t>
    <phoneticPr fontId="48"/>
  </si>
  <si>
    <t>平塚聡</t>
    <rPh sb="0" eb="2">
      <t>ヒラツカ</t>
    </rPh>
    <rPh sb="2" eb="3">
      <t>サトシ</t>
    </rPh>
    <phoneticPr fontId="48"/>
  </si>
  <si>
    <t>川上英二</t>
    <rPh sb="0" eb="4">
      <t>カワカミエイジ</t>
    </rPh>
    <phoneticPr fontId="48"/>
  </si>
  <si>
    <t>成宮康弘</t>
    <rPh sb="0" eb="4">
      <t>ナルミヤミチヒロ</t>
    </rPh>
    <phoneticPr fontId="48"/>
  </si>
  <si>
    <t>筒井珠世</t>
    <rPh sb="0" eb="2">
      <t>ツツイ</t>
    </rPh>
    <rPh sb="2" eb="3">
      <t>タマ</t>
    </rPh>
    <rPh sb="3" eb="4">
      <t>ヨ</t>
    </rPh>
    <phoneticPr fontId="48"/>
  </si>
  <si>
    <t>辻佳子</t>
    <rPh sb="0" eb="3">
      <t>ツジヨシコ</t>
    </rPh>
    <phoneticPr fontId="48"/>
  </si>
  <si>
    <t>竹下光代</t>
    <rPh sb="0" eb="4">
      <t>タケシタミツヨ</t>
    </rPh>
    <phoneticPr fontId="48"/>
  </si>
  <si>
    <t>ゴローズ</t>
    <phoneticPr fontId="48"/>
  </si>
  <si>
    <t>東正隆</t>
    <rPh sb="0" eb="1">
      <t>ヒガシ</t>
    </rPh>
    <rPh sb="1" eb="3">
      <t>マサタカ</t>
    </rPh>
    <phoneticPr fontId="48"/>
  </si>
  <si>
    <t>辰巳悟朗</t>
    <rPh sb="0" eb="2">
      <t>タツミ</t>
    </rPh>
    <rPh sb="2" eb="4">
      <t>ゴロウ</t>
    </rPh>
    <phoneticPr fontId="48"/>
  </si>
  <si>
    <t>木村喜和</t>
    <rPh sb="0" eb="4">
      <t>キムラヨシカズ</t>
    </rPh>
    <phoneticPr fontId="48"/>
  </si>
  <si>
    <t>永松貴子</t>
    <rPh sb="0" eb="4">
      <t>ナガマツタカコ</t>
    </rPh>
    <phoneticPr fontId="48"/>
  </si>
  <si>
    <t>川上美弥子</t>
    <rPh sb="0" eb="5">
      <t>カワカミミヤコ</t>
    </rPh>
    <phoneticPr fontId="48"/>
  </si>
  <si>
    <t>山田美樹</t>
    <rPh sb="0" eb="2">
      <t>ヤマダ</t>
    </rPh>
    <rPh sb="2" eb="4">
      <t>ミキ</t>
    </rPh>
    <phoneticPr fontId="48"/>
  </si>
  <si>
    <t>ワッキーズ</t>
    <phoneticPr fontId="48"/>
  </si>
  <si>
    <t>脇野佳邦</t>
    <rPh sb="0" eb="2">
      <t>ワキノ</t>
    </rPh>
    <rPh sb="2" eb="4">
      <t>ヨシクニ</t>
    </rPh>
    <phoneticPr fontId="48"/>
  </si>
  <si>
    <t>岡本洋一</t>
    <rPh sb="0" eb="2">
      <t>オカモト</t>
    </rPh>
    <rPh sb="2" eb="4">
      <t>ヨウイチ</t>
    </rPh>
    <phoneticPr fontId="48"/>
  </si>
  <si>
    <t>鈴木英夫</t>
    <rPh sb="0" eb="4">
      <t>スズキヒデオ</t>
    </rPh>
    <phoneticPr fontId="48"/>
  </si>
  <si>
    <t>伊吹邦子</t>
    <rPh sb="0" eb="4">
      <t>イブキクニコ</t>
    </rPh>
    <phoneticPr fontId="48"/>
  </si>
  <si>
    <t>松井美和子</t>
    <rPh sb="0" eb="5">
      <t>マツイミワコ</t>
    </rPh>
    <phoneticPr fontId="48"/>
  </si>
  <si>
    <t>本池清子</t>
    <rPh sb="0" eb="2">
      <t>モトイケ</t>
    </rPh>
    <rPh sb="2" eb="4">
      <t>キヨコ</t>
    </rPh>
    <phoneticPr fontId="48"/>
  </si>
  <si>
    <t>青木</t>
  </si>
  <si>
    <t>アビックBB</t>
    <phoneticPr fontId="1"/>
  </si>
  <si>
    <t>あ０２</t>
  </si>
  <si>
    <t>あ０３</t>
  </si>
  <si>
    <t>あ０４</t>
  </si>
  <si>
    <t>あ０５</t>
  </si>
  <si>
    <t>あ０６</t>
  </si>
  <si>
    <t>あ０７</t>
  </si>
  <si>
    <t>あ０８</t>
  </si>
  <si>
    <t>あ０９</t>
  </si>
  <si>
    <t>長浜市</t>
    <rPh sb="0" eb="3">
      <t>ナガハマシ</t>
    </rPh>
    <phoneticPr fontId="8"/>
  </si>
  <si>
    <t>あ１０</t>
  </si>
  <si>
    <t>あ１１</t>
  </si>
  <si>
    <t>あ１２</t>
  </si>
  <si>
    <t>あ１３</t>
  </si>
  <si>
    <t>あ１４</t>
  </si>
  <si>
    <t>あ１５</t>
  </si>
  <si>
    <t>あ１６</t>
  </si>
  <si>
    <t>あ１７</t>
  </si>
  <si>
    <t>あ１８</t>
  </si>
  <si>
    <t>あ１９</t>
  </si>
  <si>
    <t>あ２１</t>
  </si>
  <si>
    <t>あ２２</t>
  </si>
  <si>
    <t>米原市</t>
    <rPh sb="0" eb="3">
      <t>マイバラシ</t>
    </rPh>
    <phoneticPr fontId="8"/>
  </si>
  <si>
    <t>宇野</t>
  </si>
  <si>
    <t>泰三</t>
  </si>
  <si>
    <t>中澤</t>
  </si>
  <si>
    <t>由香</t>
  </si>
  <si>
    <t>坪井</t>
  </si>
  <si>
    <t>徳寿</t>
  </si>
  <si>
    <t>山中</t>
  </si>
  <si>
    <t>博子</t>
  </si>
  <si>
    <t>あぷ０１</t>
  </si>
  <si>
    <t>アプストTC</t>
    <phoneticPr fontId="1"/>
  </si>
  <si>
    <t>ｓｅ</t>
  </si>
  <si>
    <t>美弥子</t>
    <rPh sb="0" eb="3">
      <t>ミヤコ</t>
    </rPh>
    <phoneticPr fontId="8"/>
  </si>
  <si>
    <t>山内</t>
    <rPh sb="0" eb="2">
      <t>ヤマウチ</t>
    </rPh>
    <phoneticPr fontId="8"/>
  </si>
  <si>
    <t>雄平</t>
    <rPh sb="0" eb="2">
      <t>ユウヘイ</t>
    </rPh>
    <phoneticPr fontId="8"/>
  </si>
  <si>
    <t>東近江市</t>
    <rPh sb="0" eb="1">
      <t>ヒガシ</t>
    </rPh>
    <rPh sb="1" eb="3">
      <t>オウミ</t>
    </rPh>
    <rPh sb="3" eb="4">
      <t>シ</t>
    </rPh>
    <phoneticPr fontId="8"/>
  </si>
  <si>
    <t>木村</t>
    <rPh sb="0" eb="2">
      <t>キムラ</t>
    </rPh>
    <phoneticPr fontId="8"/>
  </si>
  <si>
    <t>美香</t>
    <rPh sb="0" eb="2">
      <t>ミカ</t>
    </rPh>
    <phoneticPr fontId="8"/>
  </si>
  <si>
    <t>日高</t>
    <rPh sb="0" eb="2">
      <t>ヒダカ</t>
    </rPh>
    <phoneticPr fontId="8"/>
  </si>
  <si>
    <t>長谷出</t>
    <rPh sb="0" eb="2">
      <t>ハセ</t>
    </rPh>
    <rPh sb="2" eb="3">
      <t>デ</t>
    </rPh>
    <phoneticPr fontId="8"/>
  </si>
  <si>
    <t>浩</t>
    <rPh sb="0" eb="1">
      <t>ヒロシ</t>
    </rPh>
    <phoneticPr fontId="1"/>
  </si>
  <si>
    <t>浩</t>
    <rPh sb="0" eb="1">
      <t>ヒロシ</t>
    </rPh>
    <phoneticPr fontId="8"/>
  </si>
  <si>
    <t>奥田</t>
    <rPh sb="0" eb="2">
      <t>オクダ</t>
    </rPh>
    <phoneticPr fontId="8"/>
  </si>
  <si>
    <t>純也</t>
  </si>
  <si>
    <t>朋子</t>
    <rPh sb="0" eb="2">
      <t>トモコ</t>
    </rPh>
    <phoneticPr fontId="8"/>
  </si>
  <si>
    <t>東</t>
    <rPh sb="0" eb="1">
      <t>ヒガシ</t>
    </rPh>
    <phoneticPr fontId="8"/>
  </si>
  <si>
    <t>正隆</t>
    <rPh sb="0" eb="2">
      <t>マサタカ</t>
    </rPh>
    <phoneticPr fontId="8"/>
  </si>
  <si>
    <t>二ツ井</t>
    <rPh sb="0" eb="1">
      <t>フタ</t>
    </rPh>
    <rPh sb="2" eb="3">
      <t>イ</t>
    </rPh>
    <phoneticPr fontId="8"/>
  </si>
  <si>
    <t>裕也</t>
    <rPh sb="0" eb="2">
      <t>ユウヤ</t>
    </rPh>
    <phoneticPr fontId="8"/>
  </si>
  <si>
    <t>京都府</t>
    <rPh sb="0" eb="3">
      <t>キョウトフ</t>
    </rPh>
    <phoneticPr fontId="8"/>
  </si>
  <si>
    <t>田中　</t>
    <rPh sb="0" eb="2">
      <t>タナカ</t>
    </rPh>
    <phoneticPr fontId="8"/>
  </si>
  <si>
    <t>有紀</t>
    <rPh sb="0" eb="2">
      <t>ユキ</t>
    </rPh>
    <phoneticPr fontId="8"/>
  </si>
  <si>
    <t>岡川</t>
    <rPh sb="0" eb="2">
      <t>オカガワ</t>
    </rPh>
    <phoneticPr fontId="8"/>
  </si>
  <si>
    <t>謙二</t>
    <rPh sb="0" eb="2">
      <t>ケンジ</t>
    </rPh>
    <phoneticPr fontId="8"/>
  </si>
  <si>
    <t>稲泉</t>
    <rPh sb="0" eb="2">
      <t>イナイズミ</t>
    </rPh>
    <phoneticPr fontId="8"/>
  </si>
  <si>
    <t>聡</t>
    <rPh sb="0" eb="1">
      <t>サトシ</t>
    </rPh>
    <phoneticPr fontId="8"/>
  </si>
  <si>
    <t>妹川</t>
    <rPh sb="0" eb="2">
      <t>イモカワ</t>
    </rPh>
    <phoneticPr fontId="8"/>
  </si>
  <si>
    <t>寿明</t>
    <rPh sb="0" eb="2">
      <t>トシアキ</t>
    </rPh>
    <phoneticPr fontId="8"/>
  </si>
  <si>
    <t>永松</t>
    <rPh sb="0" eb="2">
      <t>ナガマツ</t>
    </rPh>
    <phoneticPr fontId="8"/>
  </si>
  <si>
    <t>貴子</t>
    <rPh sb="0" eb="2">
      <t>タカコ</t>
    </rPh>
    <phoneticPr fontId="8"/>
  </si>
  <si>
    <t>藤原</t>
    <rPh sb="0" eb="2">
      <t>フジワラ</t>
    </rPh>
    <phoneticPr fontId="8"/>
  </si>
  <si>
    <t>泰子</t>
    <rPh sb="0" eb="2">
      <t>ヤスコ</t>
    </rPh>
    <phoneticPr fontId="8"/>
  </si>
  <si>
    <t>守山市</t>
    <rPh sb="0" eb="2">
      <t>モリヤマ</t>
    </rPh>
    <rPh sb="2" eb="3">
      <t>シ</t>
    </rPh>
    <phoneticPr fontId="8"/>
  </si>
  <si>
    <t>敦賀</t>
    <rPh sb="0" eb="2">
      <t>ツルガ</t>
    </rPh>
    <phoneticPr fontId="8"/>
  </si>
  <si>
    <t>創一</t>
    <rPh sb="0" eb="2">
      <t>ソウイチ</t>
    </rPh>
    <phoneticPr fontId="8"/>
  </si>
  <si>
    <t>有吉</t>
    <rPh sb="0" eb="2">
      <t>アリヨシ</t>
    </rPh>
    <phoneticPr fontId="8"/>
  </si>
  <si>
    <t>裕喜</t>
    <rPh sb="0" eb="2">
      <t>ユウヨロコ</t>
    </rPh>
    <phoneticPr fontId="8"/>
  </si>
  <si>
    <t>湖南市</t>
    <rPh sb="0" eb="3">
      <t>コナンシ</t>
    </rPh>
    <phoneticPr fontId="8"/>
  </si>
  <si>
    <t>松原</t>
    <rPh sb="0" eb="2">
      <t>マツバラ</t>
    </rPh>
    <phoneticPr fontId="8"/>
  </si>
  <si>
    <t>礼</t>
    <rPh sb="0" eb="1">
      <t>レイ</t>
    </rPh>
    <phoneticPr fontId="8"/>
  </si>
  <si>
    <t>あん０１</t>
    <phoneticPr fontId="1"/>
  </si>
  <si>
    <t>アンヴァース</t>
    <phoneticPr fontId="1"/>
  </si>
  <si>
    <t>森</t>
    <rPh sb="0" eb="1">
      <t>モリ</t>
    </rPh>
    <phoneticPr fontId="1"/>
  </si>
  <si>
    <t>桐原</t>
    <rPh sb="0" eb="2">
      <t>キリハラ</t>
    </rPh>
    <phoneticPr fontId="1"/>
  </si>
  <si>
    <t>昇汰</t>
    <rPh sb="0" eb="1">
      <t>ノボ</t>
    </rPh>
    <rPh sb="1" eb="2">
      <t>タ</t>
    </rPh>
    <phoneticPr fontId="1"/>
  </si>
  <si>
    <t>鈴木</t>
    <rPh sb="0" eb="2">
      <t>スズキ</t>
    </rPh>
    <phoneticPr fontId="1"/>
  </si>
  <si>
    <t>政田</t>
    <rPh sb="0" eb="2">
      <t>マサダ</t>
    </rPh>
    <phoneticPr fontId="1"/>
  </si>
  <si>
    <t>秀栄</t>
    <rPh sb="0" eb="1">
      <t>シュウ</t>
    </rPh>
    <rPh sb="1" eb="2">
      <t>サカ</t>
    </rPh>
    <phoneticPr fontId="1"/>
  </si>
  <si>
    <t>悠大</t>
    <rPh sb="0" eb="2">
      <t>ユウダイ</t>
    </rPh>
    <phoneticPr fontId="47"/>
  </si>
  <si>
    <t>彩</t>
    <rPh sb="0" eb="1">
      <t>アヤ</t>
    </rPh>
    <phoneticPr fontId="1"/>
  </si>
  <si>
    <t>近江八幡市</t>
    <phoneticPr fontId="1"/>
  </si>
  <si>
    <t>近江八幡市</t>
    <rPh sb="0" eb="5">
      <t>オウミハチマンシ</t>
    </rPh>
    <phoneticPr fontId="6"/>
  </si>
  <si>
    <t>大津市</t>
    <rPh sb="0" eb="2">
      <t>オオツ</t>
    </rPh>
    <rPh sb="2" eb="3">
      <t>シ</t>
    </rPh>
    <phoneticPr fontId="6"/>
  </si>
  <si>
    <t>匡志</t>
  </si>
  <si>
    <t>東近江市</t>
    <rPh sb="0" eb="1">
      <t>ヒガシ</t>
    </rPh>
    <rPh sb="1" eb="3">
      <t>オウミ</t>
    </rPh>
    <rPh sb="3" eb="4">
      <t>シ</t>
    </rPh>
    <phoneticPr fontId="6"/>
  </si>
  <si>
    <t>竜王町</t>
    <rPh sb="0" eb="3">
      <t>リュウオウチョウ</t>
    </rPh>
    <phoneticPr fontId="6"/>
  </si>
  <si>
    <t>一色</t>
  </si>
  <si>
    <t>翼</t>
  </si>
  <si>
    <t>東近江市</t>
    <rPh sb="0" eb="4">
      <t>ヒガシオウミシ</t>
    </rPh>
    <phoneticPr fontId="6"/>
  </si>
  <si>
    <t>東近江市</t>
    <rPh sb="0" eb="3">
      <t>ヒガシオウミ</t>
    </rPh>
    <rPh sb="3" eb="4">
      <t>シ</t>
    </rPh>
    <phoneticPr fontId="6"/>
  </si>
  <si>
    <t>大津市</t>
    <rPh sb="0" eb="3">
      <t>オオツシ</t>
    </rPh>
    <phoneticPr fontId="6"/>
  </si>
  <si>
    <t>陽介</t>
  </si>
  <si>
    <t>守山市</t>
    <rPh sb="0" eb="3">
      <t>モリヤマシ</t>
    </rPh>
    <phoneticPr fontId="6"/>
  </si>
  <si>
    <t>野洲市</t>
    <rPh sb="0" eb="3">
      <t>ヤスシ</t>
    </rPh>
    <phoneticPr fontId="6"/>
  </si>
  <si>
    <t>京都府</t>
    <rPh sb="0" eb="3">
      <t>キョウトフ</t>
    </rPh>
    <phoneticPr fontId="6"/>
  </si>
  <si>
    <t>湖南市</t>
    <rPh sb="0" eb="3">
      <t>コナンシ</t>
    </rPh>
    <phoneticPr fontId="6"/>
  </si>
  <si>
    <t>彦根市</t>
    <rPh sb="0" eb="3">
      <t>ヒコネシ</t>
    </rPh>
    <phoneticPr fontId="6"/>
  </si>
  <si>
    <t>村西</t>
  </si>
  <si>
    <t>徹</t>
  </si>
  <si>
    <t>山本</t>
  </si>
  <si>
    <t>ぐ０２</t>
    <phoneticPr fontId="1"/>
  </si>
  <si>
    <t>優果</t>
    <rPh sb="0" eb="2">
      <t>ユウカ</t>
    </rPh>
    <phoneticPr fontId="1"/>
  </si>
  <si>
    <t>西野</t>
    <rPh sb="0" eb="2">
      <t>ニシノ</t>
    </rPh>
    <phoneticPr fontId="1"/>
  </si>
  <si>
    <t>美恵</t>
    <rPh sb="0" eb="2">
      <t>ミエ</t>
    </rPh>
    <phoneticPr fontId="1"/>
  </si>
  <si>
    <t>鍵弥</t>
    <rPh sb="0" eb="2">
      <t>カギヤ</t>
    </rPh>
    <phoneticPr fontId="1"/>
  </si>
  <si>
    <t>初美</t>
    <rPh sb="0" eb="2">
      <t>ハツミ</t>
    </rPh>
    <phoneticPr fontId="1"/>
  </si>
  <si>
    <t>竹内</t>
    <rPh sb="0" eb="2">
      <t>タケウチ</t>
    </rPh>
    <phoneticPr fontId="1"/>
  </si>
  <si>
    <t>朝飛</t>
    <rPh sb="0" eb="1">
      <t>アサ</t>
    </rPh>
    <rPh sb="1" eb="2">
      <t>ヒ</t>
    </rPh>
    <phoneticPr fontId="1"/>
  </si>
  <si>
    <t>原田</t>
    <rPh sb="0" eb="2">
      <t>ハラダ</t>
    </rPh>
    <phoneticPr fontId="1"/>
  </si>
  <si>
    <t>小林</t>
    <rPh sb="0" eb="2">
      <t>コバヤシ</t>
    </rPh>
    <phoneticPr fontId="1"/>
  </si>
  <si>
    <t>し０１</t>
    <phoneticPr fontId="1"/>
  </si>
  <si>
    <t>県立大</t>
    <rPh sb="0" eb="2">
      <t>ケンリツ</t>
    </rPh>
    <rPh sb="2" eb="3">
      <t>ダイ</t>
    </rPh>
    <phoneticPr fontId="1"/>
  </si>
  <si>
    <t>岩瀧</t>
    <rPh sb="0" eb="1">
      <t>イワ</t>
    </rPh>
    <rPh sb="1" eb="2">
      <t>タキ</t>
    </rPh>
    <phoneticPr fontId="1"/>
  </si>
  <si>
    <t>虹貴</t>
    <rPh sb="0" eb="1">
      <t>ニジ</t>
    </rPh>
    <rPh sb="1" eb="2">
      <t>タカ</t>
    </rPh>
    <phoneticPr fontId="1"/>
  </si>
  <si>
    <t>河越</t>
    <rPh sb="0" eb="2">
      <t>カワゴエ</t>
    </rPh>
    <phoneticPr fontId="1"/>
  </si>
  <si>
    <t>琢真</t>
    <rPh sb="0" eb="2">
      <t>タクマ</t>
    </rPh>
    <phoneticPr fontId="1"/>
  </si>
  <si>
    <t>河越琢真</t>
    <rPh sb="0" eb="2">
      <t>カワゴエ</t>
    </rPh>
    <rPh sb="2" eb="4">
      <t>タクマ</t>
    </rPh>
    <phoneticPr fontId="1"/>
  </si>
  <si>
    <t>福元さち</t>
    <rPh sb="0" eb="2">
      <t>フクモト</t>
    </rPh>
    <phoneticPr fontId="48"/>
  </si>
  <si>
    <t>利光</t>
    <phoneticPr fontId="47"/>
  </si>
  <si>
    <t>龍司</t>
    <phoneticPr fontId="47"/>
  </si>
  <si>
    <t>八木</t>
    <rPh sb="0" eb="2">
      <t>ヤギ</t>
    </rPh>
    <phoneticPr fontId="47"/>
  </si>
  <si>
    <t>篤司</t>
    <rPh sb="0" eb="2">
      <t>アツシ</t>
    </rPh>
    <phoneticPr fontId="47"/>
  </si>
  <si>
    <t>渡邊</t>
    <rPh sb="0" eb="2">
      <t>ワタナベ</t>
    </rPh>
    <phoneticPr fontId="47"/>
  </si>
  <si>
    <t>直洋</t>
    <rPh sb="0" eb="2">
      <t>ナオヒロ</t>
    </rPh>
    <phoneticPr fontId="47"/>
  </si>
  <si>
    <t>京都府</t>
    <rPh sb="0" eb="3">
      <t>キョウトフ</t>
    </rPh>
    <phoneticPr fontId="47"/>
  </si>
  <si>
    <t>猪師</t>
    <rPh sb="0" eb="1">
      <t>イノシシ</t>
    </rPh>
    <rPh sb="1" eb="2">
      <t>シ</t>
    </rPh>
    <phoneticPr fontId="47"/>
  </si>
  <si>
    <t>崇人</t>
    <rPh sb="0" eb="1">
      <t>タカシ</t>
    </rPh>
    <rPh sb="1" eb="2">
      <t>ヒト</t>
    </rPh>
    <phoneticPr fontId="47"/>
  </si>
  <si>
    <t>中島</t>
    <rPh sb="0" eb="2">
      <t>ナカジマ</t>
    </rPh>
    <phoneticPr fontId="47"/>
  </si>
  <si>
    <t>章大</t>
    <rPh sb="0" eb="1">
      <t>ショウ</t>
    </rPh>
    <rPh sb="1" eb="2">
      <t>ダイ</t>
    </rPh>
    <phoneticPr fontId="47"/>
  </si>
  <si>
    <t>徳光</t>
    <rPh sb="0" eb="2">
      <t>トクミツ</t>
    </rPh>
    <phoneticPr fontId="47"/>
  </si>
  <si>
    <t>亮真</t>
    <rPh sb="0" eb="1">
      <t>リョウ</t>
    </rPh>
    <rPh sb="1" eb="2">
      <t>シン</t>
    </rPh>
    <phoneticPr fontId="47"/>
  </si>
  <si>
    <t>大阪府</t>
    <rPh sb="0" eb="3">
      <t>オオサカフ</t>
    </rPh>
    <phoneticPr fontId="47"/>
  </si>
  <si>
    <t>元生</t>
    <rPh sb="0" eb="1">
      <t>モト</t>
    </rPh>
    <rPh sb="1" eb="2">
      <t>イ</t>
    </rPh>
    <phoneticPr fontId="47"/>
  </si>
  <si>
    <t>光亮</t>
    <rPh sb="0" eb="1">
      <t>ヒカ</t>
    </rPh>
    <rPh sb="1" eb="2">
      <t>リョウ</t>
    </rPh>
    <phoneticPr fontId="47"/>
  </si>
  <si>
    <t>男</t>
    <rPh sb="0" eb="1">
      <t>オトコ</t>
    </rPh>
    <phoneticPr fontId="47"/>
  </si>
  <si>
    <t>田中</t>
    <rPh sb="0" eb="2">
      <t>タナカ</t>
    </rPh>
    <phoneticPr fontId="1"/>
  </si>
  <si>
    <t>伸一</t>
    <rPh sb="0" eb="2">
      <t>シンイチ</t>
    </rPh>
    <phoneticPr fontId="1"/>
  </si>
  <si>
    <t>う４７</t>
  </si>
  <si>
    <t>う４８</t>
  </si>
  <si>
    <t>う４９</t>
  </si>
  <si>
    <t>う５０</t>
  </si>
  <si>
    <t>う５１</t>
  </si>
  <si>
    <t>う５２</t>
  </si>
  <si>
    <t>う５３</t>
  </si>
  <si>
    <t>う５４</t>
  </si>
  <si>
    <t>う５５</t>
  </si>
  <si>
    <t>う５６</t>
  </si>
  <si>
    <t>古株</t>
    <rPh sb="0" eb="2">
      <t>コカブ</t>
    </rPh>
    <phoneticPr fontId="47"/>
  </si>
  <si>
    <t>淳子</t>
    <rPh sb="0" eb="2">
      <t>ジュンコ</t>
    </rPh>
    <phoneticPr fontId="47"/>
  </si>
  <si>
    <t>プラチナＴＣ</t>
  </si>
  <si>
    <t>プラチナＴＣ</t>
    <phoneticPr fontId="1"/>
  </si>
  <si>
    <t>西村</t>
    <rPh sb="0" eb="2">
      <t>ニシムラ</t>
    </rPh>
    <phoneticPr fontId="1"/>
  </si>
  <si>
    <t>国太郎</t>
    <rPh sb="0" eb="3">
      <t>クニタロウ</t>
    </rPh>
    <phoneticPr fontId="1"/>
  </si>
  <si>
    <t>人嗣</t>
    <rPh sb="0" eb="2">
      <t>ヒトシ</t>
    </rPh>
    <phoneticPr fontId="1"/>
  </si>
  <si>
    <t>勝之</t>
    <rPh sb="0" eb="2">
      <t>カツユキ</t>
    </rPh>
    <phoneticPr fontId="1"/>
  </si>
  <si>
    <t>加藤</t>
    <rPh sb="0" eb="2">
      <t>カトウ</t>
    </rPh>
    <phoneticPr fontId="1"/>
  </si>
  <si>
    <t>昇</t>
    <rPh sb="0" eb="1">
      <t>ノボル</t>
    </rPh>
    <phoneticPr fontId="1"/>
  </si>
  <si>
    <t>木瀬</t>
    <rPh sb="0" eb="2">
      <t>キセ</t>
    </rPh>
    <phoneticPr fontId="1"/>
  </si>
  <si>
    <t>茂雄</t>
    <rPh sb="0" eb="2">
      <t>シゲオ</t>
    </rPh>
    <phoneticPr fontId="1"/>
  </si>
  <si>
    <t>大木</t>
    <rPh sb="0" eb="2">
      <t>オオキ</t>
    </rPh>
    <phoneticPr fontId="1"/>
  </si>
  <si>
    <t>竹中</t>
    <rPh sb="0" eb="2">
      <t>タケナカ</t>
    </rPh>
    <phoneticPr fontId="1"/>
  </si>
  <si>
    <t>新谷</t>
    <rPh sb="0" eb="2">
      <t>シンガイ</t>
    </rPh>
    <phoneticPr fontId="1"/>
  </si>
  <si>
    <t>弘之</t>
    <rPh sb="0" eb="2">
      <t>ヒロユキ</t>
    </rPh>
    <phoneticPr fontId="1"/>
  </si>
  <si>
    <t>今村</t>
    <rPh sb="0" eb="2">
      <t>イマムラ</t>
    </rPh>
    <phoneticPr fontId="1"/>
  </si>
  <si>
    <t>宣明</t>
    <rPh sb="0" eb="2">
      <t>ノブアキ</t>
    </rPh>
    <phoneticPr fontId="1"/>
  </si>
  <si>
    <t>平岩</t>
    <rPh sb="0" eb="2">
      <t>ヒライワ</t>
    </rPh>
    <phoneticPr fontId="1"/>
  </si>
  <si>
    <t>直樹</t>
    <rPh sb="0" eb="2">
      <t>ナオキ</t>
    </rPh>
    <phoneticPr fontId="1"/>
  </si>
  <si>
    <t>ぷ１４</t>
  </si>
  <si>
    <t>藤野</t>
    <rPh sb="0" eb="2">
      <t>フジノ</t>
    </rPh>
    <phoneticPr fontId="1"/>
  </si>
  <si>
    <t>秀明</t>
    <rPh sb="0" eb="2">
      <t>ヒデアキ</t>
    </rPh>
    <phoneticPr fontId="1"/>
  </si>
  <si>
    <t>ぷ１５</t>
  </si>
  <si>
    <t>ぷ１６</t>
  </si>
  <si>
    <t>ドーラン</t>
  </si>
  <si>
    <t>デーブ</t>
  </si>
  <si>
    <t>ぷ１７</t>
  </si>
  <si>
    <t>井田</t>
    <rPh sb="0" eb="2">
      <t>イダ</t>
    </rPh>
    <phoneticPr fontId="1"/>
  </si>
  <si>
    <t>圭子</t>
    <rPh sb="0" eb="2">
      <t>ケイコ</t>
    </rPh>
    <phoneticPr fontId="1"/>
  </si>
  <si>
    <t>ぷ１８</t>
  </si>
  <si>
    <t>前田</t>
    <rPh sb="0" eb="2">
      <t>マエダ</t>
    </rPh>
    <phoneticPr fontId="1"/>
  </si>
  <si>
    <t>喜久子</t>
    <rPh sb="0" eb="3">
      <t>キクコ</t>
    </rPh>
    <phoneticPr fontId="1"/>
  </si>
  <si>
    <t>英夫</t>
    <rPh sb="0" eb="2">
      <t>ヒデオ</t>
    </rPh>
    <phoneticPr fontId="1"/>
  </si>
  <si>
    <t>堀部</t>
    <rPh sb="0" eb="2">
      <t>ホリベ</t>
    </rPh>
    <phoneticPr fontId="1"/>
  </si>
  <si>
    <t>品子</t>
    <rPh sb="0" eb="2">
      <t>シナコ</t>
    </rPh>
    <phoneticPr fontId="1"/>
  </si>
  <si>
    <t>個人登録</t>
    <rPh sb="0" eb="4">
      <t>コジントウロク</t>
    </rPh>
    <phoneticPr fontId="1"/>
  </si>
  <si>
    <t>OK</t>
    <phoneticPr fontId="1"/>
  </si>
  <si>
    <t>谷本</t>
    <rPh sb="0" eb="2">
      <t>タニモト</t>
    </rPh>
    <phoneticPr fontId="1"/>
  </si>
  <si>
    <t>健人</t>
    <rPh sb="0" eb="2">
      <t>タケヒト</t>
    </rPh>
    <phoneticPr fontId="1"/>
  </si>
  <si>
    <t>第20回大会2023年</t>
    <phoneticPr fontId="1"/>
  </si>
  <si>
    <t>2024.7.7</t>
    <phoneticPr fontId="1"/>
  </si>
  <si>
    <t>うさかめ（強）</t>
    <rPh sb="5" eb="6">
      <t>ツヨ</t>
    </rPh>
    <phoneticPr fontId="48"/>
  </si>
  <si>
    <t>中村香澄</t>
    <rPh sb="0" eb="4">
      <t>ナカムラカスミ</t>
    </rPh>
    <phoneticPr fontId="1"/>
  </si>
  <si>
    <t>よせあつめ</t>
    <phoneticPr fontId="48"/>
  </si>
  <si>
    <t>吉野淳也</t>
    <rPh sb="0" eb="2">
      <t>ヨシノ</t>
    </rPh>
    <rPh sb="2" eb="4">
      <t>ジュンヤ</t>
    </rPh>
    <phoneticPr fontId="48"/>
  </si>
  <si>
    <t>祝出優介</t>
    <rPh sb="0" eb="1">
      <t>イワ</t>
    </rPh>
    <rPh sb="1" eb="2">
      <t>デ</t>
    </rPh>
    <rPh sb="2" eb="4">
      <t>ユウスケ</t>
    </rPh>
    <phoneticPr fontId="48"/>
  </si>
  <si>
    <t>漆原友里</t>
    <rPh sb="0" eb="4">
      <t>ウルシハラユリ</t>
    </rPh>
    <phoneticPr fontId="48"/>
  </si>
  <si>
    <t>吉田恵里</t>
    <rPh sb="0" eb="4">
      <t>ヨシダエリ</t>
    </rPh>
    <phoneticPr fontId="48"/>
  </si>
  <si>
    <t>梅田ひかり</t>
    <rPh sb="0" eb="2">
      <t>ウメダ</t>
    </rPh>
    <phoneticPr fontId="48"/>
  </si>
  <si>
    <t>林哲学</t>
    <rPh sb="0" eb="3">
      <t>ハヤシテツガク</t>
    </rPh>
    <phoneticPr fontId="1"/>
  </si>
  <si>
    <t>小林一成</t>
    <rPh sb="0" eb="4">
      <t>コバヤシイッセイ</t>
    </rPh>
    <phoneticPr fontId="1"/>
  </si>
  <si>
    <t>井口瑛心</t>
    <rPh sb="0" eb="2">
      <t>イグチ</t>
    </rPh>
    <rPh sb="2" eb="4">
      <t>エイシン</t>
    </rPh>
    <phoneticPr fontId="1"/>
  </si>
  <si>
    <t>佐口珠穂</t>
    <rPh sb="0" eb="4">
      <t>サグチタマホ</t>
    </rPh>
    <phoneticPr fontId="1"/>
  </si>
  <si>
    <t>吉村優</t>
    <rPh sb="0" eb="3">
      <t>ヨシムラユウ</t>
    </rPh>
    <phoneticPr fontId="48"/>
  </si>
  <si>
    <t>村上陽香</t>
    <rPh sb="0" eb="4">
      <t>ムラカミヨウカ</t>
    </rPh>
    <phoneticPr fontId="48"/>
  </si>
  <si>
    <t>平山亜紀</t>
    <rPh sb="0" eb="4">
      <t>ヒラヤマアキ</t>
    </rPh>
    <phoneticPr fontId="48"/>
  </si>
  <si>
    <t>ジャスティス山形</t>
    <rPh sb="6" eb="8">
      <t>サンギョウ</t>
    </rPh>
    <phoneticPr fontId="48"/>
  </si>
  <si>
    <t>吉田正剛</t>
    <rPh sb="0" eb="4">
      <t>ヨシダマサツヨシ</t>
    </rPh>
    <phoneticPr fontId="48"/>
  </si>
  <si>
    <t>木本和寿</t>
    <rPh sb="0" eb="4">
      <t>キモトカズヒサ</t>
    </rPh>
    <phoneticPr fontId="48"/>
  </si>
  <si>
    <t>山形祐樹</t>
    <rPh sb="0" eb="4">
      <t>ヤマガタユウキ</t>
    </rPh>
    <phoneticPr fontId="48"/>
  </si>
  <si>
    <t>真田千春</t>
    <rPh sb="0" eb="4">
      <t>サナダチハル</t>
    </rPh>
    <phoneticPr fontId="48"/>
  </si>
  <si>
    <t>ＯＶ３５０</t>
    <phoneticPr fontId="1"/>
  </si>
  <si>
    <t>杉山邦夫</t>
    <rPh sb="0" eb="4">
      <t>スギヤマクニオ</t>
    </rPh>
    <phoneticPr fontId="48"/>
  </si>
  <si>
    <t>中田富憲</t>
    <rPh sb="0" eb="4">
      <t>ナカタトミタダシ</t>
    </rPh>
    <phoneticPr fontId="48"/>
  </si>
  <si>
    <t>田中有紀</t>
    <rPh sb="0" eb="4">
      <t>タナカユキ</t>
    </rPh>
    <phoneticPr fontId="48"/>
  </si>
  <si>
    <t>NEXT</t>
    <phoneticPr fontId="48"/>
  </si>
  <si>
    <t>森寿人</t>
    <rPh sb="0" eb="1">
      <t>モリ</t>
    </rPh>
    <rPh sb="1" eb="2">
      <t>ヒサ</t>
    </rPh>
    <rPh sb="2" eb="3">
      <t>ヒト</t>
    </rPh>
    <phoneticPr fontId="48"/>
  </si>
  <si>
    <t>福元公道</t>
    <rPh sb="0" eb="2">
      <t>フクモト</t>
    </rPh>
    <rPh sb="2" eb="3">
      <t>コウ</t>
    </rPh>
    <rPh sb="3" eb="4">
      <t>ミチ</t>
    </rPh>
    <phoneticPr fontId="48"/>
  </si>
  <si>
    <t>山田広実</t>
    <rPh sb="0" eb="4">
      <t>ヤマダヒロミ</t>
    </rPh>
    <phoneticPr fontId="48"/>
  </si>
  <si>
    <t>山口千恵</t>
    <rPh sb="0" eb="4">
      <t>ヤマグチチエ</t>
    </rPh>
    <phoneticPr fontId="48"/>
  </si>
  <si>
    <t>谷口敬子</t>
    <rPh sb="0" eb="4">
      <t>タニグチケイコ</t>
    </rPh>
    <phoneticPr fontId="48"/>
  </si>
  <si>
    <t>フレンズプラス</t>
    <phoneticPr fontId="48"/>
  </si>
  <si>
    <t>水本淳史</t>
    <rPh sb="0" eb="4">
      <t>ミズモトジュンシ</t>
    </rPh>
    <phoneticPr fontId="48"/>
  </si>
  <si>
    <t>馬場康弘</t>
    <rPh sb="0" eb="4">
      <t>ババヤスヒロ</t>
    </rPh>
    <phoneticPr fontId="48"/>
  </si>
  <si>
    <t>筒井珠世</t>
    <rPh sb="0" eb="4">
      <t>ツツイタマヨ</t>
    </rPh>
    <phoneticPr fontId="48"/>
  </si>
  <si>
    <t>出縄久子</t>
    <rPh sb="0" eb="4">
      <t>イデナワヒサコ</t>
    </rPh>
    <phoneticPr fontId="48"/>
  </si>
  <si>
    <t>藤原泰子</t>
    <rPh sb="0" eb="4">
      <t>フジワラヤスコ</t>
    </rPh>
    <phoneticPr fontId="48"/>
  </si>
  <si>
    <t>第 22 回　東近江カップ　募集要項</t>
    <rPh sb="5" eb="6">
      <t>カイ</t>
    </rPh>
    <phoneticPr fontId="1"/>
  </si>
  <si>
    <t>２０２６年　７月　５日（日）※小雨決行</t>
    <phoneticPr fontId="1"/>
  </si>
  <si>
    <r>
      <t>②ＯＶ350の部</t>
    </r>
    <r>
      <rPr>
        <b/>
        <sz val="10"/>
        <color rgb="FF000000"/>
        <rFont val="AR P丸ゴシック体M"/>
        <family val="3"/>
        <charset val="128"/>
      </rPr>
      <t>（2026年12月31日時点でのメンバー６人の合計年齢が350歳以上）</t>
    </r>
    <rPh sb="7" eb="8">
      <t>ブ</t>
    </rPh>
    <rPh sb="13" eb="14">
      <t>ネン</t>
    </rPh>
    <rPh sb="16" eb="17">
      <t>ガツ</t>
    </rPh>
    <rPh sb="19" eb="20">
      <t>ニチ</t>
    </rPh>
    <rPh sb="20" eb="22">
      <t>ジテン</t>
    </rPh>
    <rPh sb="29" eb="30">
      <t>ニン</t>
    </rPh>
    <rPh sb="31" eb="33">
      <t>ゴウケイ</t>
    </rPh>
    <rPh sb="33" eb="35">
      <t>ネンレイ</t>
    </rPh>
    <rPh sb="39" eb="40">
      <t>サイ</t>
    </rPh>
    <rPh sb="40" eb="42">
      <t>イジョウ</t>
    </rPh>
    <phoneticPr fontId="1"/>
  </si>
  <si>
    <t>日時：２０２６年６月２７日（土）１８：００～</t>
    <rPh sb="0" eb="2">
      <t>ニチジ</t>
    </rPh>
    <rPh sb="14" eb="15">
      <t>ド</t>
    </rPh>
    <phoneticPr fontId="1"/>
  </si>
  <si>
    <t>1. 試合前、試合後に握手をしてください。</t>
    <rPh sb="5" eb="6">
      <t>マエ</t>
    </rPh>
    <rPh sb="7" eb="10">
      <t>シアイゴ</t>
    </rPh>
    <rPh sb="11" eb="13">
      <t>アクシュ</t>
    </rPh>
    <phoneticPr fontId="1"/>
  </si>
  <si>
    <t>2. 試合審判は、セルフジャッジとなります。</t>
    <phoneticPr fontId="1"/>
  </si>
  <si>
    <t>3. 試合球は、ダンロップフォート イエローを使用します。</t>
    <rPh sb="23" eb="25">
      <t>シヨウ</t>
    </rPh>
    <phoneticPr fontId="28"/>
  </si>
  <si>
    <t>4. 試合中の事故に関して東近江市テニス協会は一切責任を負いません。</t>
    <phoneticPr fontId="1"/>
  </si>
  <si>
    <t>5. 試合会場に各自で持ち込んだゴミは持ち帰るようお願いします。</t>
    <phoneticPr fontId="1"/>
  </si>
  <si>
    <t>6. 協会員の方は各個人で申し込みをしないで、必ず代表者を通して申し込んで下さい。</t>
    <phoneticPr fontId="1"/>
  </si>
  <si>
    <t>7. ドロー発表後のキャンセルの場合はエントリー代の返金は行えませんのでご了承お願いいたします。</t>
    <rPh sb="16" eb="18">
      <t>バアイ</t>
    </rPh>
    <rPh sb="24" eb="25">
      <t>ダイ</t>
    </rPh>
    <rPh sb="26" eb="28">
      <t>ヘンキン</t>
    </rPh>
    <rPh sb="29" eb="30">
      <t>オコナ</t>
    </rPh>
    <rPh sb="37" eb="39">
      <t>リョウショウ</t>
    </rPh>
    <rPh sb="40" eb="41">
      <t>ネガ</t>
    </rPh>
    <phoneticPr fontId="1"/>
  </si>
  <si>
    <t>8. 外コートでの試合の場合は試合中のフェースマスク・サングラスの着用を認めます。（ドームでは不可）</t>
    <rPh sb="3" eb="4">
      <t>ソト</t>
    </rPh>
    <rPh sb="9" eb="11">
      <t>シアイ</t>
    </rPh>
    <rPh sb="12" eb="14">
      <t>バアイ</t>
    </rPh>
    <rPh sb="15" eb="18">
      <t>シアイチュウ</t>
    </rPh>
    <rPh sb="33" eb="35">
      <t>チャクヨウ</t>
    </rPh>
    <rPh sb="36" eb="37">
      <t>ミト</t>
    </rPh>
    <rPh sb="47" eb="49">
      <t>フカ</t>
    </rPh>
    <phoneticPr fontId="1"/>
  </si>
  <si>
    <t>　　ただし運営上の問題から試合以外では着用は控え日傘等で対応いただくようにご協力お願いします。</t>
    <rPh sb="5" eb="8">
      <t>ウンエイジョウ</t>
    </rPh>
    <rPh sb="9" eb="11">
      <t>モンダイ</t>
    </rPh>
    <rPh sb="13" eb="15">
      <t>シアイ</t>
    </rPh>
    <rPh sb="15" eb="17">
      <t>イガイ</t>
    </rPh>
    <rPh sb="19" eb="21">
      <t>チャクヨウ</t>
    </rPh>
    <rPh sb="22" eb="23">
      <t>ヒカ</t>
    </rPh>
    <rPh sb="24" eb="26">
      <t>ヒガサ</t>
    </rPh>
    <rPh sb="26" eb="27">
      <t>トウ</t>
    </rPh>
    <rPh sb="28" eb="30">
      <t>タイオウ</t>
    </rPh>
    <rPh sb="38" eb="40">
      <t>キョウリョク</t>
    </rPh>
    <rPh sb="41" eb="42">
      <t>ネガ</t>
    </rPh>
    <phoneticPr fontId="1"/>
  </si>
  <si>
    <t>9. その他、試合前の説明事項を遵守ください。</t>
    <rPh sb="5" eb="6">
      <t>タ</t>
    </rPh>
    <rPh sb="7" eb="9">
      <t>シアイ</t>
    </rPh>
    <rPh sb="9" eb="10">
      <t>マエ</t>
    </rPh>
    <rPh sb="11" eb="13">
      <t>セツメイ</t>
    </rPh>
    <rPh sb="13" eb="15">
      <t>ジコウ</t>
    </rPh>
    <rPh sb="16" eb="18">
      <t>ジュンシュ</t>
    </rPh>
    <phoneticPr fontId="28"/>
  </si>
  <si>
    <t>10. 試合結果は、東近江市テニス協会のホームページで公表します。</t>
    <rPh sb="4" eb="6">
      <t>シアイ</t>
    </rPh>
    <rPh sb="6" eb="8">
      <t>ケッカ</t>
    </rPh>
    <rPh sb="10" eb="14">
      <t>ヒガシオウミシ</t>
    </rPh>
    <rPh sb="17" eb="19">
      <t>キョウカイ</t>
    </rPh>
    <rPh sb="27" eb="29">
      <t>コウヒョウ</t>
    </rPh>
    <phoneticPr fontId="28"/>
  </si>
  <si>
    <r>
      <t xml:space="preserve">２．メール・振り込みでお申込み
</t>
    </r>
    <r>
      <rPr>
        <sz val="12"/>
        <color rgb="FF000000"/>
        <rFont val="AR P丸ゴシック体M"/>
        <family val="3"/>
        <charset val="128"/>
      </rPr>
      <t>　　</t>
    </r>
    <r>
      <rPr>
        <sz val="12"/>
        <color rgb="FFFF0000"/>
        <rFont val="AR P丸ゴシック体M"/>
        <family val="3"/>
        <charset val="128"/>
      </rPr>
      <t>２０２６年６月２５日（木）まで</t>
    </r>
    <r>
      <rPr>
        <sz val="12"/>
        <color rgb="FF000000"/>
        <rFont val="AR P丸ゴシック体M"/>
        <family val="3"/>
        <charset val="128"/>
      </rPr>
      <t>に参加費用のお振込みおよびメールで
　　下記宛先に申込書を送付ください。</t>
    </r>
    <rPh sb="29" eb="30">
      <t>モク</t>
    </rPh>
    <phoneticPr fontId="1"/>
  </si>
  <si>
    <t>第２２回　東近江カップ　大会申込書</t>
    <rPh sb="0" eb="1">
      <t>ダイ</t>
    </rPh>
    <rPh sb="3" eb="4">
      <t>カイ</t>
    </rPh>
    <rPh sb="5" eb="8">
      <t>ヒガシオウミ</t>
    </rPh>
    <rPh sb="12" eb="14">
      <t>タイカイ</t>
    </rPh>
    <rPh sb="14" eb="16">
      <t>モウシコミ</t>
    </rPh>
    <rPh sb="16" eb="17">
      <t>ショ</t>
    </rPh>
    <phoneticPr fontId="1"/>
  </si>
  <si>
    <t>２０２６年度東近江市テニス協会登録ナンバー</t>
    <rPh sb="4" eb="6">
      <t>ネンド</t>
    </rPh>
    <rPh sb="6" eb="10">
      <t>ヒガシオウミシ</t>
    </rPh>
    <rPh sb="13" eb="15">
      <t>キョウカイ</t>
    </rPh>
    <rPh sb="15" eb="17">
      <t>トウロク</t>
    </rPh>
    <phoneticPr fontId="1"/>
  </si>
  <si>
    <t>３８人</t>
    <rPh sb="2" eb="3">
      <t>ニン</t>
    </rPh>
    <phoneticPr fontId="1"/>
  </si>
  <si>
    <t>あ０１</t>
    <phoneticPr fontId="1"/>
  </si>
  <si>
    <t>青木</t>
    <rPh sb="0" eb="2">
      <t>アオキ</t>
    </rPh>
    <phoneticPr fontId="1"/>
  </si>
  <si>
    <t>重之</t>
    <rPh sb="0" eb="2">
      <t>シゲユキ</t>
    </rPh>
    <phoneticPr fontId="1"/>
  </si>
  <si>
    <t>西川</t>
    <rPh sb="0" eb="2">
      <t>ニシカワ</t>
    </rPh>
    <phoneticPr fontId="1"/>
  </si>
  <si>
    <t>昌一</t>
    <rPh sb="0" eb="2">
      <t>マサカズ</t>
    </rPh>
    <phoneticPr fontId="1"/>
  </si>
  <si>
    <t>安達</t>
    <rPh sb="0" eb="2">
      <t>アダチ</t>
    </rPh>
    <phoneticPr fontId="1"/>
  </si>
  <si>
    <t>隆一</t>
    <rPh sb="0" eb="2">
      <t>リュウイチ</t>
    </rPh>
    <phoneticPr fontId="1"/>
  </si>
  <si>
    <t>甲賀市</t>
    <rPh sb="0" eb="2">
      <t>コウカ</t>
    </rPh>
    <rPh sb="2" eb="3">
      <t>シ</t>
    </rPh>
    <phoneticPr fontId="1"/>
  </si>
  <si>
    <t>上原</t>
  </si>
  <si>
    <t>義弘</t>
  </si>
  <si>
    <t>寺村</t>
  </si>
  <si>
    <t>浩一</t>
  </si>
  <si>
    <t>平居</t>
  </si>
  <si>
    <t>崇</t>
  </si>
  <si>
    <t>多賀町</t>
    <rPh sb="0" eb="3">
      <t>タガチョウ</t>
    </rPh>
    <phoneticPr fontId="1"/>
  </si>
  <si>
    <t>大林</t>
  </si>
  <si>
    <t>弘典</t>
  </si>
  <si>
    <t>福嶋</t>
  </si>
  <si>
    <t>亮</t>
  </si>
  <si>
    <t>岐阜県</t>
    <rPh sb="0" eb="3">
      <t>ギフケン</t>
    </rPh>
    <phoneticPr fontId="1"/>
  </si>
  <si>
    <t>落合</t>
  </si>
  <si>
    <t>良弘</t>
  </si>
  <si>
    <t>松井</t>
  </si>
  <si>
    <t>長谷川</t>
  </si>
  <si>
    <t>優</t>
  </si>
  <si>
    <t>甲賀市</t>
    <rPh sb="0" eb="3">
      <t>コウカシ</t>
    </rPh>
    <phoneticPr fontId="1"/>
  </si>
  <si>
    <t>草野</t>
  </si>
  <si>
    <t>活地</t>
  </si>
  <si>
    <t>吉川</t>
  </si>
  <si>
    <t>孝次</t>
  </si>
  <si>
    <t>姫田</t>
  </si>
  <si>
    <t>和憲</t>
  </si>
  <si>
    <t>法戸</t>
  </si>
  <si>
    <t>義也</t>
  </si>
  <si>
    <t>公人</t>
  </si>
  <si>
    <t>清野</t>
  </si>
  <si>
    <t>宏樹</t>
  </si>
  <si>
    <t>野洲市</t>
    <rPh sb="0" eb="2">
      <t>ヤス</t>
    </rPh>
    <rPh sb="2" eb="3">
      <t>シ</t>
    </rPh>
    <phoneticPr fontId="1"/>
  </si>
  <si>
    <t>辻村</t>
  </si>
  <si>
    <t>惣一</t>
  </si>
  <si>
    <t>槇田</t>
    <rPh sb="0" eb="2">
      <t>マキタ</t>
    </rPh>
    <phoneticPr fontId="1"/>
  </si>
  <si>
    <t>学</t>
    <rPh sb="0" eb="1">
      <t>マナブ</t>
    </rPh>
    <phoneticPr fontId="1"/>
  </si>
  <si>
    <t>武久</t>
    <rPh sb="0" eb="2">
      <t>タケヒサ</t>
    </rPh>
    <phoneticPr fontId="1"/>
  </si>
  <si>
    <t>真也</t>
    <rPh sb="0" eb="2">
      <t>シンヤ</t>
    </rPh>
    <phoneticPr fontId="1"/>
  </si>
  <si>
    <t>大脇</t>
  </si>
  <si>
    <t>和世</t>
  </si>
  <si>
    <t>西山</t>
  </si>
  <si>
    <t>抄千代</t>
  </si>
  <si>
    <t>齋田</t>
  </si>
  <si>
    <t>優子</t>
  </si>
  <si>
    <t>中村</t>
  </si>
  <si>
    <t>紗映子</t>
  </si>
  <si>
    <t>松本</t>
  </si>
  <si>
    <t>光美</t>
  </si>
  <si>
    <t>堅田</t>
  </si>
  <si>
    <t>瑞木</t>
  </si>
  <si>
    <t>堀田</t>
  </si>
  <si>
    <t>明子</t>
  </si>
  <si>
    <t>小西</t>
  </si>
  <si>
    <t>由美子</t>
  </si>
  <si>
    <t>徳田</t>
  </si>
  <si>
    <t>裕子</t>
  </si>
  <si>
    <t>叶丸</t>
  </si>
  <si>
    <t>利恵子</t>
  </si>
  <si>
    <t>脇田</t>
  </si>
  <si>
    <t>里加</t>
  </si>
  <si>
    <t>あ３７</t>
  </si>
  <si>
    <t>あ３８</t>
  </si>
  <si>
    <t>あ３９</t>
  </si>
  <si>
    <t>谷崎</t>
    <rPh sb="0" eb="1">
      <t>タニ</t>
    </rPh>
    <rPh sb="1" eb="2">
      <t>サキ</t>
    </rPh>
    <phoneticPr fontId="47"/>
  </si>
  <si>
    <t>真也</t>
    <rPh sb="0" eb="2">
      <t>シンヤ</t>
    </rPh>
    <phoneticPr fontId="47"/>
  </si>
  <si>
    <t>３２人</t>
    <rPh sb="2" eb="3">
      <t>ニン</t>
    </rPh>
    <phoneticPr fontId="1"/>
  </si>
  <si>
    <t>多賀町</t>
    <rPh sb="0" eb="2">
      <t>タガ</t>
    </rPh>
    <rPh sb="2" eb="3">
      <t>チョウ</t>
    </rPh>
    <phoneticPr fontId="1"/>
  </si>
  <si>
    <t>竜王町</t>
    <rPh sb="0" eb="2">
      <t>リュウオウ</t>
    </rPh>
    <rPh sb="2" eb="3">
      <t>チョウ</t>
    </rPh>
    <phoneticPr fontId="8"/>
  </si>
  <si>
    <t>福岡</t>
    <rPh sb="0" eb="2">
      <t>フクオカ</t>
    </rPh>
    <phoneticPr fontId="8"/>
  </si>
  <si>
    <t>由布加</t>
    <rPh sb="0" eb="1">
      <t>ユ</t>
    </rPh>
    <rPh sb="1" eb="2">
      <t>ヌノ</t>
    </rPh>
    <rPh sb="2" eb="3">
      <t>カ</t>
    </rPh>
    <phoneticPr fontId="8"/>
  </si>
  <si>
    <t>女</t>
    <phoneticPr fontId="1"/>
  </si>
  <si>
    <t>知奈美</t>
    <rPh sb="0" eb="3">
      <t>チナミ</t>
    </rPh>
    <phoneticPr fontId="8"/>
  </si>
  <si>
    <t>大阪府</t>
    <rPh sb="0" eb="3">
      <t>オオサカフ</t>
    </rPh>
    <phoneticPr fontId="8"/>
  </si>
  <si>
    <t>あぷ２６</t>
  </si>
  <si>
    <t>宮村</t>
    <rPh sb="0" eb="2">
      <t>ミヤムラ</t>
    </rPh>
    <phoneticPr fontId="8"/>
  </si>
  <si>
    <t>知宏</t>
    <rPh sb="0" eb="2">
      <t>トモヒロ</t>
    </rPh>
    <phoneticPr fontId="8"/>
  </si>
  <si>
    <t>近江八幡市</t>
    <phoneticPr fontId="8"/>
  </si>
  <si>
    <t>あぷ２８</t>
  </si>
  <si>
    <t>北嶋</t>
    <rPh sb="0" eb="2">
      <t>キタジマ</t>
    </rPh>
    <phoneticPr fontId="8"/>
  </si>
  <si>
    <t>謙一</t>
    <rPh sb="0" eb="2">
      <t>ケンイチ</t>
    </rPh>
    <phoneticPr fontId="8"/>
  </si>
  <si>
    <t>あぷ２９</t>
  </si>
  <si>
    <t>竹村</t>
    <rPh sb="0" eb="2">
      <t>タケムラ</t>
    </rPh>
    <phoneticPr fontId="1"/>
  </si>
  <si>
    <t>治</t>
    <rPh sb="0" eb="1">
      <t>オサム</t>
    </rPh>
    <phoneticPr fontId="1"/>
  </si>
  <si>
    <t>日野町</t>
    <rPh sb="0" eb="2">
      <t>ヒノ</t>
    </rPh>
    <rPh sb="2" eb="3">
      <t>チョウ</t>
    </rPh>
    <phoneticPr fontId="8"/>
  </si>
  <si>
    <t>あぷ３０</t>
  </si>
  <si>
    <t>山崎</t>
    <rPh sb="0" eb="2">
      <t>ヤマザキ</t>
    </rPh>
    <phoneticPr fontId="1"/>
  </si>
  <si>
    <t>あぷ３１</t>
  </si>
  <si>
    <t>山田</t>
    <rPh sb="0" eb="2">
      <t>ヤマダ</t>
    </rPh>
    <phoneticPr fontId="1"/>
  </si>
  <si>
    <t>昌枝</t>
    <rPh sb="0" eb="2">
      <t>マサエ</t>
    </rPh>
    <phoneticPr fontId="1"/>
  </si>
  <si>
    <t>あぷ３２</t>
  </si>
  <si>
    <t>吉本</t>
    <rPh sb="0" eb="2">
      <t>ヨシモト</t>
    </rPh>
    <phoneticPr fontId="1"/>
  </si>
  <si>
    <t>泰二</t>
    <rPh sb="0" eb="2">
      <t>タイジ</t>
    </rPh>
    <phoneticPr fontId="1"/>
  </si>
  <si>
    <t>あぷ３３</t>
  </si>
  <si>
    <t>赤木</t>
    <rPh sb="0" eb="2">
      <t>アカギ</t>
    </rPh>
    <phoneticPr fontId="1"/>
  </si>
  <si>
    <t>拓</t>
    <rPh sb="0" eb="1">
      <t>タク</t>
    </rPh>
    <phoneticPr fontId="1"/>
  </si>
  <si>
    <t>２７人</t>
    <rPh sb="2" eb="3">
      <t>ニン</t>
    </rPh>
    <phoneticPr fontId="1"/>
  </si>
  <si>
    <t>湖南市</t>
    <phoneticPr fontId="1"/>
  </si>
  <si>
    <t>水島</t>
  </si>
  <si>
    <t>康夫</t>
    <rPh sb="0" eb="2">
      <t>ヤスオ</t>
    </rPh>
    <phoneticPr fontId="1"/>
  </si>
  <si>
    <t>北村</t>
  </si>
  <si>
    <t>建</t>
    <rPh sb="0" eb="1">
      <t>タ</t>
    </rPh>
    <phoneticPr fontId="1"/>
  </si>
  <si>
    <t>長浜市</t>
    <phoneticPr fontId="1"/>
  </si>
  <si>
    <t>片桐</t>
  </si>
  <si>
    <t>靖之</t>
  </si>
  <si>
    <t>美里</t>
  </si>
  <si>
    <t>杉</t>
  </si>
  <si>
    <t>健次</t>
  </si>
  <si>
    <t>大賀</t>
  </si>
  <si>
    <t>華子</t>
  </si>
  <si>
    <t>松尾</t>
  </si>
  <si>
    <t>吉峰</t>
  </si>
  <si>
    <t>愛知県</t>
    <rPh sb="0" eb="3">
      <t>アイチケン</t>
    </rPh>
    <phoneticPr fontId="1"/>
  </si>
  <si>
    <t>小澤</t>
  </si>
  <si>
    <t>聖輝</t>
  </si>
  <si>
    <t>土肥</t>
  </si>
  <si>
    <t>郁菜</t>
  </si>
  <si>
    <t>あん２７</t>
  </si>
  <si>
    <t>奈菜</t>
  </si>
  <si>
    <t>２４人</t>
    <rPh sb="2" eb="3">
      <t>ニン</t>
    </rPh>
    <phoneticPr fontId="1"/>
  </si>
  <si>
    <t>Ｋテニスカレッジ</t>
    <phoneticPr fontId="1"/>
  </si>
  <si>
    <t>け０２</t>
  </si>
  <si>
    <t>け０６</t>
  </si>
  <si>
    <t>田處</t>
    <rPh sb="0" eb="1">
      <t>タ</t>
    </rPh>
    <rPh sb="1" eb="2">
      <t>トコロ</t>
    </rPh>
    <phoneticPr fontId="1"/>
  </si>
  <si>
    <t>浩壱</t>
    <phoneticPr fontId="1"/>
  </si>
  <si>
    <t>入江</t>
    <rPh sb="0" eb="2">
      <t>イリエ</t>
    </rPh>
    <phoneticPr fontId="1"/>
  </si>
  <si>
    <t>和彦</t>
    <rPh sb="0" eb="2">
      <t>カズヒコ</t>
    </rPh>
    <phoneticPr fontId="1"/>
  </si>
  <si>
    <t>中島</t>
    <rPh sb="0" eb="2">
      <t>ナカジマ</t>
    </rPh>
    <phoneticPr fontId="1"/>
  </si>
  <si>
    <t>平喜</t>
    <rPh sb="0" eb="1">
      <t>ヘイ</t>
    </rPh>
    <rPh sb="1" eb="2">
      <t>キ</t>
    </rPh>
    <phoneticPr fontId="1"/>
  </si>
  <si>
    <t>田畑</t>
    <rPh sb="0" eb="2">
      <t>タバタ</t>
    </rPh>
    <phoneticPr fontId="1"/>
  </si>
  <si>
    <t>博光</t>
    <rPh sb="0" eb="2">
      <t>ヒロミツ</t>
    </rPh>
    <phoneticPr fontId="1"/>
  </si>
  <si>
    <t>千鶴</t>
    <rPh sb="0" eb="2">
      <t>チヅル</t>
    </rPh>
    <phoneticPr fontId="1"/>
  </si>
  <si>
    <t>勇夫</t>
    <rPh sb="0" eb="2">
      <t>イサオ</t>
    </rPh>
    <phoneticPr fontId="1"/>
  </si>
  <si>
    <t>け２３</t>
  </si>
  <si>
    <t>佐々木</t>
    <rPh sb="0" eb="3">
      <t>ササキ</t>
    </rPh>
    <phoneticPr fontId="1"/>
  </si>
  <si>
    <t>優</t>
    <rPh sb="0" eb="1">
      <t>ユウ</t>
    </rPh>
    <phoneticPr fontId="1"/>
  </si>
  <si>
    <t>け２４</t>
  </si>
  <si>
    <t>康之</t>
    <rPh sb="0" eb="2">
      <t>ヤスユキ</t>
    </rPh>
    <phoneticPr fontId="1"/>
  </si>
  <si>
    <t>け２５</t>
  </si>
  <si>
    <t>山口</t>
    <rPh sb="0" eb="2">
      <t>ヤマグチ</t>
    </rPh>
    <phoneticPr fontId="1"/>
  </si>
  <si>
    <t>希子</t>
    <rPh sb="0" eb="2">
      <t>キコ</t>
    </rPh>
    <phoneticPr fontId="47"/>
  </si>
  <si>
    <t>け２６</t>
  </si>
  <si>
    <r>
      <rPr>
        <b/>
        <sz val="11"/>
        <rFont val="MS UI Gothic"/>
        <family val="3"/>
        <charset val="134"/>
      </rPr>
      <t>𠮷</t>
    </r>
    <r>
      <rPr>
        <b/>
        <sz val="11"/>
        <rFont val="MS UI Gothic"/>
        <family val="3"/>
        <charset val="128"/>
      </rPr>
      <t>越</t>
    </r>
    <rPh sb="2" eb="3">
      <t>コ</t>
    </rPh>
    <phoneticPr fontId="1"/>
  </si>
  <si>
    <t>洋一</t>
    <rPh sb="0" eb="2">
      <t>ヨウイチ</t>
    </rPh>
    <phoneticPr fontId="47"/>
  </si>
  <si>
    <t>３０人</t>
    <rPh sb="2" eb="3">
      <t>ニン</t>
    </rPh>
    <phoneticPr fontId="1"/>
  </si>
  <si>
    <t>き０１</t>
    <phoneticPr fontId="1"/>
  </si>
  <si>
    <t>荒浪</t>
    <rPh sb="0" eb="2">
      <t>アラナミ</t>
    </rPh>
    <phoneticPr fontId="73"/>
  </si>
  <si>
    <t>順次</t>
    <rPh sb="0" eb="2">
      <t>ジュンジ</t>
    </rPh>
    <phoneticPr fontId="73"/>
  </si>
  <si>
    <t>京セラTC</t>
    <rPh sb="0" eb="1">
      <t>キョウ</t>
    </rPh>
    <phoneticPr fontId="1"/>
  </si>
  <si>
    <t>石井</t>
    <rPh sb="0" eb="2">
      <t>イシイ</t>
    </rPh>
    <phoneticPr fontId="73"/>
  </si>
  <si>
    <t>耶真斗</t>
    <rPh sb="0" eb="3">
      <t>ヤマト</t>
    </rPh>
    <phoneticPr fontId="73"/>
  </si>
  <si>
    <t>石川</t>
    <rPh sb="0" eb="2">
      <t>イシカワ</t>
    </rPh>
    <phoneticPr fontId="73"/>
  </si>
  <si>
    <t>和洋</t>
    <rPh sb="0" eb="2">
      <t>カズヒロ</t>
    </rPh>
    <phoneticPr fontId="73"/>
  </si>
  <si>
    <t>石田</t>
    <rPh sb="0" eb="2">
      <t>イシダ</t>
    </rPh>
    <phoneticPr fontId="73"/>
  </si>
  <si>
    <t>文彦</t>
    <rPh sb="0" eb="2">
      <t>フミヒコ</t>
    </rPh>
    <phoneticPr fontId="73"/>
  </si>
  <si>
    <t>奥田</t>
    <rPh sb="0" eb="2">
      <t>オクダ</t>
    </rPh>
    <phoneticPr fontId="73"/>
  </si>
  <si>
    <t>司</t>
    <rPh sb="0" eb="1">
      <t>ツカサ</t>
    </rPh>
    <phoneticPr fontId="73"/>
  </si>
  <si>
    <t>木村</t>
    <rPh sb="0" eb="2">
      <t>キムラ</t>
    </rPh>
    <phoneticPr fontId="73"/>
  </si>
  <si>
    <t>圭</t>
    <rPh sb="0" eb="1">
      <t>ケイ</t>
    </rPh>
    <phoneticPr fontId="73"/>
  </si>
  <si>
    <t>栗山</t>
    <rPh sb="0" eb="2">
      <t>クリヤマ</t>
    </rPh>
    <phoneticPr fontId="73"/>
  </si>
  <si>
    <t>飛鳥</t>
    <rPh sb="0" eb="2">
      <t>アスカ</t>
    </rPh>
    <phoneticPr fontId="73"/>
  </si>
  <si>
    <t>中尾</t>
    <rPh sb="0" eb="2">
      <t>ナカオ</t>
    </rPh>
    <phoneticPr fontId="73"/>
  </si>
  <si>
    <t>慶太</t>
    <rPh sb="0" eb="2">
      <t>ケイタ</t>
    </rPh>
    <phoneticPr fontId="73"/>
  </si>
  <si>
    <t>仲田</t>
    <rPh sb="0" eb="2">
      <t>ナカタ</t>
    </rPh>
    <phoneticPr fontId="73"/>
  </si>
  <si>
    <t>慶介</t>
    <rPh sb="0" eb="2">
      <t>ケイスケ</t>
    </rPh>
    <phoneticPr fontId="73"/>
  </si>
  <si>
    <t>永田</t>
    <rPh sb="0" eb="2">
      <t>ナガタ</t>
    </rPh>
    <phoneticPr fontId="73"/>
  </si>
  <si>
    <t>寛教</t>
    <rPh sb="0" eb="1">
      <t>ヒロシ</t>
    </rPh>
    <rPh sb="1" eb="2">
      <t>キョウ</t>
    </rPh>
    <phoneticPr fontId="73"/>
  </si>
  <si>
    <t>濵口</t>
    <rPh sb="0" eb="2">
      <t>ハマグチ</t>
    </rPh>
    <phoneticPr fontId="73"/>
  </si>
  <si>
    <t>里穂</t>
    <rPh sb="0" eb="2">
      <t>リホ</t>
    </rPh>
    <phoneticPr fontId="73"/>
  </si>
  <si>
    <t>平瀬</t>
    <rPh sb="0" eb="2">
      <t>ヒラセ</t>
    </rPh>
    <phoneticPr fontId="73"/>
  </si>
  <si>
    <t>俊介</t>
    <rPh sb="0" eb="2">
      <t>シュンスケ</t>
    </rPh>
    <phoneticPr fontId="73"/>
  </si>
  <si>
    <t>福島</t>
    <rPh sb="0" eb="2">
      <t>フクシマ</t>
    </rPh>
    <phoneticPr fontId="73"/>
  </si>
  <si>
    <t>勇輔</t>
    <rPh sb="0" eb="2">
      <t>ユウスケ</t>
    </rPh>
    <phoneticPr fontId="73"/>
  </si>
  <si>
    <t>本宮</t>
    <rPh sb="0" eb="2">
      <t>ホングウ</t>
    </rPh>
    <phoneticPr fontId="1"/>
  </si>
  <si>
    <t>智之</t>
    <rPh sb="0" eb="2">
      <t>トモユキ</t>
    </rPh>
    <phoneticPr fontId="1"/>
  </si>
  <si>
    <t>松本</t>
    <rPh sb="0" eb="2">
      <t>マツモト</t>
    </rPh>
    <phoneticPr fontId="73"/>
  </si>
  <si>
    <t>拓大</t>
    <rPh sb="0" eb="2">
      <t>タクダイ</t>
    </rPh>
    <phoneticPr fontId="73"/>
  </si>
  <si>
    <t>安武</t>
    <rPh sb="0" eb="2">
      <t>ヤスタケ</t>
    </rPh>
    <phoneticPr fontId="50"/>
  </si>
  <si>
    <t>義剛</t>
    <rPh sb="0" eb="1">
      <t>ギ</t>
    </rPh>
    <rPh sb="1" eb="2">
      <t>ツヨシ</t>
    </rPh>
    <phoneticPr fontId="50"/>
  </si>
  <si>
    <t>山田</t>
    <rPh sb="0" eb="2">
      <t>ヤマダ</t>
    </rPh>
    <phoneticPr fontId="73"/>
  </si>
  <si>
    <t>修平</t>
    <rPh sb="0" eb="2">
      <t>シュウヘイ</t>
    </rPh>
    <phoneticPr fontId="73"/>
  </si>
  <si>
    <t>滝本</t>
    <rPh sb="0" eb="2">
      <t>タキモト</t>
    </rPh>
    <phoneticPr fontId="73"/>
  </si>
  <si>
    <t>照夫</t>
    <rPh sb="0" eb="2">
      <t>テルオ</t>
    </rPh>
    <phoneticPr fontId="73"/>
  </si>
  <si>
    <t>ぐ０３</t>
  </si>
  <si>
    <t>由汰</t>
    <rPh sb="0" eb="2">
      <t>ヨシタ</t>
    </rPh>
    <phoneticPr fontId="1"/>
  </si>
  <si>
    <t>大竹</t>
    <rPh sb="0" eb="2">
      <t>オオタケ</t>
    </rPh>
    <phoneticPr fontId="1"/>
  </si>
  <si>
    <t>啓介</t>
    <rPh sb="0" eb="2">
      <t>ケイスケ</t>
    </rPh>
    <phoneticPr fontId="1"/>
  </si>
  <si>
    <t>ｊｒ</t>
    <phoneticPr fontId="1"/>
  </si>
  <si>
    <t>日下部</t>
    <rPh sb="0" eb="3">
      <t>クサカベ</t>
    </rPh>
    <phoneticPr fontId="1"/>
  </si>
  <si>
    <t>佑奈</t>
    <rPh sb="0" eb="2">
      <t>ユウナ</t>
    </rPh>
    <phoneticPr fontId="1"/>
  </si>
  <si>
    <t>澁谷</t>
    <rPh sb="0" eb="2">
      <t>シブタニ</t>
    </rPh>
    <phoneticPr fontId="1"/>
  </si>
  <si>
    <t>保乃実</t>
    <rPh sb="0" eb="1">
      <t>ホ</t>
    </rPh>
    <rPh sb="1" eb="2">
      <t>ノ</t>
    </rPh>
    <rPh sb="2" eb="3">
      <t>ミ</t>
    </rPh>
    <phoneticPr fontId="1"/>
  </si>
  <si>
    <t>安積　</t>
    <rPh sb="0" eb="2">
      <t>アヅミ</t>
    </rPh>
    <phoneticPr fontId="1"/>
  </si>
  <si>
    <t>絵里</t>
    <rPh sb="0" eb="2">
      <t>エリ</t>
    </rPh>
    <phoneticPr fontId="1"/>
  </si>
  <si>
    <t>ぐ２４</t>
  </si>
  <si>
    <t>北川</t>
    <rPh sb="0" eb="2">
      <t>キタガワ</t>
    </rPh>
    <phoneticPr fontId="1"/>
  </si>
  <si>
    <t>ぐ２５</t>
  </si>
  <si>
    <t>井口　</t>
    <rPh sb="0" eb="2">
      <t>イグチ</t>
    </rPh>
    <phoneticPr fontId="1"/>
  </si>
  <si>
    <t>陽太</t>
  </si>
  <si>
    <t>ぐ２６</t>
  </si>
  <si>
    <t>陰道</t>
    <rPh sb="0" eb="1">
      <t>カゲ</t>
    </rPh>
    <rPh sb="1" eb="2">
      <t>ミチ</t>
    </rPh>
    <phoneticPr fontId="1"/>
  </si>
  <si>
    <t>恵美子</t>
    <rPh sb="0" eb="3">
      <t>エミコ</t>
    </rPh>
    <phoneticPr fontId="1"/>
  </si>
  <si>
    <t>ぐ２７</t>
  </si>
  <si>
    <t>帆足</t>
    <rPh sb="0" eb="2">
      <t>ホアシ</t>
    </rPh>
    <phoneticPr fontId="1"/>
  </si>
  <si>
    <t>介</t>
    <rPh sb="0" eb="1">
      <t>カイ</t>
    </rPh>
    <phoneticPr fontId="1"/>
  </si>
  <si>
    <t>ぐ２８</t>
  </si>
  <si>
    <t>安田</t>
    <rPh sb="0" eb="2">
      <t>ヤスダ</t>
    </rPh>
    <phoneticPr fontId="1"/>
  </si>
  <si>
    <t>椋太</t>
    <rPh sb="0" eb="1">
      <t>リョウ</t>
    </rPh>
    <rPh sb="1" eb="2">
      <t>タ</t>
    </rPh>
    <phoneticPr fontId="1"/>
  </si>
  <si>
    <t>ぐ２９</t>
  </si>
  <si>
    <t>楓</t>
    <rPh sb="0" eb="1">
      <t>カエデ</t>
    </rPh>
    <phoneticPr fontId="1"/>
  </si>
  <si>
    <t>ぐ３０</t>
  </si>
  <si>
    <t>一圓</t>
    <rPh sb="0" eb="2">
      <t>イチエン</t>
    </rPh>
    <phoneticPr fontId="1"/>
  </si>
  <si>
    <t>寧々</t>
    <rPh sb="0" eb="2">
      <t>ネネ</t>
    </rPh>
    <phoneticPr fontId="1"/>
  </si>
  <si>
    <t>７人</t>
    <rPh sb="1" eb="2">
      <t>ニン</t>
    </rPh>
    <phoneticPr fontId="1"/>
  </si>
  <si>
    <t>滋賀県立硬式テニス部</t>
  </si>
  <si>
    <t>し０２</t>
    <phoneticPr fontId="1"/>
  </si>
  <si>
    <t>し０３</t>
    <phoneticPr fontId="1"/>
  </si>
  <si>
    <t>唯七</t>
    <rPh sb="0" eb="1">
      <t>ユイ</t>
    </rPh>
    <rPh sb="1" eb="2">
      <t>ナナ</t>
    </rPh>
    <phoneticPr fontId="1"/>
  </si>
  <si>
    <t>前田唯七</t>
    <rPh sb="0" eb="2">
      <t>マエダ</t>
    </rPh>
    <rPh sb="2" eb="3">
      <t>ユイ</t>
    </rPh>
    <rPh sb="3" eb="4">
      <t>ナナ</t>
    </rPh>
    <phoneticPr fontId="1"/>
  </si>
  <si>
    <t>２３人</t>
    <rPh sb="2" eb="3">
      <t>ニン</t>
    </rPh>
    <phoneticPr fontId="1"/>
  </si>
  <si>
    <t>ふ０１</t>
    <phoneticPr fontId="1"/>
  </si>
  <si>
    <t>水本</t>
    <rPh sb="0" eb="2">
      <t>ミズモト</t>
    </rPh>
    <phoneticPr fontId="1"/>
  </si>
  <si>
    <t>敦史</t>
    <rPh sb="0" eb="2">
      <t>アツシ</t>
    </rPh>
    <phoneticPr fontId="1"/>
  </si>
  <si>
    <t>フレンズ</t>
    <phoneticPr fontId="1"/>
  </si>
  <si>
    <t>ふ０２</t>
    <phoneticPr fontId="1"/>
  </si>
  <si>
    <t>岡本</t>
    <rPh sb="0" eb="2">
      <t>オカモト</t>
    </rPh>
    <phoneticPr fontId="1"/>
  </si>
  <si>
    <t>大樹</t>
    <rPh sb="0" eb="2">
      <t>ダイキ</t>
    </rPh>
    <phoneticPr fontId="1"/>
  </si>
  <si>
    <t>岡本大樹</t>
    <rPh sb="0" eb="2">
      <t>オカモト</t>
    </rPh>
    <rPh sb="2" eb="4">
      <t>ダイキ</t>
    </rPh>
    <phoneticPr fontId="1"/>
  </si>
  <si>
    <t>ふ０３</t>
    <phoneticPr fontId="1"/>
  </si>
  <si>
    <t>増田</t>
    <rPh sb="0" eb="2">
      <t>マスダ</t>
    </rPh>
    <phoneticPr fontId="1"/>
  </si>
  <si>
    <t>剛士</t>
    <rPh sb="0" eb="2">
      <t>タケシ</t>
    </rPh>
    <phoneticPr fontId="1"/>
  </si>
  <si>
    <t>増田剛士</t>
    <rPh sb="0" eb="2">
      <t>マスダ</t>
    </rPh>
    <rPh sb="2" eb="4">
      <t>タケシ</t>
    </rPh>
    <phoneticPr fontId="1"/>
  </si>
  <si>
    <t>ふ０４</t>
    <phoneticPr fontId="1"/>
  </si>
  <si>
    <t>成宮</t>
    <rPh sb="0" eb="2">
      <t>ナルミヤ</t>
    </rPh>
    <phoneticPr fontId="1"/>
  </si>
  <si>
    <t>康弘</t>
    <rPh sb="0" eb="2">
      <t>ヤスヒロ</t>
    </rPh>
    <phoneticPr fontId="1"/>
  </si>
  <si>
    <t>ふ０５</t>
    <phoneticPr fontId="1"/>
  </si>
  <si>
    <t>古市</t>
    <rPh sb="0" eb="2">
      <t>フルイチ</t>
    </rPh>
    <phoneticPr fontId="1"/>
  </si>
  <si>
    <t>卓志</t>
    <rPh sb="0" eb="2">
      <t>タクシ</t>
    </rPh>
    <phoneticPr fontId="1"/>
  </si>
  <si>
    <t>古市卓志</t>
    <rPh sb="0" eb="2">
      <t>フルイチ</t>
    </rPh>
    <rPh sb="2" eb="4">
      <t>タクシ</t>
    </rPh>
    <phoneticPr fontId="1"/>
  </si>
  <si>
    <t>ふ０６</t>
    <phoneticPr fontId="1"/>
  </si>
  <si>
    <t>浦嶋</t>
    <rPh sb="0" eb="2">
      <t>ウラシマ</t>
    </rPh>
    <phoneticPr fontId="1"/>
  </si>
  <si>
    <t>博邦</t>
    <rPh sb="0" eb="2">
      <t>ヒロクニ</t>
    </rPh>
    <phoneticPr fontId="1"/>
  </si>
  <si>
    <t>浦嶋博邦</t>
    <rPh sb="0" eb="2">
      <t>ウラシマ</t>
    </rPh>
    <rPh sb="2" eb="4">
      <t>ヒロクニ</t>
    </rPh>
    <phoneticPr fontId="1"/>
  </si>
  <si>
    <t>ふ０７</t>
    <phoneticPr fontId="1"/>
  </si>
  <si>
    <t>平塚</t>
    <rPh sb="0" eb="2">
      <t>ヒラツカ</t>
    </rPh>
    <phoneticPr fontId="1"/>
  </si>
  <si>
    <t>聡</t>
    <rPh sb="0" eb="1">
      <t>サトシ</t>
    </rPh>
    <phoneticPr fontId="1"/>
  </si>
  <si>
    <t>平塚　聡</t>
    <rPh sb="0" eb="2">
      <t>ヒラツカ</t>
    </rPh>
    <rPh sb="3" eb="4">
      <t>サトシ</t>
    </rPh>
    <phoneticPr fontId="1"/>
  </si>
  <si>
    <t>ふ０８</t>
    <phoneticPr fontId="1"/>
  </si>
  <si>
    <t>池端</t>
    <rPh sb="0" eb="2">
      <t>イケバタ</t>
    </rPh>
    <phoneticPr fontId="1"/>
  </si>
  <si>
    <t>誠治</t>
    <rPh sb="0" eb="2">
      <t>セイジ</t>
    </rPh>
    <phoneticPr fontId="1"/>
  </si>
  <si>
    <t>ふ０９</t>
    <phoneticPr fontId="1"/>
  </si>
  <si>
    <t>三代</t>
    <rPh sb="0" eb="2">
      <t>ミシロ</t>
    </rPh>
    <phoneticPr fontId="1"/>
  </si>
  <si>
    <t>康成</t>
    <rPh sb="0" eb="2">
      <t>ヤスナリ</t>
    </rPh>
    <phoneticPr fontId="1"/>
  </si>
  <si>
    <t>三代康成</t>
    <rPh sb="0" eb="2">
      <t>ミシロ</t>
    </rPh>
    <rPh sb="2" eb="4">
      <t>ヤスナリ</t>
    </rPh>
    <phoneticPr fontId="1"/>
  </si>
  <si>
    <t>ふ１０</t>
    <phoneticPr fontId="1"/>
  </si>
  <si>
    <t>井上</t>
    <rPh sb="0" eb="2">
      <t>イノウエ</t>
    </rPh>
    <phoneticPr fontId="1"/>
  </si>
  <si>
    <t>新</t>
    <rPh sb="0" eb="1">
      <t>シン</t>
    </rPh>
    <phoneticPr fontId="1"/>
  </si>
  <si>
    <t>井上　新</t>
    <rPh sb="0" eb="2">
      <t>イノウエ</t>
    </rPh>
    <rPh sb="3" eb="4">
      <t>シン</t>
    </rPh>
    <phoneticPr fontId="1"/>
  </si>
  <si>
    <t>ふ１１</t>
    <phoneticPr fontId="1"/>
  </si>
  <si>
    <t>清水</t>
    <rPh sb="0" eb="2">
      <t>シミズ</t>
    </rPh>
    <phoneticPr fontId="1"/>
  </si>
  <si>
    <t>義弘</t>
    <rPh sb="0" eb="2">
      <t>ヨシヒロ</t>
    </rPh>
    <phoneticPr fontId="1"/>
  </si>
  <si>
    <t>清水義弘</t>
    <rPh sb="0" eb="2">
      <t>シミズ</t>
    </rPh>
    <rPh sb="2" eb="4">
      <t>ヨシヒロ</t>
    </rPh>
    <phoneticPr fontId="1"/>
  </si>
  <si>
    <t>ふ１２</t>
    <phoneticPr fontId="1"/>
  </si>
  <si>
    <t>福元</t>
    <rPh sb="0" eb="2">
      <t>フクモト</t>
    </rPh>
    <phoneticPr fontId="1"/>
  </si>
  <si>
    <t>公道</t>
    <rPh sb="0" eb="2">
      <t>コウドウ</t>
    </rPh>
    <phoneticPr fontId="1"/>
  </si>
  <si>
    <t>福元公道</t>
    <rPh sb="0" eb="2">
      <t>フクモト</t>
    </rPh>
    <rPh sb="2" eb="4">
      <t>コウドウ</t>
    </rPh>
    <phoneticPr fontId="1"/>
  </si>
  <si>
    <t>ふ１３</t>
    <phoneticPr fontId="1"/>
  </si>
  <si>
    <t>大野</t>
    <rPh sb="0" eb="2">
      <t>オオノ</t>
    </rPh>
    <phoneticPr fontId="1"/>
  </si>
  <si>
    <t>美南</t>
    <rPh sb="0" eb="2">
      <t>ミナミ</t>
    </rPh>
    <phoneticPr fontId="1"/>
  </si>
  <si>
    <t>大野美南</t>
    <rPh sb="0" eb="2">
      <t>オオノ</t>
    </rPh>
    <rPh sb="2" eb="4">
      <t>ミナミ</t>
    </rPh>
    <phoneticPr fontId="1"/>
  </si>
  <si>
    <t>ふ１４</t>
    <phoneticPr fontId="1"/>
  </si>
  <si>
    <t>梨絵</t>
    <rPh sb="0" eb="2">
      <t>リエ</t>
    </rPh>
    <phoneticPr fontId="1"/>
  </si>
  <si>
    <t>三代梨絵</t>
    <rPh sb="0" eb="2">
      <t>ミシロ</t>
    </rPh>
    <rPh sb="2" eb="4">
      <t>リエ</t>
    </rPh>
    <phoneticPr fontId="1"/>
  </si>
  <si>
    <t>ふ１５</t>
    <phoneticPr fontId="1"/>
  </si>
  <si>
    <t>さち</t>
    <phoneticPr fontId="1"/>
  </si>
  <si>
    <t>福元さち</t>
    <rPh sb="0" eb="2">
      <t>フクモト</t>
    </rPh>
    <phoneticPr fontId="1"/>
  </si>
  <si>
    <t>ふ１６</t>
    <phoneticPr fontId="1"/>
  </si>
  <si>
    <t>筒井</t>
    <rPh sb="0" eb="2">
      <t>ツツイ</t>
    </rPh>
    <phoneticPr fontId="1"/>
  </si>
  <si>
    <t>珠世</t>
    <rPh sb="0" eb="2">
      <t>タマヨ</t>
    </rPh>
    <phoneticPr fontId="1"/>
  </si>
  <si>
    <t>ふ１７</t>
    <phoneticPr fontId="1"/>
  </si>
  <si>
    <t>栗田</t>
    <rPh sb="0" eb="2">
      <t>クリタ</t>
    </rPh>
    <phoneticPr fontId="1"/>
  </si>
  <si>
    <t>智里</t>
    <rPh sb="0" eb="2">
      <t>チサト</t>
    </rPh>
    <phoneticPr fontId="1"/>
  </si>
  <si>
    <t>栗田智里</t>
    <rPh sb="0" eb="2">
      <t>クリタ</t>
    </rPh>
    <rPh sb="2" eb="4">
      <t>チサト</t>
    </rPh>
    <phoneticPr fontId="1"/>
  </si>
  <si>
    <t>愛荘町</t>
    <rPh sb="0" eb="2">
      <t>アイショウ</t>
    </rPh>
    <rPh sb="2" eb="3">
      <t>チョウ</t>
    </rPh>
    <phoneticPr fontId="1"/>
  </si>
  <si>
    <t>ふ１８</t>
    <phoneticPr fontId="1"/>
  </si>
  <si>
    <t>柏木</t>
    <rPh sb="0" eb="2">
      <t>カシワギ</t>
    </rPh>
    <phoneticPr fontId="1"/>
  </si>
  <si>
    <t>貴子</t>
    <rPh sb="0" eb="2">
      <t>タカコ</t>
    </rPh>
    <phoneticPr fontId="1"/>
  </si>
  <si>
    <t>柏木貴子</t>
    <rPh sb="0" eb="2">
      <t>カシワギ</t>
    </rPh>
    <rPh sb="2" eb="4">
      <t>タカコ</t>
    </rPh>
    <phoneticPr fontId="1"/>
  </si>
  <si>
    <t>ふ１９</t>
    <phoneticPr fontId="1"/>
  </si>
  <si>
    <t>出縄</t>
    <rPh sb="0" eb="1">
      <t>デ</t>
    </rPh>
    <rPh sb="1" eb="2">
      <t>ナワ</t>
    </rPh>
    <phoneticPr fontId="1"/>
  </si>
  <si>
    <t>久子</t>
    <rPh sb="0" eb="2">
      <t>ヒサコ</t>
    </rPh>
    <phoneticPr fontId="1"/>
  </si>
  <si>
    <t>出縄久子</t>
    <rPh sb="0" eb="1">
      <t>デ</t>
    </rPh>
    <rPh sb="1" eb="2">
      <t>ナワ</t>
    </rPh>
    <rPh sb="2" eb="4">
      <t>ヒサコ</t>
    </rPh>
    <phoneticPr fontId="1"/>
  </si>
  <si>
    <t>ふ２０</t>
    <phoneticPr fontId="1"/>
  </si>
  <si>
    <t>吉岡</t>
    <rPh sb="0" eb="2">
      <t>ヨシオカ</t>
    </rPh>
    <phoneticPr fontId="1"/>
  </si>
  <si>
    <t>京子</t>
    <rPh sb="0" eb="2">
      <t>キョウコ</t>
    </rPh>
    <phoneticPr fontId="1"/>
  </si>
  <si>
    <t>吉岡京子</t>
    <rPh sb="0" eb="2">
      <t>ヨシオカ</t>
    </rPh>
    <rPh sb="2" eb="4">
      <t>キョウコ</t>
    </rPh>
    <phoneticPr fontId="1"/>
  </si>
  <si>
    <t>ふ２１</t>
    <phoneticPr fontId="1"/>
  </si>
  <si>
    <t>千代美</t>
    <rPh sb="0" eb="3">
      <t>チヨミ</t>
    </rPh>
    <phoneticPr fontId="1"/>
  </si>
  <si>
    <t>森千代美</t>
    <rPh sb="0" eb="1">
      <t>モリ</t>
    </rPh>
    <rPh sb="1" eb="4">
      <t>チヨミ</t>
    </rPh>
    <phoneticPr fontId="1"/>
  </si>
  <si>
    <t>ふ２２</t>
    <phoneticPr fontId="1"/>
  </si>
  <si>
    <t>山﨑</t>
    <rPh sb="0" eb="2">
      <t>ヤマザキ</t>
    </rPh>
    <phoneticPr fontId="1"/>
  </si>
  <si>
    <t>暢代</t>
    <rPh sb="0" eb="2">
      <t>ノブヨ</t>
    </rPh>
    <phoneticPr fontId="1"/>
  </si>
  <si>
    <t>山﨑暢代</t>
    <rPh sb="0" eb="2">
      <t>ヤマザキ</t>
    </rPh>
    <rPh sb="2" eb="4">
      <t>ノブヨ</t>
    </rPh>
    <phoneticPr fontId="1"/>
  </si>
  <si>
    <t>ふ２３</t>
    <phoneticPr fontId="1"/>
  </si>
  <si>
    <t>堀部品子</t>
    <rPh sb="0" eb="2">
      <t>ホリベ</t>
    </rPh>
    <rPh sb="2" eb="4">
      <t>シナコ</t>
    </rPh>
    <phoneticPr fontId="1"/>
  </si>
  <si>
    <t>５４人</t>
    <rPh sb="2" eb="3">
      <t>ニン</t>
    </rPh>
    <phoneticPr fontId="1"/>
  </si>
  <si>
    <t>寿人</t>
    <rPh sb="0" eb="1">
      <t>ヒサ</t>
    </rPh>
    <rPh sb="1" eb="2">
      <t>ヒト</t>
    </rPh>
    <phoneticPr fontId="1"/>
  </si>
  <si>
    <t>竹田</t>
    <rPh sb="0" eb="2">
      <t>タケダ</t>
    </rPh>
    <phoneticPr fontId="1"/>
  </si>
  <si>
    <t>圭佑</t>
    <rPh sb="0" eb="2">
      <t>ケイスケ</t>
    </rPh>
    <phoneticPr fontId="1"/>
  </si>
  <si>
    <t>小泉</t>
    <rPh sb="0" eb="2">
      <t>コイズミ</t>
    </rPh>
    <phoneticPr fontId="1"/>
  </si>
  <si>
    <t>圭一郎</t>
    <rPh sb="0" eb="3">
      <t>ケイイチロウ</t>
    </rPh>
    <phoneticPr fontId="1"/>
  </si>
  <si>
    <t>真稔</t>
    <rPh sb="0" eb="1">
      <t>マ</t>
    </rPh>
    <rPh sb="1" eb="2">
      <t>ミノル</t>
    </rPh>
    <phoneticPr fontId="1"/>
  </si>
  <si>
    <t>中嶋</t>
    <rPh sb="0" eb="2">
      <t>ナカジマ</t>
    </rPh>
    <phoneticPr fontId="1"/>
  </si>
  <si>
    <t>優人</t>
    <rPh sb="0" eb="2">
      <t>ユウト</t>
    </rPh>
    <phoneticPr fontId="1"/>
  </si>
  <si>
    <t>日野町</t>
    <rPh sb="0" eb="3">
      <t>ヒノチョウ</t>
    </rPh>
    <phoneticPr fontId="1"/>
  </si>
  <si>
    <t>赤岡</t>
    <rPh sb="0" eb="2">
      <t>アカオカ</t>
    </rPh>
    <phoneticPr fontId="1"/>
  </si>
  <si>
    <t>景伍</t>
    <rPh sb="0" eb="2">
      <t>ケイゴ</t>
    </rPh>
    <phoneticPr fontId="1"/>
  </si>
  <si>
    <t>安井</t>
    <rPh sb="0" eb="2">
      <t>ヤスイ</t>
    </rPh>
    <phoneticPr fontId="1"/>
  </si>
  <si>
    <t>栄司</t>
    <rPh sb="0" eb="2">
      <t>エイジ</t>
    </rPh>
    <phoneticPr fontId="1"/>
  </si>
  <si>
    <t>愛荘町</t>
    <rPh sb="0" eb="3">
      <t>アイショウチョウ</t>
    </rPh>
    <phoneticPr fontId="47"/>
  </si>
  <si>
    <t>洋子</t>
    <rPh sb="0" eb="2">
      <t>ヨウコ</t>
    </rPh>
    <phoneticPr fontId="1"/>
  </si>
  <si>
    <t>小川</t>
    <rPh sb="0" eb="2">
      <t>オガワ</t>
    </rPh>
    <phoneticPr fontId="1"/>
  </si>
  <si>
    <t>陽子</t>
    <rPh sb="0" eb="2">
      <t>ヨウコ</t>
    </rPh>
    <phoneticPr fontId="1"/>
  </si>
  <si>
    <t>千恵</t>
    <rPh sb="0" eb="2">
      <t>チエ</t>
    </rPh>
    <phoneticPr fontId="1"/>
  </si>
  <si>
    <t>心奈</t>
    <rPh sb="0" eb="2">
      <t>ココナ</t>
    </rPh>
    <phoneticPr fontId="1"/>
  </si>
  <si>
    <t>河野</t>
    <rPh sb="0" eb="2">
      <t>カワノ</t>
    </rPh>
    <phoneticPr fontId="1"/>
  </si>
  <si>
    <t>由子</t>
    <rPh sb="0" eb="2">
      <t>ユウコ</t>
    </rPh>
    <phoneticPr fontId="1"/>
  </si>
  <si>
    <t>大輔</t>
    <rPh sb="0" eb="2">
      <t>ダイスケ</t>
    </rPh>
    <phoneticPr fontId="47"/>
  </si>
  <si>
    <t>草津市</t>
    <rPh sb="0" eb="3">
      <t>クサツシ</t>
    </rPh>
    <phoneticPr fontId="47"/>
  </si>
  <si>
    <t>袖岡</t>
    <rPh sb="0" eb="2">
      <t>ソデオカ</t>
    </rPh>
    <phoneticPr fontId="47"/>
  </si>
  <si>
    <t>毅志</t>
    <rPh sb="0" eb="1">
      <t>タケシ</t>
    </rPh>
    <rPh sb="1" eb="2">
      <t>シ</t>
    </rPh>
    <phoneticPr fontId="47"/>
  </si>
  <si>
    <t>９人</t>
    <rPh sb="1" eb="2">
      <t>ニン</t>
    </rPh>
    <phoneticPr fontId="1"/>
  </si>
  <si>
    <t>た０１</t>
    <phoneticPr fontId="1"/>
  </si>
  <si>
    <t>川瀬</t>
    <rPh sb="0" eb="2">
      <t>カワセ</t>
    </rPh>
    <phoneticPr fontId="1"/>
  </si>
  <si>
    <t>清子</t>
    <rPh sb="0" eb="2">
      <t>キヨコ</t>
    </rPh>
    <phoneticPr fontId="1"/>
  </si>
  <si>
    <t>建部TC</t>
    <rPh sb="0" eb="2">
      <t>タテベ</t>
    </rPh>
    <phoneticPr fontId="1"/>
  </si>
  <si>
    <t>た０２</t>
    <phoneticPr fontId="1"/>
  </si>
  <si>
    <t>中村</t>
    <rPh sb="0" eb="2">
      <t>ナカムラ</t>
    </rPh>
    <phoneticPr fontId="1"/>
  </si>
  <si>
    <t>雅宣</t>
    <rPh sb="0" eb="1">
      <t>マサ</t>
    </rPh>
    <rPh sb="1" eb="2">
      <t>ノリ</t>
    </rPh>
    <phoneticPr fontId="1"/>
  </si>
  <si>
    <t>た０３</t>
    <phoneticPr fontId="1"/>
  </si>
  <si>
    <t>村地</t>
    <rPh sb="0" eb="2">
      <t>ムラチ</t>
    </rPh>
    <phoneticPr fontId="1"/>
  </si>
  <si>
    <t>直也</t>
    <rPh sb="0" eb="2">
      <t>ナオヤ</t>
    </rPh>
    <phoneticPr fontId="1"/>
  </si>
  <si>
    <t>た０４</t>
  </si>
  <si>
    <t>小梶</t>
    <rPh sb="0" eb="2">
      <t>コカジ</t>
    </rPh>
    <phoneticPr fontId="1"/>
  </si>
  <si>
    <t>優子</t>
    <rPh sb="0" eb="2">
      <t>ユウコ</t>
    </rPh>
    <phoneticPr fontId="1"/>
  </si>
  <si>
    <t>た０５</t>
  </si>
  <si>
    <t>井原</t>
    <rPh sb="0" eb="2">
      <t>イハラ</t>
    </rPh>
    <phoneticPr fontId="1"/>
  </si>
  <si>
    <t>早苗</t>
    <rPh sb="0" eb="2">
      <t>サナエ</t>
    </rPh>
    <phoneticPr fontId="1"/>
  </si>
  <si>
    <t>た０６</t>
  </si>
  <si>
    <t>坂上</t>
    <rPh sb="0" eb="2">
      <t>サカウエ</t>
    </rPh>
    <phoneticPr fontId="1"/>
  </si>
  <si>
    <t>治謙</t>
    <rPh sb="0" eb="1">
      <t>ハル</t>
    </rPh>
    <rPh sb="1" eb="2">
      <t>ケン</t>
    </rPh>
    <phoneticPr fontId="1"/>
  </si>
  <si>
    <t>た０７</t>
  </si>
  <si>
    <t>川尻</t>
    <rPh sb="0" eb="2">
      <t>カワジリ</t>
    </rPh>
    <phoneticPr fontId="1"/>
  </si>
  <si>
    <t>実千代</t>
    <rPh sb="0" eb="1">
      <t>ジツ</t>
    </rPh>
    <rPh sb="1" eb="3">
      <t>チヨ</t>
    </rPh>
    <phoneticPr fontId="1"/>
  </si>
  <si>
    <t>た０８</t>
  </si>
  <si>
    <t>増山</t>
    <rPh sb="0" eb="2">
      <t>マスヤマ</t>
    </rPh>
    <phoneticPr fontId="1"/>
  </si>
  <si>
    <t>浩明</t>
    <rPh sb="0" eb="2">
      <t>ヒロアキ</t>
    </rPh>
    <phoneticPr fontId="1"/>
  </si>
  <si>
    <t>た０９</t>
  </si>
  <si>
    <t>刈谷</t>
    <rPh sb="0" eb="2">
      <t>カリヤ</t>
    </rPh>
    <phoneticPr fontId="1"/>
  </si>
  <si>
    <t>佳宏</t>
    <rPh sb="0" eb="2">
      <t>ヨシヒロ</t>
    </rPh>
    <phoneticPr fontId="1"/>
  </si>
  <si>
    <t>た１０</t>
  </si>
  <si>
    <t>上川</t>
    <rPh sb="0" eb="2">
      <t>カミカワ</t>
    </rPh>
    <phoneticPr fontId="47"/>
  </si>
  <si>
    <t>かの子</t>
    <rPh sb="2" eb="3">
      <t>コ</t>
    </rPh>
    <phoneticPr fontId="47"/>
  </si>
  <si>
    <t>１８人</t>
    <rPh sb="2" eb="3">
      <t>ニン</t>
    </rPh>
    <phoneticPr fontId="1"/>
  </si>
  <si>
    <t>ぷ０１</t>
    <phoneticPr fontId="47"/>
  </si>
  <si>
    <t>吉田</t>
    <rPh sb="0" eb="2">
      <t>ヨシダ</t>
    </rPh>
    <phoneticPr fontId="47"/>
  </si>
  <si>
    <t>知司</t>
    <rPh sb="0" eb="2">
      <t>トモジ</t>
    </rPh>
    <phoneticPr fontId="47"/>
  </si>
  <si>
    <t>ぷ０２</t>
    <phoneticPr fontId="1"/>
  </si>
  <si>
    <t>一丸</t>
    <rPh sb="0" eb="2">
      <t>イチマル</t>
    </rPh>
    <phoneticPr fontId="47"/>
  </si>
  <si>
    <t>征功</t>
    <rPh sb="0" eb="1">
      <t>セイ</t>
    </rPh>
    <rPh sb="1" eb="2">
      <t>イサオ</t>
    </rPh>
    <phoneticPr fontId="47"/>
  </si>
  <si>
    <t>青井</t>
    <rPh sb="0" eb="2">
      <t>アオイ</t>
    </rPh>
    <phoneticPr fontId="47"/>
  </si>
  <si>
    <t>亘</t>
    <rPh sb="0" eb="1">
      <t>ワタル</t>
    </rPh>
    <phoneticPr fontId="47"/>
  </si>
  <si>
    <t>澤井</t>
    <rPh sb="0" eb="2">
      <t>サワイ</t>
    </rPh>
    <phoneticPr fontId="47"/>
  </si>
  <si>
    <t>恵子</t>
    <rPh sb="0" eb="2">
      <t>ケイコ</t>
    </rPh>
    <phoneticPr fontId="47"/>
  </si>
  <si>
    <t>関</t>
    <rPh sb="0" eb="1">
      <t>セキ</t>
    </rPh>
    <phoneticPr fontId="47"/>
  </si>
  <si>
    <t>弘次</t>
    <rPh sb="0" eb="2">
      <t>コウジ</t>
    </rPh>
    <phoneticPr fontId="47"/>
  </si>
  <si>
    <t>愛荘町</t>
    <rPh sb="0" eb="1">
      <t>アイ</t>
    </rPh>
    <rPh sb="2" eb="3">
      <t>チョウ</t>
    </rPh>
    <phoneticPr fontId="47"/>
  </si>
  <si>
    <t>但中</t>
    <rPh sb="0" eb="1">
      <t>タン</t>
    </rPh>
    <rPh sb="1" eb="2">
      <t>ナカ</t>
    </rPh>
    <phoneticPr fontId="47"/>
  </si>
  <si>
    <t>昭三</t>
    <rPh sb="0" eb="2">
      <t>ショウゾウ</t>
    </rPh>
    <phoneticPr fontId="47"/>
  </si>
  <si>
    <t>松田</t>
    <rPh sb="0" eb="2">
      <t>マツダ</t>
    </rPh>
    <phoneticPr fontId="47"/>
  </si>
  <si>
    <t>森谷</t>
    <rPh sb="0" eb="2">
      <t>モリタニ</t>
    </rPh>
    <phoneticPr fontId="47"/>
  </si>
  <si>
    <t>洋子</t>
    <rPh sb="0" eb="2">
      <t>ヨウコ</t>
    </rPh>
    <phoneticPr fontId="47"/>
  </si>
  <si>
    <t>山形</t>
    <rPh sb="0" eb="2">
      <t>ヤマガタ</t>
    </rPh>
    <phoneticPr fontId="47"/>
  </si>
  <si>
    <t>公平</t>
    <rPh sb="0" eb="2">
      <t>コウヘイ</t>
    </rPh>
    <phoneticPr fontId="47"/>
  </si>
  <si>
    <t>誠</t>
    <rPh sb="0" eb="1">
      <t>マコト</t>
    </rPh>
    <phoneticPr fontId="47"/>
  </si>
  <si>
    <t>谷口</t>
    <rPh sb="0" eb="2">
      <t>タニグチ</t>
    </rPh>
    <phoneticPr fontId="47"/>
  </si>
  <si>
    <t>一男</t>
    <rPh sb="0" eb="2">
      <t>カズオ</t>
    </rPh>
    <phoneticPr fontId="47"/>
  </si>
  <si>
    <t>鶴田</t>
    <rPh sb="0" eb="2">
      <t>ツルタ</t>
    </rPh>
    <phoneticPr fontId="47"/>
  </si>
  <si>
    <t>進</t>
    <rPh sb="0" eb="1">
      <t>ススム</t>
    </rPh>
    <phoneticPr fontId="47"/>
  </si>
  <si>
    <t>早川</t>
    <rPh sb="0" eb="2">
      <t>ハヤカワ</t>
    </rPh>
    <phoneticPr fontId="47"/>
  </si>
  <si>
    <t>浩</t>
    <rPh sb="0" eb="1">
      <t>ヒロシ</t>
    </rPh>
    <phoneticPr fontId="47"/>
  </si>
  <si>
    <t>諭</t>
    <rPh sb="0" eb="1">
      <t>サトシ</t>
    </rPh>
    <phoneticPr fontId="47"/>
  </si>
  <si>
    <t>堀川</t>
    <rPh sb="0" eb="2">
      <t>ホリカワ</t>
    </rPh>
    <phoneticPr fontId="47"/>
  </si>
  <si>
    <t>敬児</t>
    <rPh sb="0" eb="1">
      <t>ケイ</t>
    </rPh>
    <rPh sb="1" eb="2">
      <t>ジ</t>
    </rPh>
    <phoneticPr fontId="47"/>
  </si>
  <si>
    <t>水</t>
    <rPh sb="0" eb="1">
      <t>ミズ</t>
    </rPh>
    <phoneticPr fontId="47"/>
  </si>
  <si>
    <t>義治</t>
    <rPh sb="0" eb="2">
      <t>ヨシハル</t>
    </rPh>
    <phoneticPr fontId="47"/>
  </si>
  <si>
    <t>安田</t>
    <rPh sb="0" eb="2">
      <t>ヤスダ</t>
    </rPh>
    <phoneticPr fontId="47"/>
  </si>
  <si>
    <t>和彦</t>
    <rPh sb="0" eb="2">
      <t>カズヒコ</t>
    </rPh>
    <phoneticPr fontId="47"/>
  </si>
  <si>
    <t>牧村</t>
    <rPh sb="0" eb="2">
      <t>マキムラ</t>
    </rPh>
    <phoneticPr fontId="47"/>
  </si>
  <si>
    <t>裕子</t>
    <rPh sb="0" eb="2">
      <t>ユウコ</t>
    </rPh>
    <phoneticPr fontId="47"/>
  </si>
  <si>
    <t>３１人</t>
    <rPh sb="2" eb="3">
      <t>ニン</t>
    </rPh>
    <phoneticPr fontId="1"/>
  </si>
  <si>
    <t>し０１</t>
    <phoneticPr fontId="47"/>
  </si>
  <si>
    <t>徳司</t>
    <rPh sb="0" eb="1">
      <t>トク</t>
    </rPh>
    <rPh sb="1" eb="2">
      <t>ツカサ</t>
    </rPh>
    <phoneticPr fontId="1"/>
  </si>
  <si>
    <t>湖東シニア東近江</t>
    <rPh sb="0" eb="2">
      <t>コトウ</t>
    </rPh>
    <rPh sb="5" eb="8">
      <t>ヒガシオウミ</t>
    </rPh>
    <phoneticPr fontId="47"/>
  </si>
  <si>
    <t>レッドライオン</t>
    <phoneticPr fontId="1"/>
  </si>
  <si>
    <t>し０２</t>
    <phoneticPr fontId="47"/>
  </si>
  <si>
    <t>春巳</t>
    <rPh sb="0" eb="1">
      <t>ハル</t>
    </rPh>
    <rPh sb="1" eb="2">
      <t>ミ</t>
    </rPh>
    <phoneticPr fontId="1"/>
  </si>
  <si>
    <t>林</t>
    <rPh sb="0" eb="1">
      <t>ハヤシ</t>
    </rPh>
    <phoneticPr fontId="1"/>
  </si>
  <si>
    <t>雅子</t>
    <rPh sb="0" eb="2">
      <t>マサコ</t>
    </rPh>
    <phoneticPr fontId="1"/>
  </si>
  <si>
    <t>誠</t>
    <rPh sb="0" eb="1">
      <t>マコト</t>
    </rPh>
    <phoneticPr fontId="1"/>
  </si>
  <si>
    <t>JB愛SHO-TC</t>
    <rPh sb="2" eb="3">
      <t>アイ</t>
    </rPh>
    <phoneticPr fontId="47"/>
  </si>
  <si>
    <t>晴之</t>
    <rPh sb="0" eb="2">
      <t>ハルユキ</t>
    </rPh>
    <phoneticPr fontId="1"/>
  </si>
  <si>
    <t>し１０</t>
  </si>
  <si>
    <t>俊治</t>
    <rPh sb="0" eb="1">
      <t>トシ</t>
    </rPh>
    <rPh sb="1" eb="2">
      <t>ジ</t>
    </rPh>
    <phoneticPr fontId="1"/>
  </si>
  <si>
    <t>し１１</t>
  </si>
  <si>
    <t>北村</t>
    <rPh sb="0" eb="2">
      <t>キタムラ</t>
    </rPh>
    <phoneticPr fontId="1"/>
  </si>
  <si>
    <t>弘司</t>
    <rPh sb="0" eb="1">
      <t>ヒロシ</t>
    </rPh>
    <rPh sb="1" eb="2">
      <t>ツカサ</t>
    </rPh>
    <phoneticPr fontId="1"/>
  </si>
  <si>
    <t>し１２</t>
  </si>
  <si>
    <t>坪田</t>
    <rPh sb="0" eb="2">
      <t>ツボタ</t>
    </rPh>
    <phoneticPr fontId="1"/>
  </si>
  <si>
    <t>敏裕</t>
    <rPh sb="0" eb="1">
      <t>トシ</t>
    </rPh>
    <rPh sb="1" eb="2">
      <t>ユウ</t>
    </rPh>
    <phoneticPr fontId="1"/>
  </si>
  <si>
    <t>近江八幡市</t>
    <rPh sb="0" eb="5">
      <t>オウミハチマンシ</t>
    </rPh>
    <phoneticPr fontId="47"/>
  </si>
  <si>
    <t>し１３</t>
  </si>
  <si>
    <t>泰枝</t>
    <rPh sb="0" eb="1">
      <t>タイ</t>
    </rPh>
    <rPh sb="1" eb="2">
      <t>エダ</t>
    </rPh>
    <phoneticPr fontId="1"/>
  </si>
  <si>
    <t>し１４</t>
  </si>
  <si>
    <t>槙田</t>
    <rPh sb="0" eb="1">
      <t>シン</t>
    </rPh>
    <rPh sb="1" eb="2">
      <t>タ</t>
    </rPh>
    <phoneticPr fontId="1"/>
  </si>
  <si>
    <t>学</t>
    <rPh sb="0" eb="1">
      <t>マナ</t>
    </rPh>
    <phoneticPr fontId="1"/>
  </si>
  <si>
    <t>し１５</t>
  </si>
  <si>
    <t>し１６</t>
  </si>
  <si>
    <t>治司</t>
    <rPh sb="0" eb="1">
      <t>オサム</t>
    </rPh>
    <rPh sb="1" eb="2">
      <t>ツカサ</t>
    </rPh>
    <phoneticPr fontId="1"/>
  </si>
  <si>
    <t>ピンクパンダ</t>
    <phoneticPr fontId="47"/>
  </si>
  <si>
    <t>し１７</t>
  </si>
  <si>
    <t>し１８</t>
  </si>
  <si>
    <t>し１９</t>
  </si>
  <si>
    <t>し２０</t>
  </si>
  <si>
    <t>し２１</t>
  </si>
  <si>
    <t>し２２</t>
  </si>
  <si>
    <t>し２３</t>
  </si>
  <si>
    <t>し２４</t>
  </si>
  <si>
    <t>し２５</t>
  </si>
  <si>
    <t>し２６</t>
  </si>
  <si>
    <t>し２７</t>
  </si>
  <si>
    <t>油利</t>
    <rPh sb="0" eb="2">
      <t>ユリ</t>
    </rPh>
    <phoneticPr fontId="1"/>
  </si>
  <si>
    <t>享</t>
    <rPh sb="0" eb="1">
      <t>トオル</t>
    </rPh>
    <phoneticPr fontId="1"/>
  </si>
  <si>
    <t>し２８</t>
  </si>
  <si>
    <t>し２９</t>
  </si>
  <si>
    <t>河合</t>
    <rPh sb="0" eb="2">
      <t>カワイ</t>
    </rPh>
    <phoneticPr fontId="47"/>
  </si>
  <si>
    <t>仙治</t>
    <rPh sb="0" eb="1">
      <t>セン</t>
    </rPh>
    <rPh sb="1" eb="2">
      <t>ジ</t>
    </rPh>
    <phoneticPr fontId="47"/>
  </si>
  <si>
    <t>豊郷町</t>
    <rPh sb="0" eb="3">
      <t>トヨサトチョウ</t>
    </rPh>
    <phoneticPr fontId="1"/>
  </si>
  <si>
    <t>し３０</t>
  </si>
  <si>
    <t>岸田</t>
    <rPh sb="0" eb="2">
      <t>キシダ</t>
    </rPh>
    <phoneticPr fontId="1"/>
  </si>
  <si>
    <t>昌子</t>
    <rPh sb="0" eb="2">
      <t>マサコ</t>
    </rPh>
    <phoneticPr fontId="1"/>
  </si>
  <si>
    <t>し３１</t>
  </si>
  <si>
    <t>宇野</t>
    <rPh sb="0" eb="2">
      <t>ウノ</t>
    </rPh>
    <phoneticPr fontId="1"/>
  </si>
  <si>
    <t>直八</t>
    <rPh sb="0" eb="1">
      <t>ナオ</t>
    </rPh>
    <rPh sb="1" eb="2">
      <t>ハチ</t>
    </rPh>
    <phoneticPr fontId="1"/>
  </si>
  <si>
    <t>こ０３</t>
  </si>
  <si>
    <t>細原</t>
    <rPh sb="0" eb="1">
      <t>ホソ</t>
    </rPh>
    <rPh sb="1" eb="2">
      <t>ハラ</t>
    </rPh>
    <phoneticPr fontId="1"/>
  </si>
  <si>
    <t>禎夫</t>
  </si>
  <si>
    <t>こ０４</t>
  </si>
  <si>
    <t>國本</t>
    <rPh sb="0" eb="2">
      <t>クニモト</t>
    </rPh>
    <phoneticPr fontId="1"/>
  </si>
  <si>
    <t>東近江市</t>
    <rPh sb="0" eb="3">
      <t>ヒガシオウミ</t>
    </rPh>
    <rPh sb="3" eb="4">
      <t>シ</t>
    </rPh>
    <phoneticPr fontId="1"/>
  </si>
  <si>
    <t>ドロー会議後、登録したメンバー以外が試合に出る場合は変更をクラブ代表者から届けること。</t>
    <rPh sb="3" eb="6">
      <t>カイギゴ</t>
    </rPh>
    <phoneticPr fontId="1"/>
  </si>
  <si>
    <t>また、ドロー会議後のチームのキャンセルの場合はエントリー費の返金は出来ませんのでご了承お願いいたします。</t>
    <rPh sb="6" eb="8">
      <t>カイギ</t>
    </rPh>
    <rPh sb="8" eb="9">
      <t>ゴ</t>
    </rPh>
    <rPh sb="20" eb="22">
      <t>バアイ</t>
    </rPh>
    <rPh sb="28" eb="29">
      <t>ヒ</t>
    </rPh>
    <rPh sb="30" eb="32">
      <t>ヘンキン</t>
    </rPh>
    <rPh sb="33" eb="35">
      <t>デキ</t>
    </rPh>
    <rPh sb="41" eb="43">
      <t>リョウショウ</t>
    </rPh>
    <rPh sb="44" eb="45">
      <t>ネガ</t>
    </rPh>
    <phoneticPr fontId="1"/>
  </si>
  <si>
    <t>エントリー費の差額が発生する場合は別途大会当日に差額分を徴収させて頂きます。</t>
    <rPh sb="5" eb="6">
      <t>ヒ</t>
    </rPh>
    <rPh sb="7" eb="9">
      <t>サガク</t>
    </rPh>
    <rPh sb="10" eb="12">
      <t>ハッセイ</t>
    </rPh>
    <rPh sb="14" eb="16">
      <t>バアイ</t>
    </rPh>
    <rPh sb="17" eb="19">
      <t>ベット</t>
    </rPh>
    <rPh sb="19" eb="21">
      <t>タイカイ</t>
    </rPh>
    <rPh sb="21" eb="23">
      <t>トウジツ</t>
    </rPh>
    <rPh sb="24" eb="27">
      <t>サガクブン</t>
    </rPh>
    <rPh sb="28" eb="30">
      <t>チョウシュウ</t>
    </rPh>
    <rPh sb="33" eb="34">
      <t>イタダ</t>
    </rPh>
    <phoneticPr fontId="1"/>
  </si>
  <si>
    <t>第21回大会2023年</t>
    <phoneticPr fontId="1"/>
  </si>
  <si>
    <t>2025.7.6</t>
    <phoneticPr fontId="1"/>
  </si>
  <si>
    <t>旧うさかめ（強）</t>
    <rPh sb="0" eb="1">
      <t>キュウ</t>
    </rPh>
    <rPh sb="6" eb="7">
      <t>キョウ</t>
    </rPh>
    <phoneticPr fontId="1"/>
  </si>
  <si>
    <t>村上直樹</t>
    <phoneticPr fontId="1"/>
  </si>
  <si>
    <t>塚原彩日</t>
    <phoneticPr fontId="1"/>
  </si>
  <si>
    <t>山田歩奈</t>
    <phoneticPr fontId="1"/>
  </si>
  <si>
    <t>グリフィンズＡ</t>
    <phoneticPr fontId="1"/>
  </si>
  <si>
    <t>吉野淳也</t>
    <phoneticPr fontId="1"/>
  </si>
  <si>
    <t>土田哲也</t>
    <rPh sb="0" eb="4">
      <t>ツチダテツヤ</t>
    </rPh>
    <phoneticPr fontId="1"/>
  </si>
  <si>
    <t>久保村悠史</t>
    <rPh sb="0" eb="3">
      <t>クボムラ</t>
    </rPh>
    <rPh sb="3" eb="4">
      <t>ユウ</t>
    </rPh>
    <rPh sb="4" eb="5">
      <t>フミ</t>
    </rPh>
    <phoneticPr fontId="1"/>
  </si>
  <si>
    <t>西野美恵</t>
    <rPh sb="0" eb="4">
      <t>ニシノヨシエ</t>
    </rPh>
    <phoneticPr fontId="1"/>
  </si>
  <si>
    <t>堅田端木</t>
    <rPh sb="0" eb="4">
      <t>カタタハシキ</t>
    </rPh>
    <phoneticPr fontId="1"/>
  </si>
  <si>
    <t>鉄人373号</t>
    <phoneticPr fontId="1"/>
  </si>
  <si>
    <t>上津慶和</t>
    <rPh sb="0" eb="2">
      <t>ウエツ</t>
    </rPh>
    <rPh sb="2" eb="4">
      <t>ヨシカズ</t>
    </rPh>
    <phoneticPr fontId="1"/>
  </si>
  <si>
    <t>鍵谷浩太</t>
    <rPh sb="0" eb="2">
      <t>カギタニ</t>
    </rPh>
    <rPh sb="2" eb="4">
      <t>コウタ</t>
    </rPh>
    <phoneticPr fontId="1"/>
  </si>
  <si>
    <t>浅田恵壱</t>
    <rPh sb="0" eb="4">
      <t>アサダケイイチ</t>
    </rPh>
    <phoneticPr fontId="1"/>
  </si>
  <si>
    <t>大野美南</t>
    <rPh sb="0" eb="4">
      <t>オオノミナミ</t>
    </rPh>
    <phoneticPr fontId="1"/>
  </si>
  <si>
    <t>鍵弥初美</t>
    <rPh sb="0" eb="4">
      <t>カギヤハツミ</t>
    </rPh>
    <phoneticPr fontId="1"/>
  </si>
  <si>
    <t>佐口珠穂</t>
    <rPh sb="0" eb="4">
      <t>サグチタマオ</t>
    </rPh>
    <phoneticPr fontId="1"/>
  </si>
  <si>
    <t>フレンズプラス</t>
    <phoneticPr fontId="1"/>
  </si>
  <si>
    <t>増田剛士</t>
    <rPh sb="0" eb="2">
      <t>マスダ</t>
    </rPh>
    <rPh sb="2" eb="3">
      <t>ツヨシ</t>
    </rPh>
    <rPh sb="3" eb="4">
      <t>シ</t>
    </rPh>
    <phoneticPr fontId="1"/>
  </si>
  <si>
    <t>成宮康弘</t>
    <phoneticPr fontId="1"/>
  </si>
  <si>
    <t>筒井珠世</t>
    <rPh sb="0" eb="4">
      <t>ツツイタマヨ</t>
    </rPh>
    <phoneticPr fontId="1"/>
  </si>
  <si>
    <t>上野美也子</t>
    <phoneticPr fontId="1"/>
  </si>
  <si>
    <t>ＮＥＯゴローズ</t>
    <phoneticPr fontId="1"/>
  </si>
  <si>
    <t>平塚聡</t>
    <phoneticPr fontId="1"/>
  </si>
  <si>
    <t>中田富憲</t>
    <phoneticPr fontId="1"/>
  </si>
  <si>
    <t>辰巳悟朗</t>
    <phoneticPr fontId="1"/>
  </si>
  <si>
    <t>永松貴子</t>
    <phoneticPr fontId="1"/>
  </si>
  <si>
    <t>田中有紀</t>
    <phoneticPr fontId="1"/>
  </si>
  <si>
    <t>川上美弥子</t>
    <phoneticPr fontId="1"/>
  </si>
  <si>
    <t>森　寿人</t>
    <phoneticPr fontId="1"/>
  </si>
  <si>
    <t>山本　浩之</t>
    <phoneticPr fontId="1"/>
  </si>
  <si>
    <t>山田広美</t>
    <phoneticPr fontId="1"/>
  </si>
  <si>
    <t>山口　千恵</t>
    <phoneticPr fontId="1"/>
  </si>
  <si>
    <t>河室千春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</si>
</sst>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76">
    <font>
      <sz val="12"/>
      <color theme="1"/>
      <name val="ＭＳ Ｐゴシック"/>
      <family val="3"/>
      <charset val="128"/>
      <scheme val="minor"/>
    </font>
    <font>
      <sz val="6"/>
      <name val="ＭＳ Ｐゴシック"/>
      <family val="3"/>
      <charset val="128"/>
    </font>
    <font>
      <b/>
      <sz val="12"/>
      <color indexed="8"/>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sz val="11"/>
      <name val="ＭＳ Ｐゴシック"/>
      <family val="3"/>
      <charset val="128"/>
    </font>
    <font>
      <b/>
      <sz val="11"/>
      <color indexed="8"/>
      <name val="ＭＳ Ｐゴシック"/>
      <family val="3"/>
      <charset val="128"/>
    </font>
    <font>
      <b/>
      <sz val="11"/>
      <name val="ＭＳ Ｐゴシック"/>
      <family val="3"/>
      <charset val="128"/>
    </font>
    <font>
      <sz val="6"/>
      <name val="ＭＳ Ｐゴシック"/>
      <family val="3"/>
      <charset val="128"/>
    </font>
    <font>
      <b/>
      <sz val="11"/>
      <name val="AR P丸ゴシック体M"/>
      <family val="3"/>
      <charset val="128"/>
    </font>
    <font>
      <b/>
      <sz val="12"/>
      <color indexed="10"/>
      <name val="AR P丸ゴシック体M"/>
      <family val="3"/>
      <charset val="128"/>
    </font>
    <font>
      <b/>
      <sz val="12"/>
      <color indexed="8"/>
      <name val="AR P丸ゴシック体M"/>
      <family val="3"/>
      <charset val="128"/>
    </font>
    <font>
      <b/>
      <sz val="20"/>
      <color indexed="10"/>
      <name val="AR P丸ゴシック体M"/>
      <family val="3"/>
      <charset val="128"/>
    </font>
    <font>
      <b/>
      <sz val="11"/>
      <color indexed="8"/>
      <name val="AR P丸ゴシック体M"/>
      <family val="3"/>
      <charset val="128"/>
    </font>
    <font>
      <b/>
      <sz val="12"/>
      <color rgb="FFFF0000"/>
      <name val="AR P丸ゴシック体M"/>
      <family val="3"/>
      <charset val="128"/>
    </font>
    <font>
      <sz val="11"/>
      <color rgb="FF9C5700"/>
      <name val="ＭＳ Ｐゴシック"/>
      <family val="2"/>
      <scheme val="minor"/>
    </font>
    <font>
      <b/>
      <sz val="11"/>
      <color theme="1"/>
      <name val="ＭＳ Ｐゴシック"/>
      <family val="2"/>
      <scheme val="minor"/>
    </font>
    <font>
      <sz val="11"/>
      <color theme="1"/>
      <name val="ＭＳ Ｐゴシック"/>
      <family val="2"/>
      <scheme val="minor"/>
    </font>
    <font>
      <b/>
      <sz val="10"/>
      <color rgb="FF000000"/>
      <name val="AR P丸ゴシック体M"/>
      <family val="3"/>
      <charset val="128"/>
    </font>
    <font>
      <b/>
      <u/>
      <sz val="12"/>
      <color rgb="FF000000"/>
      <name val="AR P丸ゴシック体M"/>
      <family val="3"/>
      <charset val="128"/>
    </font>
    <font>
      <sz val="12"/>
      <color rgb="FF000000"/>
      <name val="AR P丸ゴシック体M"/>
      <family val="3"/>
      <charset val="128"/>
    </font>
    <font>
      <sz val="10"/>
      <color indexed="10"/>
      <name val="AR P丸ゴシック体M"/>
      <family val="3"/>
      <charset val="128"/>
    </font>
    <font>
      <sz val="10"/>
      <color theme="1"/>
      <name val="AR P丸ゴシック体M"/>
      <family val="3"/>
      <charset val="128"/>
    </font>
    <font>
      <sz val="10"/>
      <color indexed="8"/>
      <name val="AR P丸ゴシック体M"/>
      <family val="3"/>
      <charset val="128"/>
    </font>
    <font>
      <sz val="12"/>
      <color rgb="FFFF0000"/>
      <name val="AR P丸ゴシック体M"/>
      <family val="3"/>
      <charset val="128"/>
    </font>
    <font>
      <b/>
      <sz val="12"/>
      <color theme="1"/>
      <name val="AR P丸ゴシック体M"/>
      <family val="3"/>
      <charset val="128"/>
    </font>
    <font>
      <b/>
      <sz val="11"/>
      <color rgb="FFFF0000"/>
      <name val="ＭＳ Ｐゴシック"/>
      <family val="3"/>
      <charset val="128"/>
    </font>
    <font>
      <b/>
      <sz val="11"/>
      <color theme="1"/>
      <name val="ＭＳ Ｐゴシック"/>
      <family val="3"/>
      <charset val="128"/>
    </font>
    <font>
      <b/>
      <sz val="11"/>
      <color indexed="10"/>
      <name val="ＭＳ Ｐゴシック"/>
      <family val="3"/>
      <charset val="128"/>
    </font>
    <font>
      <u/>
      <sz val="11"/>
      <color theme="10"/>
      <name val="ＭＳ Ｐゴシック"/>
      <family val="3"/>
      <charset val="128"/>
    </font>
    <font>
      <sz val="12"/>
      <name val="Meiryo UI"/>
      <family val="3"/>
      <charset val="128"/>
    </font>
    <font>
      <sz val="11"/>
      <name val="Meiryo UI"/>
      <family val="3"/>
      <charset val="128"/>
    </font>
    <font>
      <b/>
      <sz val="12"/>
      <name val="AR P丸ゴシック体04M"/>
      <family val="3"/>
      <charset val="128"/>
    </font>
    <font>
      <b/>
      <sz val="11"/>
      <color indexed="8"/>
      <name val="AR P丸ゴシック体04M"/>
      <family val="3"/>
      <charset val="128"/>
    </font>
    <font>
      <b/>
      <sz val="11"/>
      <name val="AR P丸ゴシック体04M"/>
      <family val="3"/>
      <charset val="128"/>
    </font>
    <font>
      <b/>
      <sz val="20"/>
      <name val="AR P丸ゴシック体04M"/>
      <family val="3"/>
      <charset val="128"/>
    </font>
    <font>
      <b/>
      <sz val="11"/>
      <name val="HG丸ｺﾞｼｯｸM-PRO"/>
      <family val="3"/>
      <charset val="128"/>
    </font>
    <font>
      <b/>
      <sz val="18"/>
      <name val="HG丸ｺﾞｼｯｸM-PRO"/>
      <family val="3"/>
      <charset val="128"/>
    </font>
    <font>
      <b/>
      <sz val="12"/>
      <name val="HG丸ｺﾞｼｯｸM-PRO"/>
      <family val="3"/>
      <charset val="128"/>
    </font>
    <font>
      <sz val="12"/>
      <color theme="1"/>
      <name val="HG丸ｺﾞｼｯｸM-PRO"/>
      <family val="3"/>
      <charset val="128"/>
    </font>
    <font>
      <b/>
      <sz val="16"/>
      <name val="HG丸ｺﾞｼｯｸM-PRO"/>
      <family val="3"/>
      <charset val="128"/>
    </font>
    <font>
      <b/>
      <sz val="20"/>
      <name val="HG丸ｺﾞｼｯｸM-PRO"/>
      <family val="3"/>
      <charset val="128"/>
    </font>
    <font>
      <b/>
      <sz val="12"/>
      <color indexed="8"/>
      <name val="HG丸ｺﾞｼｯｸM-PRO"/>
      <family val="3"/>
      <charset val="128"/>
    </font>
    <font>
      <sz val="16"/>
      <name val="Meiryo UI"/>
      <family val="3"/>
      <charset val="128"/>
    </font>
    <font>
      <u/>
      <sz val="16"/>
      <name val="Meiryo UI"/>
      <family val="3"/>
      <charset val="128"/>
    </font>
    <font>
      <b/>
      <sz val="10"/>
      <color rgb="FFFF0000"/>
      <name val="AR P丸ゴシック体04M"/>
      <family val="3"/>
      <charset val="128"/>
    </font>
    <font>
      <sz val="6"/>
      <name val="ＭＳ Ｐゴシック"/>
      <family val="2"/>
      <charset val="128"/>
      <scheme val="minor"/>
    </font>
    <font>
      <sz val="6"/>
      <name val="ＭＳ Ｐゴシック"/>
      <family val="3"/>
      <charset val="128"/>
      <scheme val="minor"/>
    </font>
    <font>
      <b/>
      <sz val="14"/>
      <color indexed="8"/>
      <name val="ＭＳ Ｐゴシック"/>
      <family val="3"/>
      <charset val="128"/>
    </font>
    <font>
      <b/>
      <sz val="20"/>
      <color indexed="8"/>
      <name val="ＭＳ Ｐゴシック"/>
      <family val="3"/>
      <charset val="128"/>
    </font>
    <font>
      <b/>
      <sz val="10"/>
      <color indexed="8"/>
      <name val="ＭＳ Ｐゴシック"/>
      <family val="3"/>
      <charset val="128"/>
    </font>
    <font>
      <b/>
      <sz val="12"/>
      <color indexed="10"/>
      <name val="ＭＳ Ｐゴシック"/>
      <family val="3"/>
      <charset val="128"/>
    </font>
    <font>
      <b/>
      <sz val="10"/>
      <color indexed="10"/>
      <name val="ＭＳ Ｐゴシック"/>
      <family val="3"/>
      <charset val="128"/>
    </font>
    <font>
      <b/>
      <sz val="11"/>
      <color indexed="8"/>
      <name val="ＭＳ ゴシック"/>
      <family val="3"/>
      <charset val="128"/>
    </font>
    <font>
      <b/>
      <sz val="11"/>
      <color rgb="FF7030A0"/>
      <name val="ＭＳ Ｐゴシック"/>
      <family val="3"/>
      <charset val="128"/>
    </font>
    <font>
      <b/>
      <sz val="11"/>
      <color indexed="14"/>
      <name val="ＭＳ Ｐゴシック"/>
      <family val="3"/>
      <charset val="128"/>
    </font>
    <font>
      <b/>
      <sz val="10"/>
      <color indexed="8"/>
      <name val="ＭＳ ゴシック"/>
      <family val="3"/>
      <charset val="128"/>
    </font>
    <font>
      <b/>
      <sz val="12"/>
      <color indexed="8"/>
      <name val="ＭＳ ゴシック"/>
      <family val="3"/>
      <charset val="128"/>
    </font>
    <font>
      <b/>
      <sz val="11"/>
      <color indexed="8"/>
      <name val="HGP創英角ｺﾞｼｯｸUB"/>
      <family val="3"/>
      <charset val="128"/>
    </font>
    <font>
      <sz val="16"/>
      <name val="HGSｺﾞｼｯｸM"/>
      <family val="3"/>
      <charset val="128"/>
    </font>
    <font>
      <sz val="11"/>
      <name val="HGSｺﾞｼｯｸM"/>
      <family val="3"/>
      <charset val="128"/>
    </font>
    <font>
      <b/>
      <sz val="11"/>
      <name val="HGSｺﾞｼｯｸM"/>
      <family val="3"/>
      <charset val="128"/>
    </font>
    <font>
      <b/>
      <sz val="11"/>
      <color indexed="8"/>
      <name val="HGSｺﾞｼｯｸM"/>
      <family val="3"/>
      <charset val="128"/>
    </font>
    <font>
      <b/>
      <sz val="11"/>
      <color rgb="FF000000"/>
      <name val="HGSｺﾞｼｯｸM"/>
      <family val="3"/>
      <charset val="128"/>
    </font>
    <font>
      <b/>
      <sz val="11"/>
      <color rgb="FFFF0000"/>
      <name val="HGSｺﾞｼｯｸM"/>
      <family val="3"/>
      <charset val="128"/>
    </font>
    <font>
      <b/>
      <sz val="11"/>
      <color indexed="10"/>
      <name val="HGSｺﾞｼｯｸM"/>
      <family val="3"/>
      <charset val="128"/>
    </font>
    <font>
      <b/>
      <sz val="11"/>
      <color theme="1"/>
      <name val="HGSｺﾞｼｯｸM"/>
      <family val="3"/>
      <charset val="128"/>
    </font>
    <font>
      <sz val="11"/>
      <color theme="0" tint="-0.14999847407452621"/>
      <name val="HGSｺﾞｼｯｸM"/>
      <family val="3"/>
      <charset val="128"/>
    </font>
    <font>
      <b/>
      <sz val="11"/>
      <name val="Meiryo UI"/>
      <family val="3"/>
      <charset val="128"/>
    </font>
    <font>
      <b/>
      <sz val="11"/>
      <color rgb="FFFF0000"/>
      <name val="Meiryo UI"/>
      <family val="3"/>
      <charset val="128"/>
    </font>
    <font>
      <b/>
      <sz val="11"/>
      <name val="MS UI Gothic"/>
      <family val="3"/>
      <charset val="134"/>
    </font>
    <font>
      <b/>
      <sz val="11"/>
      <name val="MS UI Gothic"/>
      <family val="3"/>
      <charset val="128"/>
    </font>
    <font>
      <sz val="12"/>
      <name val="ＭＳ Ｐゴシック"/>
      <family val="3"/>
      <charset val="128"/>
    </font>
    <font>
      <sz val="11"/>
      <color indexed="8"/>
      <name val="HGSｺﾞｼｯｸM"/>
      <family val="3"/>
      <charset val="128"/>
    </font>
    <font>
      <b/>
      <sz val="12"/>
      <color theme="1"/>
      <name val="HGSｺﾞｼｯｸM"/>
      <family val="3"/>
      <charset val="128"/>
    </font>
  </fonts>
  <fills count="40">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EB9C"/>
      </patternFill>
    </fill>
    <fill>
      <patternFill patternType="solid">
        <fgColor theme="4" tint="0.59999389629810485"/>
        <bgColor indexed="65"/>
      </patternFill>
    </fill>
    <fill>
      <patternFill patternType="solid">
        <fgColor theme="4" tint="0.39997558519241921"/>
        <bgColor indexed="65"/>
      </patternFill>
    </fill>
    <fill>
      <patternFill patternType="solid">
        <fgColor theme="7" tint="0.59999389629810485"/>
        <bgColor indexed="65"/>
      </patternFill>
    </fill>
    <fill>
      <patternFill patternType="solid">
        <fgColor theme="9" tint="0.59999389629810485"/>
        <bgColor indexed="65"/>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4"/>
      </patternFill>
    </fill>
  </fills>
  <borders count="125">
    <border>
      <left/>
      <right/>
      <top/>
      <bottom/>
      <diagonal/>
    </border>
    <border>
      <left/>
      <right/>
      <top style="thin">
        <color indexed="62"/>
      </top>
      <bottom style="double">
        <color indexed="62"/>
      </bottom>
      <diagonal/>
    </border>
    <border>
      <left/>
      <right style="medium">
        <color indexed="64"/>
      </right>
      <top/>
      <bottom/>
      <diagonal/>
    </border>
    <border>
      <left/>
      <right/>
      <top/>
      <bottom style="medium">
        <color indexed="64"/>
      </bottom>
      <diagonal/>
    </border>
    <border>
      <left/>
      <right style="hair">
        <color indexed="64"/>
      </right>
      <top/>
      <bottom style="double">
        <color indexed="64"/>
      </bottom>
      <diagonal/>
    </border>
    <border>
      <left style="medium">
        <color indexed="64"/>
      </left>
      <right style="hair">
        <color indexed="64"/>
      </right>
      <top style="double">
        <color indexed="64"/>
      </top>
      <bottom/>
      <diagonal/>
    </border>
    <border>
      <left style="medium">
        <color indexed="64"/>
      </left>
      <right style="hair">
        <color indexed="64"/>
      </right>
      <top/>
      <bottom/>
      <diagonal/>
    </border>
    <border>
      <left style="hair">
        <color indexed="64"/>
      </left>
      <right style="medium">
        <color indexed="64"/>
      </right>
      <top style="double">
        <color indexed="64"/>
      </top>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right/>
      <top/>
      <bottom style="double">
        <color indexed="64"/>
      </bottom>
      <diagonal/>
    </border>
    <border>
      <left style="hair">
        <color indexed="64"/>
      </left>
      <right/>
      <top/>
      <bottom/>
      <diagonal/>
    </border>
    <border>
      <left style="hair">
        <color indexed="64"/>
      </left>
      <right/>
      <top style="double">
        <color indexed="64"/>
      </top>
      <bottom/>
      <diagonal/>
    </border>
    <border>
      <left style="hair">
        <color indexed="64"/>
      </left>
      <right/>
      <top/>
      <bottom style="thin">
        <color indexed="64"/>
      </bottom>
      <diagonal/>
    </border>
    <border>
      <left/>
      <right/>
      <top style="medium">
        <color indexed="64"/>
      </top>
      <bottom/>
      <diagonal/>
    </border>
    <border>
      <left style="dotted">
        <color indexed="64"/>
      </left>
      <right style="medium">
        <color indexed="64"/>
      </right>
      <top style="medium">
        <color indexed="64"/>
      </top>
      <bottom style="double">
        <color indexed="64"/>
      </bottom>
      <diagonal/>
    </border>
    <border>
      <left style="hair">
        <color indexed="64"/>
      </left>
      <right style="dotted">
        <color indexed="64"/>
      </right>
      <top/>
      <bottom style="double">
        <color indexed="64"/>
      </bottom>
      <diagonal/>
    </border>
    <border>
      <left style="dotted">
        <color indexed="64"/>
      </left>
      <right style="medium">
        <color indexed="64"/>
      </right>
      <top style="medium">
        <color indexed="64"/>
      </top>
      <bottom style="medium">
        <color indexed="64"/>
      </bottom>
      <diagonal/>
    </border>
    <border>
      <left style="hair">
        <color indexed="64"/>
      </left>
      <right style="hair">
        <color indexed="64"/>
      </right>
      <top style="double">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double">
        <color indexed="64"/>
      </top>
      <bottom style="double">
        <color indexed="64"/>
      </bottom>
      <diagonal/>
    </border>
    <border>
      <left style="medium">
        <color indexed="64"/>
      </left>
      <right style="hair">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8"/>
      </right>
      <top style="thin">
        <color indexed="8"/>
      </top>
      <bottom style="thin">
        <color indexed="8"/>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right style="thin">
        <color indexed="8"/>
      </right>
      <top style="medium">
        <color indexed="8"/>
      </top>
      <bottom/>
      <diagonal/>
    </border>
    <border>
      <left/>
      <right style="medium">
        <color indexed="8"/>
      </right>
      <top style="medium">
        <color indexed="8"/>
      </top>
      <bottom/>
      <diagonal/>
    </border>
    <border>
      <left/>
      <right style="thin">
        <color indexed="9"/>
      </right>
      <top/>
      <bottom style="thin">
        <color indexed="9"/>
      </bottom>
      <diagonal/>
    </border>
    <border>
      <left style="medium">
        <color indexed="8"/>
      </left>
      <right style="thin">
        <color indexed="8"/>
      </right>
      <top/>
      <bottom/>
      <diagonal/>
    </border>
    <border>
      <left style="thin">
        <color indexed="8"/>
      </left>
      <right style="thin">
        <color indexed="8"/>
      </right>
      <top/>
      <bottom/>
      <diagonal/>
    </border>
    <border>
      <left/>
      <right style="thin">
        <color indexed="8"/>
      </right>
      <top/>
      <bottom/>
      <diagonal/>
    </border>
    <border>
      <left style="thin">
        <color indexed="8"/>
      </left>
      <right style="medium">
        <color indexed="8"/>
      </right>
      <top/>
      <bottom/>
      <diagonal/>
    </border>
    <border>
      <left style="thin">
        <color indexed="8"/>
      </left>
      <right style="thin">
        <color indexed="8"/>
      </right>
      <top/>
      <bottom style="double">
        <color indexed="64"/>
      </bottom>
      <diagonal/>
    </border>
    <border>
      <left style="thin">
        <color indexed="8"/>
      </left>
      <right style="thin">
        <color indexed="8"/>
      </right>
      <top/>
      <bottom style="thin">
        <color indexed="8"/>
      </bottom>
      <diagonal/>
    </border>
    <border>
      <left/>
      <right style="thin">
        <color indexed="9"/>
      </right>
      <top/>
      <bottom/>
      <diagonal/>
    </border>
    <border>
      <left/>
      <right style="medium">
        <color indexed="8"/>
      </right>
      <top/>
      <bottom/>
      <diagonal/>
    </border>
    <border>
      <left style="medium">
        <color indexed="8"/>
      </left>
      <right style="thin">
        <color indexed="8"/>
      </right>
      <top style="double">
        <color rgb="FF000000"/>
      </top>
      <bottom style="thin">
        <color rgb="FF000000"/>
      </bottom>
      <diagonal/>
    </border>
    <border>
      <left style="thin">
        <color indexed="8"/>
      </left>
      <right style="thin">
        <color indexed="8"/>
      </right>
      <top style="medium">
        <color indexed="8"/>
      </top>
      <bottom style="thin">
        <color indexed="64"/>
      </bottom>
      <diagonal/>
    </border>
    <border>
      <left style="thin">
        <color indexed="64"/>
      </left>
      <right style="thin">
        <color indexed="64"/>
      </right>
      <top style="double">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bottom/>
      <diagonal/>
    </border>
    <border>
      <left/>
      <right style="thin">
        <color indexed="8"/>
      </right>
      <top style="double">
        <color indexed="8"/>
      </top>
      <bottom style="thin">
        <color indexed="8"/>
      </bottom>
      <diagonal/>
    </border>
    <border>
      <left style="thin">
        <color indexed="8"/>
      </left>
      <right style="thin">
        <color indexed="64"/>
      </right>
      <top style="double">
        <color indexed="64"/>
      </top>
      <bottom style="thin">
        <color indexed="64"/>
      </bottom>
      <diagonal/>
    </border>
    <border>
      <left style="thin">
        <color indexed="64"/>
      </left>
      <right style="thin">
        <color indexed="8"/>
      </right>
      <top style="double">
        <color indexed="64"/>
      </top>
      <bottom style="thin">
        <color indexed="8"/>
      </bottom>
      <diagonal/>
    </border>
    <border>
      <left/>
      <right style="thin">
        <color indexed="8"/>
      </right>
      <top/>
      <bottom style="thin">
        <color indexed="8"/>
      </bottom>
      <diagonal/>
    </border>
    <border>
      <left style="thin">
        <color indexed="8"/>
      </left>
      <right style="thin">
        <color indexed="8"/>
      </right>
      <top style="double">
        <color indexed="64"/>
      </top>
      <bottom style="thin">
        <color indexed="8"/>
      </bottom>
      <diagonal/>
    </border>
    <border>
      <left/>
      <right/>
      <top/>
      <bottom style="thin">
        <color indexed="8"/>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right style="thin">
        <color indexed="64"/>
      </right>
      <top style="thin">
        <color indexed="8"/>
      </top>
      <bottom/>
      <diagonal/>
    </border>
    <border>
      <left style="thin">
        <color indexed="64"/>
      </left>
      <right style="thin">
        <color indexed="64"/>
      </right>
      <top style="thin">
        <color indexed="64"/>
      </top>
      <bottom/>
      <diagonal/>
    </border>
    <border>
      <left style="thin">
        <color indexed="8"/>
      </left>
      <right style="thin">
        <color indexed="64"/>
      </right>
      <top/>
      <bottom/>
      <diagonal/>
    </border>
    <border>
      <left style="medium">
        <color indexed="8"/>
      </left>
      <right style="thin">
        <color indexed="8"/>
      </right>
      <top/>
      <bottom style="double">
        <color indexed="8"/>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8"/>
      </bottom>
      <diagonal/>
    </border>
    <border>
      <left style="thin">
        <color indexed="64"/>
      </left>
      <right style="thin">
        <color indexed="8"/>
      </right>
      <top/>
      <bottom style="double">
        <color indexed="64"/>
      </bottom>
      <diagonal/>
    </border>
    <border>
      <left style="thin">
        <color indexed="8"/>
      </left>
      <right style="thin">
        <color indexed="64"/>
      </right>
      <top/>
      <bottom style="double">
        <color indexed="8"/>
      </bottom>
      <diagonal/>
    </border>
    <border>
      <left/>
      <right/>
      <top/>
      <bottom style="double">
        <color indexed="8"/>
      </bottom>
      <diagonal/>
    </border>
    <border>
      <left style="thin">
        <color indexed="8"/>
      </left>
      <right style="thin">
        <color indexed="8"/>
      </right>
      <top/>
      <bottom style="double">
        <color indexed="8"/>
      </bottom>
      <diagonal/>
    </border>
    <border>
      <left/>
      <right style="medium">
        <color indexed="8"/>
      </right>
      <top/>
      <bottom style="double">
        <color indexed="8"/>
      </bottom>
      <diagonal/>
    </border>
    <border>
      <left style="thin">
        <color indexed="8"/>
      </left>
      <right style="thin">
        <color indexed="8"/>
      </right>
      <top/>
      <bottom style="thin">
        <color indexed="64"/>
      </bottom>
      <diagonal/>
    </border>
    <border>
      <left style="thin">
        <color indexed="8"/>
      </left>
      <right style="thin">
        <color indexed="8"/>
      </right>
      <top style="double">
        <color indexed="64"/>
      </top>
      <bottom style="thin">
        <color indexed="64"/>
      </bottom>
      <diagonal/>
    </border>
    <border>
      <left style="thin">
        <color indexed="64"/>
      </left>
      <right style="thin">
        <color indexed="64"/>
      </right>
      <top/>
      <bottom style="thin">
        <color indexed="8"/>
      </bottom>
      <diagonal/>
    </border>
    <border>
      <left style="thin">
        <color indexed="8"/>
      </left>
      <right style="thin">
        <color indexed="64"/>
      </right>
      <top style="double">
        <color indexed="8"/>
      </top>
      <bottom style="thin">
        <color indexed="64"/>
      </bottom>
      <diagonal/>
    </border>
    <border>
      <left style="thin">
        <color indexed="8"/>
      </left>
      <right style="medium">
        <color indexed="8"/>
      </right>
      <top/>
      <bottom style="thin">
        <color indexed="8"/>
      </bottom>
      <diagonal/>
    </border>
    <border>
      <left style="medium">
        <color indexed="8"/>
      </left>
      <right style="thin">
        <color indexed="8"/>
      </right>
      <top style="thin">
        <color indexed="64"/>
      </top>
      <bottom/>
      <diagonal/>
    </border>
    <border>
      <left style="thin">
        <color indexed="8"/>
      </left>
      <right style="thin">
        <color indexed="8"/>
      </right>
      <top style="thin">
        <color indexed="64"/>
      </top>
      <bottom/>
      <diagonal/>
    </border>
    <border>
      <left/>
      <right style="thin">
        <color indexed="8"/>
      </right>
      <top style="thin">
        <color indexed="64"/>
      </top>
      <bottom/>
      <diagonal/>
    </border>
    <border>
      <left style="thin">
        <color indexed="64"/>
      </left>
      <right/>
      <top style="double">
        <color indexed="8"/>
      </top>
      <bottom style="thin">
        <color indexed="64"/>
      </bottom>
      <diagonal/>
    </border>
    <border>
      <left style="thin">
        <color indexed="64"/>
      </left>
      <right style="thin">
        <color indexed="8"/>
      </right>
      <top style="double">
        <color indexed="8"/>
      </top>
      <bottom style="thin">
        <color indexed="64"/>
      </bottom>
      <diagonal/>
    </border>
    <border>
      <left style="thin">
        <color indexed="8"/>
      </left>
      <right style="thin">
        <color indexed="64"/>
      </right>
      <top style="double">
        <color indexed="8"/>
      </top>
      <bottom/>
      <diagonal/>
    </border>
    <border>
      <left style="medium">
        <color indexed="8"/>
      </left>
      <right style="thin">
        <color indexed="64"/>
      </right>
      <top style="thin">
        <color indexed="64"/>
      </top>
      <bottom/>
      <diagonal/>
    </border>
    <border>
      <left/>
      <right style="thin">
        <color indexed="64"/>
      </right>
      <top style="thin">
        <color theme="1"/>
      </top>
      <bottom/>
      <diagonal/>
    </border>
    <border>
      <left style="thin">
        <color indexed="8"/>
      </left>
      <right style="thin">
        <color indexed="8"/>
      </right>
      <top style="thin">
        <color indexed="8"/>
      </top>
      <bottom/>
      <diagonal/>
    </border>
    <border>
      <left/>
      <right style="thin">
        <color theme="1"/>
      </right>
      <top/>
      <bottom/>
      <diagonal/>
    </border>
    <border>
      <left style="medium">
        <color indexed="8"/>
      </left>
      <right style="thin">
        <color indexed="8"/>
      </right>
      <top/>
      <bottom style="medium">
        <color indexed="8"/>
      </bottom>
      <diagonal/>
    </border>
    <border>
      <left/>
      <right style="thin">
        <color indexed="64"/>
      </right>
      <top/>
      <bottom style="medium">
        <color indexed="64"/>
      </bottom>
      <diagonal/>
    </border>
    <border>
      <left/>
      <right style="thin">
        <color theme="1"/>
      </right>
      <top/>
      <bottom style="medium">
        <color theme="1"/>
      </bottom>
      <diagonal/>
    </border>
    <border>
      <left style="thin">
        <color theme="1"/>
      </left>
      <right style="thin">
        <color indexed="64"/>
      </right>
      <top/>
      <bottom style="medium">
        <color theme="1"/>
      </bottom>
      <diagonal/>
    </border>
    <border>
      <left style="thin">
        <color indexed="64"/>
      </left>
      <right style="thin">
        <color indexed="64"/>
      </right>
      <top/>
      <bottom style="medium">
        <color indexed="64"/>
      </bottom>
      <diagonal/>
    </border>
    <border>
      <left style="thin">
        <color indexed="64"/>
      </left>
      <right style="thin">
        <color indexed="8"/>
      </right>
      <top/>
      <bottom style="medium">
        <color indexed="8"/>
      </bottom>
      <diagonal/>
    </border>
    <border>
      <left style="thin">
        <color indexed="8"/>
      </left>
      <right style="thin">
        <color indexed="8"/>
      </right>
      <top/>
      <bottom style="medium">
        <color indexed="8"/>
      </bottom>
      <diagonal/>
    </border>
    <border>
      <left/>
      <right/>
      <top/>
      <bottom style="medium">
        <color indexed="8"/>
      </bottom>
      <diagonal/>
    </border>
    <border>
      <left/>
      <right style="medium">
        <color indexed="8"/>
      </right>
      <top/>
      <bottom style="medium">
        <color indexed="8"/>
      </bottom>
      <diagonal/>
    </border>
    <border>
      <left/>
      <right style="thin">
        <color indexed="9"/>
      </right>
      <top style="medium">
        <color indexed="8"/>
      </top>
      <bottom style="medium">
        <color indexed="64"/>
      </bottom>
      <diagonal/>
    </border>
    <border>
      <left style="thin">
        <color indexed="9"/>
      </left>
      <right/>
      <top style="medium">
        <color indexed="64"/>
      </top>
      <bottom style="medium">
        <color indexed="64"/>
      </bottom>
      <diagonal/>
    </border>
    <border>
      <left/>
      <right/>
      <top style="medium">
        <color theme="1"/>
      </top>
      <bottom/>
      <diagonal/>
    </border>
    <border>
      <left style="thin">
        <color indexed="8"/>
      </left>
      <right/>
      <top style="medium">
        <color indexed="64"/>
      </top>
      <bottom style="double">
        <color indexed="64"/>
      </bottom>
      <diagonal/>
    </border>
    <border>
      <left style="medium">
        <color indexed="64"/>
      </left>
      <right/>
      <top/>
      <bottom/>
      <diagonal/>
    </border>
    <border>
      <left style="thin">
        <color indexed="64"/>
      </left>
      <right style="medium">
        <color indexed="64"/>
      </right>
      <top style="thin">
        <color indexed="8"/>
      </top>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thin">
        <color indexed="8"/>
      </left>
      <right style="medium">
        <color indexed="64"/>
      </right>
      <top/>
      <bottom style="thin">
        <color indexed="64"/>
      </bottom>
      <diagonal/>
    </border>
    <border>
      <left style="thin">
        <color indexed="8"/>
      </left>
      <right style="medium">
        <color indexed="64"/>
      </right>
      <top style="thin">
        <color indexed="64"/>
      </top>
      <bottom/>
      <diagonal/>
    </border>
    <border>
      <left style="thin">
        <color indexed="8"/>
      </left>
      <right style="medium">
        <color indexed="64"/>
      </right>
      <top/>
      <bottom/>
      <diagonal/>
    </border>
    <border>
      <left style="thin">
        <color indexed="8"/>
      </left>
      <right style="medium">
        <color indexed="64"/>
      </right>
      <top/>
      <bottom style="double">
        <color indexed="8"/>
      </bottom>
      <diagonal/>
    </border>
    <border>
      <left style="thin">
        <color indexed="8"/>
      </left>
      <right style="medium">
        <color indexed="64"/>
      </right>
      <top style="double">
        <color indexed="8"/>
      </top>
      <bottom style="thin">
        <color indexed="64"/>
      </bottom>
      <diagonal/>
    </border>
    <border>
      <left style="thin">
        <color indexed="8"/>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8"/>
      </top>
      <bottom style="thin">
        <color indexed="64"/>
      </bottom>
      <diagonal/>
    </border>
    <border>
      <left style="thin">
        <color indexed="8"/>
      </left>
      <right style="thin">
        <color indexed="64"/>
      </right>
      <top style="double">
        <color indexed="64"/>
      </top>
      <bottom style="thin">
        <color indexed="8"/>
      </bottom>
      <diagonal/>
    </border>
    <border>
      <left style="thin">
        <color indexed="64"/>
      </left>
      <right style="medium">
        <color indexed="64"/>
      </right>
      <top style="double">
        <color indexed="64"/>
      </top>
      <bottom style="thin">
        <color indexed="8"/>
      </bottom>
      <diagonal/>
    </border>
    <border>
      <left style="thin">
        <color rgb="FF000000"/>
      </left>
      <right style="thin">
        <color rgb="FF000000"/>
      </right>
      <top style="thin">
        <color rgb="FF000000"/>
      </top>
      <bottom style="thin">
        <color rgb="FF000000"/>
      </bottom>
      <diagonal/>
    </border>
    <border>
      <left style="thin">
        <color indexed="8"/>
      </left>
      <right style="thin">
        <color theme="1"/>
      </right>
      <top style="double">
        <color indexed="8"/>
      </top>
      <bottom style="thin">
        <color indexed="64"/>
      </bottom>
      <diagonal/>
    </border>
  </borders>
  <cellStyleXfs count="71">
    <xf numFmtId="0" fontId="0" fillId="0" borderId="0"/>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3" fillId="0" borderId="0" applyProtection="0">
      <alignment vertical="center"/>
    </xf>
    <xf numFmtId="0" fontId="5" fillId="16" borderId="0" applyNumberFormat="0" applyBorder="0" applyAlignment="0" applyProtection="0">
      <alignment vertical="center"/>
    </xf>
    <xf numFmtId="0" fontId="7" fillId="0" borderId="1" applyNumberFormat="0" applyFill="0" applyAlignment="0" applyProtection="0">
      <alignment vertical="center"/>
    </xf>
    <xf numFmtId="6" fontId="6" fillId="0" borderId="0" applyFont="0" applyFill="0" applyBorder="0" applyAlignment="0" applyProtection="0">
      <alignment vertical="center"/>
    </xf>
    <xf numFmtId="0" fontId="3" fillId="0" borderId="0">
      <alignment vertical="center"/>
    </xf>
    <xf numFmtId="0" fontId="3" fillId="0" borderId="0">
      <alignment vertical="center"/>
    </xf>
    <xf numFmtId="0" fontId="6" fillId="0" borderId="0">
      <alignment vertical="center"/>
    </xf>
    <xf numFmtId="0" fontId="6" fillId="0" borderId="0" applyProtection="0">
      <alignment vertical="center"/>
    </xf>
    <xf numFmtId="0" fontId="6" fillId="0" borderId="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6" fillId="0" borderId="0">
      <alignment vertical="center"/>
    </xf>
    <xf numFmtId="0" fontId="16" fillId="31" borderId="0" applyNumberFormat="0" applyBorder="0" applyAlignment="0" applyProtection="0"/>
    <xf numFmtId="0" fontId="17" fillId="0" borderId="11" applyNumberFormat="0" applyFill="0" applyAlignment="0" applyProtection="0"/>
    <xf numFmtId="0" fontId="18" fillId="17" borderId="0" applyNumberFormat="0" applyBorder="0" applyAlignment="0" applyProtection="0"/>
    <xf numFmtId="0" fontId="18" fillId="32" borderId="0" applyNumberFormat="0" applyBorder="0" applyAlignment="0" applyProtection="0"/>
    <xf numFmtId="0" fontId="18" fillId="33" borderId="0" applyNumberFormat="0" applyBorder="0" applyAlignment="0" applyProtection="0"/>
    <xf numFmtId="0" fontId="18" fillId="18"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19" borderId="0" applyNumberFormat="0" applyBorder="0" applyAlignment="0" applyProtection="0"/>
    <xf numFmtId="0" fontId="18" fillId="24" borderId="0" applyNumberFormat="0" applyBorder="0" applyAlignment="0" applyProtection="0"/>
    <xf numFmtId="0" fontId="18" fillId="27" borderId="0" applyNumberFormat="0" applyBorder="0" applyAlignment="0" applyProtection="0"/>
    <xf numFmtId="0" fontId="18" fillId="20" borderId="0" applyNumberFormat="0" applyBorder="0" applyAlignment="0" applyProtection="0"/>
    <xf numFmtId="0" fontId="18" fillId="34" borderId="0" applyNumberFormat="0" applyBorder="0" applyAlignment="0" applyProtection="0"/>
    <xf numFmtId="0" fontId="18" fillId="28"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22" borderId="0" applyNumberFormat="0" applyBorder="0" applyAlignment="0" applyProtection="0"/>
    <xf numFmtId="0" fontId="18" fillId="35" borderId="0" applyNumberFormat="0" applyBorder="0" applyAlignment="0" applyProtection="0"/>
    <xf numFmtId="0" fontId="18" fillId="30" borderId="0" applyNumberFormat="0" applyBorder="0" applyAlignment="0" applyProtection="0"/>
    <xf numFmtId="0" fontId="6" fillId="0" borderId="0" applyProtection="0">
      <alignment vertical="center"/>
    </xf>
    <xf numFmtId="0" fontId="3" fillId="0" borderId="0" applyProtection="0">
      <alignment vertical="center"/>
    </xf>
    <xf numFmtId="0" fontId="6"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pplyProtection="0">
      <alignment vertical="center"/>
    </xf>
    <xf numFmtId="0" fontId="30" fillId="0" borderId="0" applyNumberFormat="0" applyFill="0" applyBorder="0" applyAlignment="0" applyProtection="0">
      <alignment vertical="center"/>
    </xf>
    <xf numFmtId="0" fontId="3" fillId="0" borderId="0">
      <alignment vertical="center"/>
    </xf>
    <xf numFmtId="0" fontId="3" fillId="0" borderId="0" applyNumberFormat="0" applyFill="0" applyBorder="0" applyProtection="0"/>
    <xf numFmtId="0" fontId="3" fillId="0" borderId="0" applyNumberFormat="0" applyFill="0" applyBorder="0" applyProtection="0"/>
  </cellStyleXfs>
  <cellXfs count="398">
    <xf numFmtId="0" fontId="0" fillId="0" borderId="0" xfId="0"/>
    <xf numFmtId="0" fontId="8" fillId="0" borderId="0" xfId="35" applyFont="1">
      <alignment vertical="center"/>
    </xf>
    <xf numFmtId="0" fontId="10" fillId="0" borderId="0" xfId="35" applyFont="1">
      <alignment vertical="center"/>
    </xf>
    <xf numFmtId="0" fontId="12" fillId="0" borderId="0" xfId="0" applyFont="1"/>
    <xf numFmtId="0" fontId="12" fillId="0" borderId="0" xfId="0" applyFont="1" applyAlignment="1">
      <alignment vertical="top"/>
    </xf>
    <xf numFmtId="0" fontId="12" fillId="0" borderId="0" xfId="0" applyFont="1" applyAlignment="1">
      <alignment vertical="top" wrapText="1"/>
    </xf>
    <xf numFmtId="0" fontId="12" fillId="0" borderId="0" xfId="0" applyFont="1" applyAlignment="1">
      <alignment horizontal="left" vertical="top" wrapText="1"/>
    </xf>
    <xf numFmtId="0" fontId="12" fillId="0" borderId="0" xfId="0" applyFont="1" applyAlignment="1">
      <alignment horizontal="left" vertical="top"/>
    </xf>
    <xf numFmtId="0" fontId="10" fillId="0" borderId="0" xfId="0" applyFont="1"/>
    <xf numFmtId="0" fontId="14" fillId="0" borderId="0" xfId="0" applyFont="1"/>
    <xf numFmtId="0" fontId="10" fillId="0" borderId="0" xfId="0" applyFont="1" applyAlignment="1">
      <alignment horizontal="center" vertical="center"/>
    </xf>
    <xf numFmtId="0" fontId="15" fillId="0" borderId="0" xfId="0" applyFont="1"/>
    <xf numFmtId="0" fontId="11" fillId="0" borderId="0" xfId="0" applyFont="1" applyAlignment="1">
      <alignment vertical="center" wrapText="1"/>
    </xf>
    <xf numFmtId="0" fontId="12" fillId="0" borderId="0" xfId="0" applyFont="1" applyAlignment="1">
      <alignment vertical="center" wrapText="1"/>
    </xf>
    <xf numFmtId="0" fontId="12" fillId="0" borderId="0" xfId="0" applyFont="1" applyAlignment="1">
      <alignment vertical="center"/>
    </xf>
    <xf numFmtId="0" fontId="11" fillId="0" borderId="0" xfId="0" applyFont="1" applyAlignment="1">
      <alignment vertical="center"/>
    </xf>
    <xf numFmtId="0" fontId="26" fillId="0" borderId="0" xfId="0" applyFont="1" applyAlignment="1">
      <alignment vertical="center"/>
    </xf>
    <xf numFmtId="0" fontId="31" fillId="0" borderId="0" xfId="0" applyFont="1" applyAlignment="1">
      <alignment vertical="center"/>
    </xf>
    <xf numFmtId="0" fontId="32" fillId="0" borderId="0" xfId="0" applyFont="1" applyAlignment="1">
      <alignment vertical="center"/>
    </xf>
    <xf numFmtId="0" fontId="33" fillId="0" borderId="0" xfId="0" applyFont="1" applyAlignment="1">
      <alignment vertical="center"/>
    </xf>
    <xf numFmtId="0" fontId="35" fillId="0" borderId="0" xfId="35" applyFont="1">
      <alignment vertical="center"/>
    </xf>
    <xf numFmtId="0" fontId="37" fillId="0" borderId="0" xfId="35" applyFont="1">
      <alignment vertical="center"/>
    </xf>
    <xf numFmtId="0" fontId="38" fillId="0" borderId="3" xfId="35" applyFont="1" applyBorder="1" applyAlignment="1">
      <alignment horizontal="center" vertical="center"/>
    </xf>
    <xf numFmtId="0" fontId="38" fillId="0" borderId="3" xfId="35" applyFont="1" applyBorder="1" applyAlignment="1">
      <alignment horizontal="center" vertical="center" wrapText="1"/>
    </xf>
    <xf numFmtId="0" fontId="39" fillId="0" borderId="3" xfId="35" applyFont="1" applyBorder="1" applyAlignment="1">
      <alignment vertical="center" wrapText="1"/>
    </xf>
    <xf numFmtId="0" fontId="39" fillId="0" borderId="0" xfId="35" applyFont="1" applyAlignment="1">
      <alignment vertical="center" wrapText="1"/>
    </xf>
    <xf numFmtId="0" fontId="37" fillId="0" borderId="2" xfId="35" applyFont="1" applyBorder="1">
      <alignment vertical="center"/>
    </xf>
    <xf numFmtId="0" fontId="37" fillId="0" borderId="4" xfId="35" applyFont="1" applyBorder="1">
      <alignment vertical="center"/>
    </xf>
    <xf numFmtId="0" fontId="39" fillId="0" borderId="18" xfId="35" applyFont="1" applyBorder="1" applyAlignment="1">
      <alignment horizontal="center" vertical="center" wrapText="1"/>
    </xf>
    <xf numFmtId="0" fontId="39" fillId="0" borderId="23" xfId="35" applyFont="1" applyBorder="1" applyAlignment="1">
      <alignment horizontal="center" vertical="center" wrapText="1"/>
    </xf>
    <xf numFmtId="0" fontId="39" fillId="0" borderId="4" xfId="35" applyFont="1" applyBorder="1" applyAlignment="1">
      <alignment horizontal="justify" vertical="center" wrapText="1"/>
    </xf>
    <xf numFmtId="0" fontId="39" fillId="0" borderId="24" xfId="35" applyFont="1" applyBorder="1" applyAlignment="1">
      <alignment horizontal="center" vertical="center" wrapText="1"/>
    </xf>
    <xf numFmtId="0" fontId="39" fillId="0" borderId="25" xfId="35" applyFont="1" applyBorder="1" applyAlignment="1">
      <alignment horizontal="center" vertical="center" wrapText="1"/>
    </xf>
    <xf numFmtId="0" fontId="41" fillId="0" borderId="5" xfId="35" applyFont="1" applyBorder="1" applyAlignment="1">
      <alignment horizontal="center" vertical="center"/>
    </xf>
    <xf numFmtId="0" fontId="38" fillId="0" borderId="20" xfId="35" applyFont="1" applyBorder="1" applyAlignment="1">
      <alignment horizontal="justify" vertical="center" wrapText="1"/>
    </xf>
    <xf numFmtId="0" fontId="41" fillId="0" borderId="5" xfId="35" applyFont="1" applyBorder="1" applyAlignment="1">
      <alignment horizontal="center" vertical="center" wrapText="1"/>
    </xf>
    <xf numFmtId="0" fontId="38" fillId="0" borderId="7" xfId="35" applyFont="1" applyBorder="1" applyAlignment="1">
      <alignment horizontal="justify" vertical="center" wrapText="1"/>
    </xf>
    <xf numFmtId="0" fontId="43" fillId="0" borderId="0" xfId="0" applyFont="1"/>
    <xf numFmtId="0" fontId="41" fillId="0" borderId="0" xfId="35" applyFont="1" applyAlignment="1">
      <alignment horizontal="center" vertical="center"/>
    </xf>
    <xf numFmtId="0" fontId="38" fillId="0" borderId="0" xfId="35" applyFont="1" applyAlignment="1">
      <alignment horizontal="justify" vertical="center" wrapText="1"/>
    </xf>
    <xf numFmtId="0" fontId="42" fillId="0" borderId="0" xfId="35" applyFont="1" applyAlignment="1">
      <alignment horizontal="center" vertical="center" wrapText="1"/>
    </xf>
    <xf numFmtId="0" fontId="42" fillId="0" borderId="0" xfId="35" applyFont="1" applyAlignment="1">
      <alignment horizontal="center" vertical="center"/>
    </xf>
    <xf numFmtId="0" fontId="38" fillId="0" borderId="22" xfId="35" applyFont="1" applyBorder="1" applyAlignment="1">
      <alignment horizontal="justify" vertical="center" wrapText="1"/>
    </xf>
    <xf numFmtId="0" fontId="37" fillId="0" borderId="4" xfId="35" applyFont="1" applyBorder="1" applyAlignment="1">
      <alignment horizontal="justify" vertical="center" wrapText="1"/>
    </xf>
    <xf numFmtId="0" fontId="41" fillId="0" borderId="31" xfId="35" applyFont="1" applyBorder="1" applyAlignment="1">
      <alignment horizontal="center" vertical="center"/>
    </xf>
    <xf numFmtId="0" fontId="41" fillId="0" borderId="31" xfId="35" applyFont="1" applyBorder="1" applyAlignment="1">
      <alignment horizontal="center" vertical="center" wrapText="1"/>
    </xf>
    <xf numFmtId="0" fontId="44" fillId="0" borderId="0" xfId="0" applyFont="1" applyAlignment="1">
      <alignment vertical="center"/>
    </xf>
    <xf numFmtId="0" fontId="45" fillId="0" borderId="0" xfId="0" applyFont="1" applyAlignment="1">
      <alignment horizontal="center" vertical="center"/>
    </xf>
    <xf numFmtId="0" fontId="44" fillId="0" borderId="0" xfId="0" applyFont="1" applyAlignment="1">
      <alignment horizontal="center" vertical="center"/>
    </xf>
    <xf numFmtId="0" fontId="32" fillId="37" borderId="33" xfId="0" applyFont="1" applyFill="1" applyBorder="1" applyAlignment="1">
      <alignment vertical="center"/>
    </xf>
    <xf numFmtId="0" fontId="32" fillId="0" borderId="0" xfId="0" applyFont="1" applyAlignment="1">
      <alignment horizontal="center" vertical="center"/>
    </xf>
    <xf numFmtId="0" fontId="32" fillId="37" borderId="34" xfId="0" applyFont="1" applyFill="1" applyBorder="1" applyAlignment="1">
      <alignment vertical="center"/>
    </xf>
    <xf numFmtId="0" fontId="32" fillId="0" borderId="34" xfId="0" applyFont="1" applyBorder="1" applyAlignment="1">
      <alignment vertical="center"/>
    </xf>
    <xf numFmtId="0" fontId="32" fillId="0" borderId="35" xfId="0" applyFont="1" applyBorder="1" applyAlignment="1">
      <alignment vertical="center"/>
    </xf>
    <xf numFmtId="0" fontId="32" fillId="0" borderId="37" xfId="0" applyFont="1" applyBorder="1" applyAlignment="1">
      <alignment horizontal="right" vertical="center"/>
    </xf>
    <xf numFmtId="0" fontId="32" fillId="0" borderId="38" xfId="0" applyFont="1" applyBorder="1" applyAlignment="1">
      <alignment horizontal="center" vertical="center"/>
    </xf>
    <xf numFmtId="3" fontId="32" fillId="37" borderId="38" xfId="0" applyNumberFormat="1" applyFont="1" applyFill="1" applyBorder="1" applyAlignment="1">
      <alignment vertical="center"/>
    </xf>
    <xf numFmtId="0" fontId="32" fillId="37" borderId="38" xfId="0" applyFont="1" applyFill="1" applyBorder="1" applyAlignment="1">
      <alignment vertical="center"/>
    </xf>
    <xf numFmtId="0" fontId="32" fillId="37" borderId="40" xfId="0" applyFont="1" applyFill="1" applyBorder="1" applyAlignment="1">
      <alignment vertical="center"/>
    </xf>
    <xf numFmtId="0" fontId="32" fillId="37" borderId="39" xfId="0" applyFont="1" applyFill="1" applyBorder="1" applyAlignment="1">
      <alignment horizontal="center" vertical="center"/>
    </xf>
    <xf numFmtId="0" fontId="32" fillId="37" borderId="36" xfId="0" applyFont="1" applyFill="1" applyBorder="1" applyAlignment="1">
      <alignment horizontal="center" vertical="center"/>
    </xf>
    <xf numFmtId="0" fontId="36" fillId="0" borderId="0" xfId="35" applyFont="1" applyAlignment="1">
      <alignment horizontal="left" vertical="center"/>
    </xf>
    <xf numFmtId="0" fontId="49" fillId="0" borderId="0" xfId="69" applyNumberFormat="1" applyFont="1" applyFill="1" applyBorder="1" applyAlignment="1" applyProtection="1">
      <alignment vertical="center"/>
    </xf>
    <xf numFmtId="0" fontId="7" fillId="0" borderId="0" xfId="69" applyNumberFormat="1" applyFont="1" applyFill="1" applyBorder="1" applyAlignment="1" applyProtection="1">
      <alignment vertical="center"/>
    </xf>
    <xf numFmtId="0" fontId="7" fillId="0" borderId="0" xfId="69" applyFont="1" applyAlignment="1">
      <alignment vertical="center"/>
    </xf>
    <xf numFmtId="0" fontId="7" fillId="0" borderId="42" xfId="69" applyNumberFormat="1" applyFont="1" applyFill="1" applyBorder="1" applyAlignment="1" applyProtection="1">
      <alignment vertical="center"/>
    </xf>
    <xf numFmtId="0" fontId="7" fillId="0" borderId="43" xfId="69" applyFont="1" applyBorder="1" applyAlignment="1">
      <alignment horizontal="center" vertical="center"/>
    </xf>
    <xf numFmtId="0" fontId="7" fillId="0" borderId="43" xfId="69" applyNumberFormat="1" applyFont="1" applyFill="1" applyBorder="1" applyAlignment="1" applyProtection="1">
      <alignment horizontal="center" vertical="center"/>
    </xf>
    <xf numFmtId="0" fontId="7" fillId="0" borderId="44" xfId="69" applyNumberFormat="1" applyFont="1" applyFill="1" applyBorder="1" applyAlignment="1" applyProtection="1">
      <alignment horizontal="center" vertical="center"/>
    </xf>
    <xf numFmtId="0" fontId="7" fillId="0" borderId="45" xfId="69" applyNumberFormat="1" applyFont="1" applyFill="1" applyBorder="1" applyAlignment="1" applyProtection="1">
      <alignment horizontal="center" vertical="center"/>
    </xf>
    <xf numFmtId="0" fontId="7" fillId="0" borderId="46" xfId="69" applyNumberFormat="1" applyFont="1" applyFill="1" applyBorder="1" applyAlignment="1" applyProtection="1">
      <alignment vertical="center"/>
    </xf>
    <xf numFmtId="0" fontId="7" fillId="0" borderId="47" xfId="69" applyNumberFormat="1" applyFont="1" applyFill="1" applyBorder="1" applyAlignment="1" applyProtection="1">
      <alignment horizontal="center" vertical="center"/>
    </xf>
    <xf numFmtId="0" fontId="51" fillId="0" borderId="48" xfId="69" applyFont="1" applyBorder="1" applyAlignment="1">
      <alignment horizontal="center" vertical="center"/>
    </xf>
    <xf numFmtId="0" fontId="51" fillId="0" borderId="48" xfId="69" applyNumberFormat="1" applyFont="1" applyFill="1" applyBorder="1" applyAlignment="1" applyProtection="1">
      <alignment horizontal="center" vertical="center"/>
    </xf>
    <xf numFmtId="0" fontId="51" fillId="0" borderId="49" xfId="69" applyNumberFormat="1" applyFont="1" applyFill="1" applyBorder="1" applyAlignment="1" applyProtection="1">
      <alignment horizontal="center" vertical="center"/>
    </xf>
    <xf numFmtId="0" fontId="51" fillId="0" borderId="48" xfId="69" applyNumberFormat="1" applyFont="1" applyFill="1" applyBorder="1" applyAlignment="1" applyProtection="1">
      <alignment vertical="center"/>
    </xf>
    <xf numFmtId="0" fontId="51" fillId="0" borderId="49" xfId="69" applyNumberFormat="1" applyFont="1" applyFill="1" applyBorder="1" applyAlignment="1" applyProtection="1">
      <alignment vertical="center"/>
    </xf>
    <xf numFmtId="0" fontId="51" fillId="0" borderId="50" xfId="69" applyNumberFormat="1" applyFont="1" applyFill="1" applyBorder="1" applyAlignment="1" applyProtection="1">
      <alignment vertical="center"/>
    </xf>
    <xf numFmtId="0" fontId="7" fillId="0" borderId="46" xfId="69" applyNumberFormat="1" applyFont="1" applyFill="1" applyBorder="1" applyAlignment="1" applyProtection="1">
      <alignment horizontal="center" vertical="center" wrapText="1"/>
    </xf>
    <xf numFmtId="0" fontId="51" fillId="0" borderId="51" xfId="69" applyFont="1" applyBorder="1" applyAlignment="1">
      <alignment horizontal="center" vertical="center"/>
    </xf>
    <xf numFmtId="0" fontId="51" fillId="0" borderId="51" xfId="69" applyNumberFormat="1" applyFont="1" applyFill="1" applyBorder="1" applyAlignment="1" applyProtection="1">
      <alignment horizontal="center" vertical="center"/>
    </xf>
    <xf numFmtId="0" fontId="51" fillId="0" borderId="52" xfId="69" applyNumberFormat="1" applyFont="1" applyFill="1" applyBorder="1" applyAlignment="1" applyProtection="1">
      <alignment horizontal="center" vertical="center"/>
    </xf>
    <xf numFmtId="0" fontId="51" fillId="0" borderId="51" xfId="69" applyNumberFormat="1" applyFont="1" applyFill="1" applyBorder="1" applyAlignment="1" applyProtection="1">
      <alignment vertical="center"/>
    </xf>
    <xf numFmtId="0" fontId="7" fillId="0" borderId="53" xfId="69" applyNumberFormat="1" applyFont="1" applyFill="1" applyBorder="1" applyAlignment="1" applyProtection="1">
      <alignment horizontal="center" vertical="center" wrapText="1"/>
    </xf>
    <xf numFmtId="0" fontId="7" fillId="0" borderId="54" xfId="69" applyNumberFormat="1" applyFont="1" applyFill="1" applyBorder="1" applyAlignment="1" applyProtection="1">
      <alignment vertical="center"/>
    </xf>
    <xf numFmtId="0" fontId="29" fillId="0" borderId="55" xfId="69" applyNumberFormat="1" applyFont="1" applyFill="1" applyBorder="1" applyAlignment="1" applyProtection="1">
      <alignment horizontal="center" vertical="center"/>
    </xf>
    <xf numFmtId="0" fontId="27" fillId="0" borderId="56" xfId="69" applyNumberFormat="1" applyFont="1" applyFill="1" applyBorder="1" applyAlignment="1" applyProtection="1">
      <alignment horizontal="center" vertical="center"/>
    </xf>
    <xf numFmtId="0" fontId="29" fillId="0" borderId="0" xfId="69" applyNumberFormat="1" applyFont="1" applyFill="1" applyBorder="1" applyAlignment="1" applyProtection="1">
      <alignment horizontal="center" vertical="center"/>
    </xf>
    <xf numFmtId="0" fontId="29" fillId="0" borderId="57" xfId="69" applyNumberFormat="1" applyFont="1" applyFill="1" applyBorder="1" applyAlignment="1" applyProtection="1">
      <alignment horizontal="center" vertical="center"/>
    </xf>
    <xf numFmtId="0" fontId="29" fillId="0" borderId="58" xfId="69" applyFont="1" applyBorder="1" applyAlignment="1">
      <alignment horizontal="center" vertical="center" wrapText="1"/>
    </xf>
    <xf numFmtId="0" fontId="29" fillId="0" borderId="58" xfId="69" applyNumberFormat="1" applyFont="1" applyFill="1" applyBorder="1" applyAlignment="1" applyProtection="1">
      <alignment horizontal="center" vertical="center" wrapText="1"/>
    </xf>
    <xf numFmtId="0" fontId="29" fillId="0" borderId="59" xfId="69" applyNumberFormat="1" applyFont="1" applyFill="1" applyBorder="1" applyAlignment="1" applyProtection="1">
      <alignment horizontal="center" vertical="center"/>
    </xf>
    <xf numFmtId="0" fontId="29" fillId="0" borderId="60" xfId="69" applyNumberFormat="1" applyFont="1" applyFill="1" applyBorder="1" applyAlignment="1" applyProtection="1">
      <alignment horizontal="center" vertical="center"/>
    </xf>
    <xf numFmtId="0" fontId="29" fillId="0" borderId="61" xfId="69" applyNumberFormat="1" applyFont="1" applyFill="1" applyBorder="1" applyAlignment="1" applyProtection="1">
      <alignment horizontal="center" vertical="center"/>
    </xf>
    <xf numFmtId="0" fontId="29" fillId="0" borderId="62" xfId="69" applyNumberFormat="1" applyFont="1" applyFill="1" applyBorder="1" applyAlignment="1" applyProtection="1">
      <alignment horizontal="center" vertical="center" wrapText="1"/>
    </xf>
    <xf numFmtId="0" fontId="29" fillId="0" borderId="63" xfId="69" applyNumberFormat="1" applyFont="1" applyFill="1" applyBorder="1" applyAlignment="1" applyProtection="1">
      <alignment horizontal="center" vertical="center" wrapText="1"/>
    </xf>
    <xf numFmtId="0" fontId="29" fillId="0" borderId="64" xfId="69" applyNumberFormat="1" applyFont="1" applyFill="1" applyBorder="1" applyAlignment="1" applyProtection="1">
      <alignment horizontal="center" vertical="center" wrapText="1"/>
    </xf>
    <xf numFmtId="0" fontId="29" fillId="0" borderId="65" xfId="69" applyNumberFormat="1" applyFont="1" applyFill="1" applyBorder="1" applyAlignment="1" applyProtection="1">
      <alignment horizontal="center" vertical="center" wrapText="1"/>
    </xf>
    <xf numFmtId="0" fontId="52" fillId="0" borderId="52" xfId="69" applyNumberFormat="1" applyFont="1" applyFill="1" applyBorder="1" applyAlignment="1" applyProtection="1">
      <alignment horizontal="center" vertical="center" wrapText="1"/>
    </xf>
    <xf numFmtId="0" fontId="53" fillId="0" borderId="64" xfId="69" applyNumberFormat="1" applyFont="1" applyFill="1" applyBorder="1" applyAlignment="1" applyProtection="1">
      <alignment horizontal="center" vertical="center" wrapText="1"/>
    </xf>
    <xf numFmtId="0" fontId="7" fillId="0" borderId="53" xfId="69" applyNumberFormat="1" applyFont="1" applyFill="1" applyBorder="1" applyAlignment="1" applyProtection="1">
      <alignment vertical="center"/>
    </xf>
    <xf numFmtId="0" fontId="7" fillId="0" borderId="48" xfId="69" applyNumberFormat="1" applyFont="1" applyFill="1" applyBorder="1" applyAlignment="1" applyProtection="1">
      <alignment horizontal="center" vertical="center"/>
    </xf>
    <xf numFmtId="0" fontId="7" fillId="0" borderId="66" xfId="69" applyNumberFormat="1" applyFont="1" applyFill="1" applyBorder="1" applyAlignment="1" applyProtection="1">
      <alignment horizontal="center" vertical="center"/>
    </xf>
    <xf numFmtId="0" fontId="7" fillId="0" borderId="67" xfId="69" applyNumberFormat="1" applyFont="1" applyFill="1" applyBorder="1" applyAlignment="1" applyProtection="1">
      <alignment horizontal="center" vertical="center"/>
    </xf>
    <xf numFmtId="0" fontId="7" fillId="0" borderId="68" xfId="69" applyNumberFormat="1" applyFont="1" applyFill="1" applyBorder="1" applyAlignment="1" applyProtection="1">
      <alignment horizontal="center" vertical="center"/>
    </xf>
    <xf numFmtId="0" fontId="7" fillId="0" borderId="59" xfId="69" applyFont="1" applyBorder="1" applyAlignment="1">
      <alignment horizontal="center" vertical="center"/>
    </xf>
    <xf numFmtId="0" fontId="7" fillId="0" borderId="59" xfId="69" applyNumberFormat="1" applyFont="1" applyFill="1" applyBorder="1" applyAlignment="1" applyProtection="1">
      <alignment horizontal="center" vertical="center"/>
    </xf>
    <xf numFmtId="0" fontId="7" fillId="0" borderId="69" xfId="69" applyNumberFormat="1" applyFont="1" applyFill="1" applyBorder="1" applyAlignment="1" applyProtection="1">
      <alignment horizontal="center" vertical="center"/>
    </xf>
    <xf numFmtId="0" fontId="7" fillId="0" borderId="0" xfId="69" applyNumberFormat="1" applyFont="1" applyFill="1" applyBorder="1" applyAlignment="1" applyProtection="1">
      <alignment horizontal="center" vertical="center"/>
    </xf>
    <xf numFmtId="0" fontId="7" fillId="0" borderId="70" xfId="69" applyNumberFormat="1" applyFont="1" applyFill="1" applyBorder="1" applyAlignment="1" applyProtection="1">
      <alignment horizontal="center" vertical="center"/>
    </xf>
    <xf numFmtId="0" fontId="7" fillId="0" borderId="49" xfId="69" applyNumberFormat="1" applyFont="1" applyFill="1" applyBorder="1" applyAlignment="1" applyProtection="1">
      <alignment horizontal="center" vertical="center"/>
    </xf>
    <xf numFmtId="0" fontId="7" fillId="0" borderId="0" xfId="69" applyNumberFormat="1" applyFont="1" applyFill="1" applyBorder="1" applyAlignment="1" applyProtection="1">
      <alignment horizontal="center" vertical="center" wrapText="1"/>
    </xf>
    <xf numFmtId="0" fontId="7" fillId="0" borderId="48" xfId="69" applyNumberFormat="1" applyFont="1" applyFill="1" applyBorder="1" applyAlignment="1" applyProtection="1">
      <alignment horizontal="center" vertical="center" wrapText="1"/>
    </xf>
    <xf numFmtId="0" fontId="7" fillId="0" borderId="54" xfId="69" applyNumberFormat="1" applyFont="1" applyFill="1" applyBorder="1" applyAlignment="1" applyProtection="1">
      <alignment horizontal="center" vertical="center" wrapText="1"/>
    </xf>
    <xf numFmtId="0" fontId="54" fillId="0" borderId="48" xfId="69" applyNumberFormat="1" applyFont="1" applyFill="1" applyBorder="1" applyAlignment="1" applyProtection="1">
      <alignment horizontal="center" vertical="center"/>
    </xf>
    <xf numFmtId="0" fontId="8" fillId="0" borderId="48" xfId="69" applyNumberFormat="1" applyFont="1" applyFill="1" applyBorder="1" applyAlignment="1" applyProtection="1">
      <alignment horizontal="center" vertical="center"/>
    </xf>
    <xf numFmtId="0" fontId="7" fillId="0" borderId="59" xfId="69" applyFont="1" applyBorder="1" applyAlignment="1">
      <alignment horizontal="center" vertical="center" wrapText="1"/>
    </xf>
    <xf numFmtId="0" fontId="7" fillId="0" borderId="59" xfId="69" applyNumberFormat="1" applyFont="1" applyFill="1" applyBorder="1" applyAlignment="1" applyProtection="1">
      <alignment horizontal="center" vertical="center" wrapText="1"/>
    </xf>
    <xf numFmtId="0" fontId="54" fillId="0" borderId="0" xfId="69" applyNumberFormat="1" applyFont="1" applyFill="1" applyBorder="1" applyAlignment="1" applyProtection="1">
      <alignment horizontal="center" vertical="center"/>
    </xf>
    <xf numFmtId="0" fontId="7" fillId="0" borderId="71" xfId="69" applyNumberFormat="1" applyFont="1" applyFill="1" applyBorder="1" applyAlignment="1" applyProtection="1">
      <alignment horizontal="center" vertical="center"/>
    </xf>
    <xf numFmtId="0" fontId="7" fillId="0" borderId="51" xfId="69" applyNumberFormat="1" applyFont="1" applyFill="1" applyBorder="1" applyAlignment="1" applyProtection="1">
      <alignment horizontal="center" vertical="center"/>
    </xf>
    <xf numFmtId="0" fontId="7" fillId="0" borderId="72" xfId="69" applyNumberFormat="1" applyFont="1" applyFill="1" applyBorder="1" applyAlignment="1" applyProtection="1">
      <alignment horizontal="center" vertical="center"/>
    </xf>
    <xf numFmtId="0" fontId="7" fillId="0" borderId="73" xfId="69" applyNumberFormat="1" applyFont="1" applyFill="1" applyBorder="1" applyAlignment="1" applyProtection="1">
      <alignment horizontal="center" vertical="center"/>
    </xf>
    <xf numFmtId="0" fontId="7" fillId="0" borderId="74" xfId="69" applyNumberFormat="1" applyFont="1" applyFill="1" applyBorder="1" applyAlignment="1" applyProtection="1">
      <alignment horizontal="center" vertical="center"/>
    </xf>
    <xf numFmtId="0" fontId="7" fillId="0" borderId="75" xfId="69" applyNumberFormat="1" applyFont="1" applyFill="1" applyBorder="1" applyAlignment="1" applyProtection="1">
      <alignment horizontal="center" vertical="center"/>
    </xf>
    <xf numFmtId="0" fontId="7" fillId="0" borderId="76" xfId="69" applyNumberFormat="1" applyFont="1" applyFill="1" applyBorder="1" applyAlignment="1" applyProtection="1">
      <alignment horizontal="center" vertical="center"/>
    </xf>
    <xf numFmtId="0" fontId="7" fillId="0" borderId="77" xfId="69" applyNumberFormat="1" applyFont="1" applyFill="1" applyBorder="1" applyAlignment="1" applyProtection="1">
      <alignment horizontal="center" vertical="center" wrapText="1"/>
    </xf>
    <xf numFmtId="0" fontId="7" fillId="0" borderId="78" xfId="69" applyNumberFormat="1" applyFont="1" applyFill="1" applyBorder="1" applyAlignment="1" applyProtection="1">
      <alignment horizontal="center" vertical="center" wrapText="1"/>
    </xf>
    <xf numFmtId="0" fontId="7" fillId="0" borderId="77" xfId="69" applyNumberFormat="1" applyFont="1" applyFill="1" applyBorder="1" applyAlignment="1" applyProtection="1">
      <alignment horizontal="center" vertical="center"/>
    </xf>
    <xf numFmtId="0" fontId="7" fillId="0" borderId="78" xfId="69" applyNumberFormat="1" applyFont="1" applyFill="1" applyBorder="1" applyAlignment="1" applyProtection="1">
      <alignment horizontal="center" vertical="center"/>
    </xf>
    <xf numFmtId="0" fontId="7" fillId="0" borderId="79" xfId="69" applyNumberFormat="1" applyFont="1" applyFill="1" applyBorder="1" applyAlignment="1" applyProtection="1">
      <alignment horizontal="center" vertical="center" wrapText="1"/>
    </xf>
    <xf numFmtId="0" fontId="55" fillId="0" borderId="47" xfId="69" applyNumberFormat="1" applyFont="1" applyFill="1" applyBorder="1" applyAlignment="1" applyProtection="1">
      <alignment horizontal="center" vertical="center"/>
    </xf>
    <xf numFmtId="0" fontId="55" fillId="0" borderId="80" xfId="69" applyNumberFormat="1" applyFont="1" applyFill="1" applyBorder="1" applyAlignment="1" applyProtection="1">
      <alignment horizontal="center" vertical="center"/>
    </xf>
    <xf numFmtId="0" fontId="55" fillId="0" borderId="81" xfId="69" applyNumberFormat="1" applyFont="1" applyFill="1" applyBorder="1" applyAlignment="1" applyProtection="1">
      <alignment horizontal="center" vertical="center"/>
    </xf>
    <xf numFmtId="0" fontId="56" fillId="0" borderId="61" xfId="69" applyFont="1" applyBorder="1" applyAlignment="1">
      <alignment horizontal="center" vertical="center"/>
    </xf>
    <xf numFmtId="0" fontId="55" fillId="0" borderId="59" xfId="69" applyNumberFormat="1" applyFont="1" applyFill="1" applyBorder="1" applyAlignment="1" applyProtection="1">
      <alignment horizontal="center" vertical="center"/>
    </xf>
    <xf numFmtId="0" fontId="55" fillId="0" borderId="82" xfId="69" applyNumberFormat="1" applyFont="1" applyFill="1" applyBorder="1" applyAlignment="1" applyProtection="1">
      <alignment horizontal="center" vertical="center"/>
    </xf>
    <xf numFmtId="0" fontId="55" fillId="0" borderId="0" xfId="69" applyNumberFormat="1" applyFont="1" applyFill="1" applyBorder="1" applyAlignment="1" applyProtection="1">
      <alignment horizontal="center" vertical="center"/>
    </xf>
    <xf numFmtId="0" fontId="7" fillId="0" borderId="83" xfId="69" applyNumberFormat="1" applyFont="1" applyFill="1" applyBorder="1" applyAlignment="1" applyProtection="1">
      <alignment horizontal="center" vertical="center"/>
    </xf>
    <xf numFmtId="0" fontId="7" fillId="0" borderId="41" xfId="69" applyNumberFormat="1" applyFont="1" applyFill="1" applyBorder="1" applyAlignment="1" applyProtection="1">
      <alignment horizontal="center" vertical="center" wrapText="1"/>
    </xf>
    <xf numFmtId="0" fontId="7" fillId="0" borderId="63" xfId="69" applyNumberFormat="1" applyFont="1" applyFill="1" applyBorder="1" applyAlignment="1" applyProtection="1">
      <alignment horizontal="center" vertical="center"/>
    </xf>
    <xf numFmtId="0" fontId="7" fillId="0" borderId="65" xfId="69" applyNumberFormat="1" applyFont="1" applyFill="1" applyBorder="1" applyAlignment="1" applyProtection="1">
      <alignment horizontal="center" vertical="center"/>
    </xf>
    <xf numFmtId="0" fontId="7" fillId="0" borderId="52" xfId="69" applyNumberFormat="1" applyFont="1" applyFill="1" applyBorder="1" applyAlignment="1" applyProtection="1">
      <alignment horizontal="center" vertical="center" wrapText="1"/>
    </xf>
    <xf numFmtId="0" fontId="7" fillId="0" borderId="65" xfId="69" applyNumberFormat="1" applyFont="1" applyFill="1" applyBorder="1" applyAlignment="1" applyProtection="1">
      <alignment horizontal="center" vertical="center" wrapText="1"/>
    </xf>
    <xf numFmtId="0" fontId="2" fillId="0" borderId="52" xfId="69" applyNumberFormat="1" applyFont="1" applyFill="1" applyBorder="1" applyAlignment="1" applyProtection="1">
      <alignment horizontal="center" vertical="center" wrapText="1"/>
    </xf>
    <xf numFmtId="0" fontId="2" fillId="0" borderId="84" xfId="69" applyNumberFormat="1" applyFont="1" applyFill="1" applyBorder="1" applyAlignment="1" applyProtection="1">
      <alignment horizontal="center" vertical="center" wrapText="1"/>
    </xf>
    <xf numFmtId="0" fontId="7" fillId="0" borderId="85" xfId="69" applyNumberFormat="1" applyFont="1" applyFill="1" applyBorder="1" applyAlignment="1" applyProtection="1">
      <alignment vertical="center"/>
    </xf>
    <xf numFmtId="0" fontId="7" fillId="0" borderId="86" xfId="69" applyNumberFormat="1" applyFont="1" applyFill="1" applyBorder="1" applyAlignment="1" applyProtection="1">
      <alignment horizontal="center" vertical="center"/>
    </xf>
    <xf numFmtId="0" fontId="7" fillId="0" borderId="86" xfId="69" applyNumberFormat="1" applyFont="1" applyFill="1" applyBorder="1" applyAlignment="1" applyProtection="1">
      <alignment vertical="center"/>
    </xf>
    <xf numFmtId="0" fontId="7" fillId="0" borderId="17" xfId="69" applyFont="1" applyBorder="1" applyAlignment="1">
      <alignment horizontal="center" vertical="center"/>
    </xf>
    <xf numFmtId="0" fontId="7" fillId="0" borderId="87" xfId="69" applyNumberFormat="1" applyFont="1" applyFill="1" applyBorder="1" applyAlignment="1" applyProtection="1">
      <alignment horizontal="center" vertical="center"/>
    </xf>
    <xf numFmtId="0" fontId="7" fillId="0" borderId="0" xfId="69" applyFont="1" applyAlignment="1">
      <alignment horizontal="center" vertical="center"/>
    </xf>
    <xf numFmtId="0" fontId="54" fillId="0" borderId="70" xfId="69" applyNumberFormat="1" applyFont="1" applyFill="1" applyBorder="1" applyAlignment="1" applyProtection="1">
      <alignment horizontal="center" vertical="center"/>
    </xf>
    <xf numFmtId="0" fontId="57" fillId="0" borderId="48" xfId="69" applyNumberFormat="1" applyFont="1" applyFill="1" applyBorder="1" applyAlignment="1" applyProtection="1">
      <alignment horizontal="center" vertical="center"/>
    </xf>
    <xf numFmtId="0" fontId="7" fillId="0" borderId="77" xfId="69" applyFont="1" applyBorder="1" applyAlignment="1">
      <alignment horizontal="center" vertical="center"/>
    </xf>
    <xf numFmtId="0" fontId="7" fillId="0" borderId="88" xfId="69" applyNumberFormat="1" applyFont="1" applyFill="1" applyBorder="1" applyAlignment="1" applyProtection="1">
      <alignment horizontal="center" vertical="center"/>
    </xf>
    <xf numFmtId="0" fontId="7" fillId="0" borderId="89" xfId="69" applyNumberFormat="1" applyFont="1" applyFill="1" applyBorder="1" applyAlignment="1" applyProtection="1">
      <alignment horizontal="center" vertical="center"/>
    </xf>
    <xf numFmtId="0" fontId="7" fillId="0" borderId="90" xfId="69" applyFont="1" applyBorder="1" applyAlignment="1">
      <alignment horizontal="center" vertical="center"/>
    </xf>
    <xf numFmtId="0" fontId="28" fillId="0" borderId="82" xfId="69" applyNumberFormat="1" applyFont="1" applyFill="1" applyBorder="1" applyAlignment="1" applyProtection="1">
      <alignment horizontal="center" vertical="center"/>
    </xf>
    <xf numFmtId="0" fontId="7" fillId="0" borderId="58" xfId="69" applyNumberFormat="1" applyFont="1" applyFill="1" applyBorder="1" applyAlignment="1" applyProtection="1">
      <alignment horizontal="center" vertical="center" wrapText="1"/>
    </xf>
    <xf numFmtId="0" fontId="7" fillId="0" borderId="60" xfId="69" applyNumberFormat="1" applyFont="1" applyFill="1" applyBorder="1" applyAlignment="1" applyProtection="1">
      <alignment horizontal="center" vertical="center"/>
    </xf>
    <xf numFmtId="0" fontId="7" fillId="0" borderId="64" xfId="69" applyNumberFormat="1" applyFont="1" applyFill="1" applyBorder="1" applyAlignment="1" applyProtection="1">
      <alignment horizontal="center" vertical="center"/>
    </xf>
    <xf numFmtId="0" fontId="7" fillId="0" borderId="52" xfId="69" applyNumberFormat="1" applyFont="1" applyFill="1" applyBorder="1" applyAlignment="1" applyProtection="1">
      <alignment horizontal="center" vertical="center"/>
    </xf>
    <xf numFmtId="0" fontId="7" fillId="0" borderId="52" xfId="69" applyNumberFormat="1" applyFont="1" applyFill="1" applyBorder="1" applyAlignment="1" applyProtection="1">
      <alignment vertical="center"/>
    </xf>
    <xf numFmtId="0" fontId="7" fillId="0" borderId="65" xfId="69" applyNumberFormat="1" applyFont="1" applyFill="1" applyBorder="1" applyAlignment="1" applyProtection="1">
      <alignment vertical="center"/>
    </xf>
    <xf numFmtId="0" fontId="2" fillId="0" borderId="63" xfId="69" applyNumberFormat="1" applyFont="1" applyFill="1" applyBorder="1" applyAlignment="1" applyProtection="1">
      <alignment horizontal="center" vertical="center" wrapText="1"/>
    </xf>
    <xf numFmtId="0" fontId="7" fillId="0" borderId="91" xfId="69" applyNumberFormat="1" applyFont="1" applyFill="1" applyBorder="1" applyAlignment="1" applyProtection="1">
      <alignment vertical="center"/>
    </xf>
    <xf numFmtId="0" fontId="7" fillId="0" borderId="35" xfId="69" applyNumberFormat="1" applyFont="1" applyFill="1" applyBorder="1" applyAlignment="1" applyProtection="1">
      <alignment horizontal="center" vertical="center"/>
    </xf>
    <xf numFmtId="0" fontId="7" fillId="0" borderId="35" xfId="69" applyNumberFormat="1" applyFont="1" applyFill="1" applyBorder="1" applyAlignment="1" applyProtection="1">
      <alignment vertical="center"/>
    </xf>
    <xf numFmtId="0" fontId="7" fillId="0" borderId="92" xfId="69" applyFont="1" applyBorder="1" applyAlignment="1">
      <alignment horizontal="center" vertical="center"/>
    </xf>
    <xf numFmtId="0" fontId="58" fillId="0" borderId="93" xfId="70" applyNumberFormat="1" applyFont="1" applyFill="1" applyBorder="1" applyAlignment="1" applyProtection="1">
      <alignment horizontal="center" vertical="center"/>
    </xf>
    <xf numFmtId="0" fontId="54" fillId="0" borderId="48" xfId="69" applyNumberFormat="1" applyFont="1" applyFill="1" applyBorder="1" applyAlignment="1" applyProtection="1">
      <alignment horizontal="center" vertical="center" wrapText="1"/>
    </xf>
    <xf numFmtId="0" fontId="54" fillId="0" borderId="0" xfId="69" applyNumberFormat="1" applyFont="1" applyFill="1" applyBorder="1" applyAlignment="1" applyProtection="1">
      <alignment horizontal="center" vertical="center" wrapText="1"/>
    </xf>
    <xf numFmtId="0" fontId="7" fillId="0" borderId="16" xfId="69" applyNumberFormat="1" applyFont="1" applyFill="1" applyBorder="1" applyAlignment="1" applyProtection="1">
      <alignment horizontal="center" vertical="center"/>
    </xf>
    <xf numFmtId="0" fontId="58" fillId="0" borderId="48" xfId="70" applyNumberFormat="1" applyFont="1" applyFill="1" applyBorder="1" applyAlignment="1" applyProtection="1">
      <alignment horizontal="center" vertical="center" wrapText="1"/>
    </xf>
    <xf numFmtId="0" fontId="7" fillId="0" borderId="94" xfId="69" applyFont="1" applyBorder="1" applyAlignment="1">
      <alignment horizontal="center" vertical="center"/>
    </xf>
    <xf numFmtId="0" fontId="7" fillId="0" borderId="19" xfId="0" applyFont="1" applyBorder="1" applyAlignment="1">
      <alignment horizontal="center" vertical="center"/>
    </xf>
    <xf numFmtId="0" fontId="58" fillId="0" borderId="48" xfId="70" applyNumberFormat="1" applyFont="1" applyFill="1" applyBorder="1" applyAlignment="1" applyProtection="1">
      <alignment horizontal="center" vertical="center"/>
    </xf>
    <xf numFmtId="0" fontId="7" fillId="0" borderId="16" xfId="69" applyNumberFormat="1" applyFont="1" applyFill="1" applyBorder="1" applyAlignment="1" applyProtection="1">
      <alignment horizontal="center" vertical="center" wrapText="1"/>
    </xf>
    <xf numFmtId="0" fontId="7" fillId="0" borderId="95" xfId="69" applyNumberFormat="1" applyFont="1" applyFill="1" applyBorder="1" applyAlignment="1" applyProtection="1">
      <alignment horizontal="center" vertical="center"/>
    </xf>
    <xf numFmtId="0" fontId="7" fillId="0" borderId="96" xfId="69" applyNumberFormat="1" applyFont="1" applyFill="1" applyBorder="1" applyAlignment="1" applyProtection="1">
      <alignment horizontal="center" vertical="center"/>
    </xf>
    <xf numFmtId="0" fontId="7" fillId="0" borderId="97" xfId="69" applyFont="1" applyBorder="1" applyAlignment="1">
      <alignment horizontal="center" vertical="center"/>
    </xf>
    <xf numFmtId="0" fontId="7" fillId="0" borderId="98" xfId="0" applyFont="1" applyBorder="1" applyAlignment="1">
      <alignment horizontal="center" vertical="center"/>
    </xf>
    <xf numFmtId="0" fontId="7" fillId="0" borderId="99" xfId="69" applyNumberFormat="1" applyFont="1" applyFill="1" applyBorder="1" applyAlignment="1" applyProtection="1">
      <alignment horizontal="center" vertical="center"/>
    </xf>
    <xf numFmtId="0" fontId="7" fillId="0" borderId="74" xfId="69" applyNumberFormat="1" applyFont="1" applyFill="1" applyBorder="1" applyAlignment="1" applyProtection="1">
      <alignment horizontal="center" vertical="center" wrapText="1"/>
    </xf>
    <xf numFmtId="0" fontId="7" fillId="0" borderId="100" xfId="69" applyNumberFormat="1" applyFont="1" applyFill="1" applyBorder="1" applyAlignment="1" applyProtection="1">
      <alignment horizontal="center" vertical="center"/>
    </xf>
    <xf numFmtId="0" fontId="58" fillId="0" borderId="101" xfId="70" applyNumberFormat="1" applyFont="1" applyFill="1" applyBorder="1" applyAlignment="1" applyProtection="1">
      <alignment horizontal="center" vertical="center"/>
    </xf>
    <xf numFmtId="0" fontId="7" fillId="0" borderId="102" xfId="69" applyNumberFormat="1" applyFont="1" applyFill="1" applyBorder="1" applyAlignment="1" applyProtection="1">
      <alignment horizontal="center" vertical="center"/>
    </xf>
    <xf numFmtId="0" fontId="7" fillId="0" borderId="101" xfId="69" applyNumberFormat="1" applyFont="1" applyFill="1" applyBorder="1" applyAlignment="1" applyProtection="1">
      <alignment horizontal="center" vertical="center"/>
    </xf>
    <xf numFmtId="0" fontId="7" fillId="0" borderId="102" xfId="69" applyNumberFormat="1" applyFont="1" applyFill="1" applyBorder="1" applyAlignment="1" applyProtection="1">
      <alignment horizontal="center" vertical="center" wrapText="1"/>
    </xf>
    <xf numFmtId="0" fontId="7" fillId="0" borderId="101" xfId="69" applyNumberFormat="1" applyFont="1" applyFill="1" applyBorder="1" applyAlignment="1" applyProtection="1">
      <alignment horizontal="center" vertical="center" wrapText="1"/>
    </xf>
    <xf numFmtId="0" fontId="7" fillId="0" borderId="103" xfId="69" applyNumberFormat="1" applyFont="1" applyFill="1" applyBorder="1" applyAlignment="1" applyProtection="1">
      <alignment horizontal="center" vertical="center" wrapText="1"/>
    </xf>
    <xf numFmtId="0" fontId="7" fillId="0" borderId="104" xfId="69" applyNumberFormat="1" applyFont="1" applyFill="1" applyBorder="1" applyAlignment="1" applyProtection="1">
      <alignment vertical="center"/>
    </xf>
    <xf numFmtId="0" fontId="7" fillId="0" borderId="105" xfId="69" applyNumberFormat="1" applyFont="1" applyFill="1" applyBorder="1" applyAlignment="1" applyProtection="1">
      <alignment vertical="center"/>
    </xf>
    <xf numFmtId="0" fontId="7" fillId="0" borderId="106" xfId="69" applyFont="1" applyBorder="1" applyAlignment="1">
      <alignment vertical="center"/>
    </xf>
    <xf numFmtId="0" fontId="7" fillId="0" borderId="46" xfId="69" applyNumberFormat="1" applyFont="1" applyFill="1" applyBorder="1" applyAlignment="1" applyProtection="1">
      <alignment horizontal="center" vertical="center"/>
    </xf>
    <xf numFmtId="0" fontId="51" fillId="0" borderId="107" xfId="69" applyFont="1" applyBorder="1" applyAlignment="1">
      <alignment horizontal="center" vertical="center"/>
    </xf>
    <xf numFmtId="0" fontId="7" fillId="0" borderId="108" xfId="69" applyNumberFormat="1" applyFont="1" applyFill="1" applyBorder="1" applyAlignment="1" applyProtection="1">
      <alignment vertical="center"/>
    </xf>
    <xf numFmtId="0" fontId="7" fillId="0" borderId="109" xfId="69" applyNumberFormat="1" applyFont="1" applyFill="1" applyBorder="1" applyAlignment="1" applyProtection="1">
      <alignment horizontal="center" vertical="center"/>
    </xf>
    <xf numFmtId="0" fontId="7" fillId="0" borderId="110" xfId="69" applyNumberFormat="1" applyFont="1" applyFill="1" applyBorder="1" applyAlignment="1" applyProtection="1">
      <alignment horizontal="center" vertical="center"/>
    </xf>
    <xf numFmtId="0" fontId="7" fillId="0" borderId="111" xfId="69" applyNumberFormat="1" applyFont="1" applyFill="1" applyBorder="1" applyAlignment="1" applyProtection="1">
      <alignment horizontal="center" vertical="center"/>
    </xf>
    <xf numFmtId="0" fontId="55" fillId="0" borderId="112" xfId="69" applyNumberFormat="1" applyFont="1" applyFill="1" applyBorder="1" applyAlignment="1" applyProtection="1">
      <alignment horizontal="center" vertical="center"/>
    </xf>
    <xf numFmtId="0" fontId="7" fillId="0" borderId="113" xfId="69" applyNumberFormat="1" applyFont="1" applyFill="1" applyBorder="1" applyAlignment="1" applyProtection="1">
      <alignment horizontal="center" vertical="center"/>
    </xf>
    <xf numFmtId="0" fontId="7" fillId="0" borderId="114" xfId="69" applyNumberFormat="1" applyFont="1" applyFill="1" applyBorder="1" applyAlignment="1" applyProtection="1">
      <alignment horizontal="center" vertical="center"/>
    </xf>
    <xf numFmtId="0" fontId="7" fillId="0" borderId="115" xfId="69" applyNumberFormat="1" applyFont="1" applyFill="1" applyBorder="1" applyAlignment="1" applyProtection="1">
      <alignment horizontal="center" vertical="center"/>
    </xf>
    <xf numFmtId="0" fontId="8" fillId="0" borderId="56" xfId="69" applyNumberFormat="1" applyFont="1" applyFill="1" applyBorder="1" applyAlignment="1" applyProtection="1">
      <alignment horizontal="center" vertical="center"/>
    </xf>
    <xf numFmtId="0" fontId="7" fillId="0" borderId="116" xfId="69" applyNumberFormat="1" applyFont="1" applyFill="1" applyBorder="1" applyAlignment="1" applyProtection="1">
      <alignment horizontal="center" vertical="center"/>
    </xf>
    <xf numFmtId="0" fontId="7" fillId="0" borderId="117" xfId="69" applyNumberFormat="1" applyFont="1" applyFill="1" applyBorder="1" applyAlignment="1" applyProtection="1">
      <alignment horizontal="center" vertical="center"/>
    </xf>
    <xf numFmtId="0" fontId="7" fillId="0" borderId="22" xfId="69" applyNumberFormat="1" applyFont="1" applyFill="1" applyBorder="1" applyAlignment="1" applyProtection="1">
      <alignment vertical="center"/>
    </xf>
    <xf numFmtId="0" fontId="60" fillId="0" borderId="34" xfId="0" applyFont="1" applyBorder="1" applyAlignment="1">
      <alignment vertical="center"/>
    </xf>
    <xf numFmtId="0" fontId="61" fillId="0" borderId="33" xfId="0" applyFont="1" applyBorder="1" applyAlignment="1">
      <alignment horizontal="left" vertical="center"/>
    </xf>
    <xf numFmtId="0" fontId="61" fillId="0" borderId="118" xfId="0" applyFont="1" applyBorder="1" applyAlignment="1">
      <alignment vertical="center"/>
    </xf>
    <xf numFmtId="0" fontId="61" fillId="38" borderId="33" xfId="0" applyFont="1" applyFill="1" applyBorder="1" applyAlignment="1">
      <alignment horizontal="left" vertical="center"/>
    </xf>
    <xf numFmtId="0" fontId="61" fillId="38" borderId="33" xfId="0" applyFont="1" applyFill="1" applyBorder="1" applyAlignment="1">
      <alignment horizontal="center" vertical="center"/>
    </xf>
    <xf numFmtId="0" fontId="61" fillId="38" borderId="33" xfId="0" applyFont="1" applyFill="1" applyBorder="1" applyAlignment="1">
      <alignment vertical="center"/>
    </xf>
    <xf numFmtId="0" fontId="61" fillId="38" borderId="33" xfId="0" applyFont="1" applyFill="1" applyBorder="1" applyAlignment="1">
      <alignment horizontal="right" vertical="center"/>
    </xf>
    <xf numFmtId="0" fontId="62" fillId="0" borderId="33" xfId="56" applyFont="1" applyBorder="1" applyAlignment="1">
      <alignment horizontal="left" vertical="center"/>
    </xf>
    <xf numFmtId="0" fontId="63" fillId="0" borderId="33" xfId="56" applyFont="1" applyBorder="1" applyAlignment="1">
      <alignment horizontal="left" vertical="center"/>
    </xf>
    <xf numFmtId="0" fontId="62" fillId="0" borderId="33" xfId="56" applyFont="1" applyBorder="1" applyAlignment="1">
      <alignment horizontal="center" vertical="center"/>
    </xf>
    <xf numFmtId="0" fontId="63" fillId="0" borderId="33" xfId="0" applyFont="1" applyBorder="1" applyAlignment="1">
      <alignment horizontal="left"/>
    </xf>
    <xf numFmtId="0" fontId="63" fillId="0" borderId="33" xfId="56" applyFont="1" applyBorder="1">
      <alignment vertical="center"/>
    </xf>
    <xf numFmtId="0" fontId="63" fillId="0" borderId="33" xfId="0" applyFont="1" applyBorder="1" applyAlignment="1">
      <alignment horizontal="right"/>
    </xf>
    <xf numFmtId="0" fontId="62" fillId="0" borderId="33" xfId="56" applyFont="1" applyBorder="1">
      <alignment vertical="center"/>
    </xf>
    <xf numFmtId="0" fontId="65" fillId="0" borderId="33" xfId="56" applyFont="1" applyBorder="1" applyAlignment="1">
      <alignment horizontal="left" vertical="center"/>
    </xf>
    <xf numFmtId="0" fontId="66" fillId="0" borderId="33" xfId="56" applyFont="1" applyBorder="1" applyAlignment="1">
      <alignment horizontal="left" vertical="center"/>
    </xf>
    <xf numFmtId="0" fontId="62" fillId="0" borderId="33" xfId="0" applyFont="1" applyBorder="1" applyAlignment="1">
      <alignment vertical="center"/>
    </xf>
    <xf numFmtId="0" fontId="62" fillId="0" borderId="33" xfId="0" applyFont="1" applyBorder="1" applyAlignment="1">
      <alignment horizontal="left" vertical="center"/>
    </xf>
    <xf numFmtId="0" fontId="65" fillId="0" borderId="33" xfId="0" applyFont="1" applyBorder="1" applyAlignment="1">
      <alignment horizontal="left" vertical="center"/>
    </xf>
    <xf numFmtId="0" fontId="62" fillId="38" borderId="33" xfId="56" applyFont="1" applyFill="1" applyBorder="1" applyAlignment="1">
      <alignment horizontal="left" vertical="center"/>
    </xf>
    <xf numFmtId="0" fontId="66" fillId="38" borderId="33" xfId="56" applyFont="1" applyFill="1" applyBorder="1" applyAlignment="1">
      <alignment horizontal="left" vertical="center"/>
    </xf>
    <xf numFmtId="0" fontId="63" fillId="38" borderId="33" xfId="56" applyFont="1" applyFill="1" applyBorder="1" applyAlignment="1">
      <alignment horizontal="left" vertical="center"/>
    </xf>
    <xf numFmtId="0" fontId="62" fillId="38" borderId="33" xfId="56" applyFont="1" applyFill="1" applyBorder="1" applyAlignment="1">
      <alignment horizontal="center" vertical="center"/>
    </xf>
    <xf numFmtId="0" fontId="63" fillId="38" borderId="33" xfId="0" applyFont="1" applyFill="1" applyBorder="1" applyAlignment="1">
      <alignment horizontal="left"/>
    </xf>
    <xf numFmtId="0" fontId="62" fillId="38" borderId="33" xfId="0" applyFont="1" applyFill="1" applyBorder="1" applyAlignment="1">
      <alignment vertical="center"/>
    </xf>
    <xf numFmtId="0" fontId="63" fillId="38" borderId="33" xfId="0" applyFont="1" applyFill="1" applyBorder="1" applyAlignment="1">
      <alignment horizontal="right"/>
    </xf>
    <xf numFmtId="0" fontId="64" fillId="38" borderId="33" xfId="56" applyFont="1" applyFill="1" applyBorder="1" applyAlignment="1">
      <alignment horizontal="left" vertical="center"/>
    </xf>
    <xf numFmtId="0" fontId="63" fillId="0" borderId="33" xfId="66" applyFont="1" applyBorder="1" applyAlignment="1">
      <alignment horizontal="left" vertical="center"/>
    </xf>
    <xf numFmtId="0" fontId="62" fillId="36" borderId="33" xfId="0" applyFont="1" applyFill="1" applyBorder="1" applyAlignment="1">
      <alignment horizontal="left" vertical="center"/>
    </xf>
    <xf numFmtId="0" fontId="62" fillId="38" borderId="33" xfId="0" applyFont="1" applyFill="1" applyBorder="1" applyAlignment="1">
      <alignment horizontal="left" vertical="center"/>
    </xf>
    <xf numFmtId="0" fontId="62" fillId="0" borderId="33" xfId="0" applyFont="1" applyBorder="1" applyAlignment="1">
      <alignment horizontal="right"/>
    </xf>
    <xf numFmtId="0" fontId="65" fillId="0" borderId="33" xfId="66" applyFont="1" applyBorder="1" applyAlignment="1">
      <alignment horizontal="left" vertical="center"/>
    </xf>
    <xf numFmtId="0" fontId="67" fillId="0" borderId="33" xfId="56" applyFont="1" applyBorder="1" applyAlignment="1">
      <alignment horizontal="left" vertical="center"/>
    </xf>
    <xf numFmtId="0" fontId="67" fillId="0" borderId="33" xfId="56" applyFont="1" applyBorder="1">
      <alignment vertical="center"/>
    </xf>
    <xf numFmtId="0" fontId="62" fillId="36" borderId="33" xfId="56" applyFont="1" applyFill="1" applyBorder="1" applyAlignment="1">
      <alignment horizontal="left" vertical="center"/>
    </xf>
    <xf numFmtId="0" fontId="62" fillId="0" borderId="33" xfId="56" applyFont="1" applyBorder="1" applyAlignment="1">
      <alignment horizontal="right" vertical="center"/>
    </xf>
    <xf numFmtId="0" fontId="63" fillId="0" borderId="33" xfId="0" applyFont="1" applyBorder="1" applyAlignment="1">
      <alignment horizontal="left" vertical="center"/>
    </xf>
    <xf numFmtId="0" fontId="67" fillId="0" borderId="33" xfId="0" applyFont="1" applyBorder="1" applyAlignment="1">
      <alignment horizontal="left" vertical="center"/>
    </xf>
    <xf numFmtId="0" fontId="63" fillId="36" borderId="33" xfId="56" applyFont="1" applyFill="1" applyBorder="1" applyAlignment="1">
      <alignment horizontal="left" vertical="center"/>
    </xf>
    <xf numFmtId="0" fontId="66" fillId="36" borderId="33" xfId="56" applyFont="1" applyFill="1" applyBorder="1" applyAlignment="1">
      <alignment horizontal="left" vertical="center"/>
    </xf>
    <xf numFmtId="0" fontId="63" fillId="0" borderId="33" xfId="58" applyFont="1" applyBorder="1" applyAlignment="1">
      <alignment horizontal="left"/>
    </xf>
    <xf numFmtId="0" fontId="63" fillId="38" borderId="33" xfId="56" applyFont="1" applyFill="1" applyBorder="1">
      <alignment vertical="center"/>
    </xf>
    <xf numFmtId="0" fontId="62" fillId="0" borderId="33" xfId="0" applyFont="1" applyBorder="1" applyAlignment="1">
      <alignment horizontal="center" vertical="center"/>
    </xf>
    <xf numFmtId="0" fontId="68" fillId="0" borderId="33" xfId="0" applyFont="1" applyBorder="1" applyAlignment="1">
      <alignment horizontal="left" vertical="center"/>
    </xf>
    <xf numFmtId="0" fontId="62" fillId="38" borderId="33" xfId="0" applyFont="1" applyFill="1" applyBorder="1" applyAlignment="1">
      <alignment horizontal="center" vertical="center"/>
    </xf>
    <xf numFmtId="0" fontId="62" fillId="38" borderId="33" xfId="0" applyFont="1" applyFill="1" applyBorder="1" applyAlignment="1">
      <alignment horizontal="left"/>
    </xf>
    <xf numFmtId="0" fontId="61" fillId="0" borderId="33" xfId="0" applyFont="1" applyBorder="1" applyAlignment="1">
      <alignment horizontal="center" vertical="center"/>
    </xf>
    <xf numFmtId="0" fontId="64" fillId="38" borderId="33" xfId="0" applyFont="1" applyFill="1" applyBorder="1" applyAlignment="1">
      <alignment horizontal="left" vertical="center"/>
    </xf>
    <xf numFmtId="0" fontId="65" fillId="38" borderId="33" xfId="0" applyFont="1" applyFill="1" applyBorder="1" applyAlignment="1">
      <alignment horizontal="left" vertical="center"/>
    </xf>
    <xf numFmtId="0" fontId="64" fillId="38" borderId="33" xfId="0" applyFont="1" applyFill="1" applyBorder="1" applyAlignment="1">
      <alignment vertical="center"/>
    </xf>
    <xf numFmtId="0" fontId="64" fillId="38" borderId="33" xfId="0" applyFont="1" applyFill="1" applyBorder="1" applyAlignment="1">
      <alignment horizontal="left"/>
    </xf>
    <xf numFmtId="0" fontId="62" fillId="36" borderId="33" xfId="60" applyFont="1" applyFill="1" applyBorder="1" applyAlignment="1">
      <alignment horizontal="left" vertical="center"/>
    </xf>
    <xf numFmtId="0" fontId="62" fillId="36" borderId="33" xfId="31" applyFont="1" applyFill="1" applyBorder="1" applyAlignment="1">
      <alignment horizontal="left" vertical="center"/>
    </xf>
    <xf numFmtId="0" fontId="63" fillId="0" borderId="33" xfId="57" applyFont="1" applyBorder="1" applyAlignment="1">
      <alignment horizontal="left" vertical="center"/>
    </xf>
    <xf numFmtId="0" fontId="63" fillId="0" borderId="33" xfId="57" applyFont="1" applyBorder="1" applyAlignment="1">
      <alignment horizontal="center" vertical="center"/>
    </xf>
    <xf numFmtId="0" fontId="67" fillId="0" borderId="33" xfId="31" applyFont="1" applyBorder="1">
      <alignment vertical="center"/>
    </xf>
    <xf numFmtId="0" fontId="64" fillId="0" borderId="33" xfId="31" applyFont="1" applyBorder="1" applyAlignment="1">
      <alignment horizontal="left" vertical="center"/>
    </xf>
    <xf numFmtId="0" fontId="62" fillId="0" borderId="33" xfId="31" applyFont="1" applyBorder="1">
      <alignment vertical="center"/>
    </xf>
    <xf numFmtId="0" fontId="62" fillId="0" borderId="33" xfId="31" applyFont="1" applyBorder="1" applyAlignment="1">
      <alignment horizontal="left" vertical="center"/>
    </xf>
    <xf numFmtId="0" fontId="67" fillId="36" borderId="33" xfId="31" applyFont="1" applyFill="1" applyBorder="1" applyAlignment="1">
      <alignment horizontal="left" vertical="center"/>
    </xf>
    <xf numFmtId="0" fontId="67" fillId="0" borderId="33" xfId="31" applyFont="1" applyBorder="1" applyAlignment="1">
      <alignment horizontal="left" vertical="center"/>
    </xf>
    <xf numFmtId="0" fontId="63" fillId="36" borderId="33" xfId="60" applyFont="1" applyFill="1" applyBorder="1" applyAlignment="1">
      <alignment horizontal="left" vertical="center"/>
    </xf>
    <xf numFmtId="0" fontId="63" fillId="0" borderId="33" xfId="63" applyFont="1" applyBorder="1">
      <alignment vertical="center"/>
    </xf>
    <xf numFmtId="0" fontId="63" fillId="0" borderId="33" xfId="62" applyFont="1" applyBorder="1">
      <alignment vertical="center"/>
    </xf>
    <xf numFmtId="0" fontId="63" fillId="0" borderId="33" xfId="62" applyFont="1" applyBorder="1" applyAlignment="1">
      <alignment horizontal="left"/>
    </xf>
    <xf numFmtId="0" fontId="65" fillId="0" borderId="33" xfId="31" applyFont="1" applyBorder="1" applyAlignment="1">
      <alignment horizontal="left" vertical="center"/>
    </xf>
    <xf numFmtId="0" fontId="67" fillId="0" borderId="33" xfId="0" applyFont="1" applyBorder="1" applyAlignment="1">
      <alignment vertical="center"/>
    </xf>
    <xf numFmtId="0" fontId="63" fillId="36" borderId="33" xfId="64" applyFont="1" applyFill="1" applyBorder="1" applyAlignment="1">
      <alignment horizontal="left" vertical="center"/>
    </xf>
    <xf numFmtId="0" fontId="64" fillId="36" borderId="33" xfId="31" applyFont="1" applyFill="1" applyBorder="1" applyAlignment="1">
      <alignment horizontal="left" vertical="center"/>
    </xf>
    <xf numFmtId="0" fontId="65" fillId="36" borderId="33" xfId="31" applyFont="1" applyFill="1" applyBorder="1" applyAlignment="1">
      <alignment horizontal="left" vertical="center"/>
    </xf>
    <xf numFmtId="0" fontId="66" fillId="36" borderId="33" xfId="62" applyFont="1" applyFill="1" applyBorder="1" applyAlignment="1">
      <alignment horizontal="left"/>
    </xf>
    <xf numFmtId="0" fontId="65" fillId="0" borderId="33" xfId="57" applyFont="1" applyBorder="1" applyAlignment="1">
      <alignment horizontal="left" vertical="center"/>
    </xf>
    <xf numFmtId="0" fontId="63" fillId="0" borderId="33" xfId="63" applyFont="1" applyBorder="1" applyAlignment="1">
      <alignment horizontal="left"/>
    </xf>
    <xf numFmtId="0" fontId="64" fillId="0" borderId="33" xfId="31" applyFont="1" applyBorder="1">
      <alignment vertical="center"/>
    </xf>
    <xf numFmtId="0" fontId="66" fillId="36" borderId="33" xfId="57" applyFont="1" applyFill="1" applyBorder="1" applyAlignment="1">
      <alignment horizontal="left" vertical="center"/>
    </xf>
    <xf numFmtId="0" fontId="67" fillId="0" borderId="33" xfId="0" applyFont="1" applyBorder="1" applyAlignment="1">
      <alignment horizontal="center" vertical="center"/>
    </xf>
    <xf numFmtId="0" fontId="62" fillId="0" borderId="33" xfId="61" applyFont="1" applyBorder="1">
      <alignment vertical="center"/>
    </xf>
    <xf numFmtId="0" fontId="64" fillId="0" borderId="33" xfId="61" applyFont="1" applyBorder="1" applyAlignment="1">
      <alignment horizontal="left" vertical="center"/>
    </xf>
    <xf numFmtId="0" fontId="62" fillId="38" borderId="33" xfId="60" applyFont="1" applyFill="1" applyBorder="1" applyAlignment="1">
      <alignment horizontal="left" vertical="center"/>
    </xf>
    <xf numFmtId="0" fontId="63" fillId="38" borderId="33" xfId="57" applyFont="1" applyFill="1" applyBorder="1" applyAlignment="1">
      <alignment horizontal="left" vertical="center"/>
    </xf>
    <xf numFmtId="0" fontId="67" fillId="38" borderId="33" xfId="0" applyFont="1" applyFill="1" applyBorder="1" applyAlignment="1">
      <alignment vertical="center"/>
    </xf>
    <xf numFmtId="0" fontId="65" fillId="38" borderId="33" xfId="56" applyFont="1" applyFill="1" applyBorder="1" applyAlignment="1">
      <alignment horizontal="left" vertical="center"/>
    </xf>
    <xf numFmtId="0" fontId="8" fillId="0" borderId="33" xfId="56" applyFont="1" applyBorder="1">
      <alignment vertical="center"/>
    </xf>
    <xf numFmtId="0" fontId="7" fillId="0" borderId="33" xfId="56" applyFont="1" applyBorder="1" applyAlignment="1">
      <alignment horizontal="left" vertical="center"/>
    </xf>
    <xf numFmtId="0" fontId="61" fillId="0" borderId="33" xfId="0" applyFont="1" applyBorder="1" applyAlignment="1">
      <alignment vertical="center"/>
    </xf>
    <xf numFmtId="0" fontId="61" fillId="0" borderId="33" xfId="0" applyFont="1" applyBorder="1" applyAlignment="1">
      <alignment horizontal="right" vertical="center"/>
    </xf>
    <xf numFmtId="0" fontId="7" fillId="0" borderId="120" xfId="69" applyNumberFormat="1" applyFont="1" applyFill="1" applyBorder="1" applyAlignment="1" applyProtection="1">
      <alignment horizontal="center" vertical="center"/>
    </xf>
    <xf numFmtId="0" fontId="29" fillId="0" borderId="121" xfId="69" applyNumberFormat="1" applyFont="1" applyFill="1" applyBorder="1" applyAlignment="1" applyProtection="1">
      <alignment horizontal="center" vertical="center"/>
    </xf>
    <xf numFmtId="0" fontId="29" fillId="0" borderId="122" xfId="69" applyNumberFormat="1" applyFont="1" applyFill="1" applyBorder="1" applyAlignment="1" applyProtection="1">
      <alignment horizontal="center" vertical="center"/>
    </xf>
    <xf numFmtId="0" fontId="69" fillId="0" borderId="0" xfId="0" applyFont="1" applyAlignment="1">
      <alignment vertical="center"/>
    </xf>
    <xf numFmtId="0" fontId="70" fillId="0" borderId="0" xfId="0" applyFont="1" applyAlignment="1">
      <alignment vertical="center"/>
    </xf>
    <xf numFmtId="0" fontId="62" fillId="0" borderId="123" xfId="0" applyFont="1" applyBorder="1" applyAlignment="1">
      <alignment horizontal="left" vertical="center"/>
    </xf>
    <xf numFmtId="0" fontId="62" fillId="36" borderId="33" xfId="56" applyFont="1" applyFill="1" applyBorder="1" applyAlignment="1">
      <alignment horizontal="center" vertical="center"/>
    </xf>
    <xf numFmtId="0" fontId="62" fillId="0" borderId="33" xfId="0" applyFont="1" applyBorder="1" applyAlignment="1">
      <alignment horizontal="right" vertical="center"/>
    </xf>
    <xf numFmtId="0" fontId="7" fillId="36" borderId="33" xfId="56" applyFont="1" applyFill="1" applyBorder="1">
      <alignment vertical="center"/>
    </xf>
    <xf numFmtId="0" fontId="7" fillId="0" borderId="33" xfId="56" applyFont="1" applyBorder="1" applyAlignment="1">
      <alignment horizontal="right" vertical="center"/>
    </xf>
    <xf numFmtId="0" fontId="8" fillId="36" borderId="33" xfId="56" applyFont="1" applyFill="1" applyBorder="1">
      <alignment vertical="center"/>
    </xf>
    <xf numFmtId="0" fontId="8" fillId="0" borderId="33" xfId="56" applyFont="1" applyBorder="1" applyAlignment="1">
      <alignment horizontal="right" vertical="center"/>
    </xf>
    <xf numFmtId="0" fontId="29" fillId="0" borderId="33" xfId="56" applyFont="1" applyBorder="1">
      <alignment vertical="center"/>
    </xf>
    <xf numFmtId="0" fontId="7" fillId="36" borderId="33" xfId="66" applyFont="1" applyFill="1" applyBorder="1">
      <alignment vertical="center"/>
    </xf>
    <xf numFmtId="0" fontId="27" fillId="36" borderId="33" xfId="56" applyFont="1" applyFill="1" applyBorder="1">
      <alignment vertical="center"/>
    </xf>
    <xf numFmtId="0" fontId="27" fillId="36" borderId="33" xfId="66" applyFont="1" applyFill="1" applyBorder="1">
      <alignment vertical="center"/>
    </xf>
    <xf numFmtId="0" fontId="61" fillId="36" borderId="33" xfId="0" applyFont="1" applyFill="1" applyBorder="1" applyAlignment="1">
      <alignment horizontal="center" vertical="center"/>
    </xf>
    <xf numFmtId="0" fontId="8" fillId="36" borderId="33" xfId="0" applyFont="1" applyFill="1" applyBorder="1" applyAlignment="1">
      <alignment vertical="center"/>
    </xf>
    <xf numFmtId="0" fontId="8" fillId="0" borderId="33" xfId="0" applyFont="1" applyBorder="1" applyAlignment="1">
      <alignment vertical="center"/>
    </xf>
    <xf numFmtId="0" fontId="27" fillId="36" borderId="33" xfId="0" applyFont="1" applyFill="1" applyBorder="1" applyAlignment="1">
      <alignment vertical="center"/>
    </xf>
    <xf numFmtId="0" fontId="61" fillId="36" borderId="33" xfId="0" applyFont="1" applyFill="1" applyBorder="1" applyAlignment="1">
      <alignment horizontal="left" vertical="center"/>
    </xf>
    <xf numFmtId="0" fontId="63" fillId="0" borderId="33" xfId="66" applyFont="1" applyBorder="1">
      <alignment vertical="center"/>
    </xf>
    <xf numFmtId="0" fontId="63" fillId="0" borderId="33" xfId="0" applyFont="1" applyBorder="1"/>
    <xf numFmtId="0" fontId="63" fillId="0" borderId="33" xfId="56" applyFont="1" applyBorder="1" applyAlignment="1">
      <alignment horizontal="right" vertical="center"/>
    </xf>
    <xf numFmtId="0" fontId="65" fillId="0" borderId="33" xfId="56" applyFont="1" applyBorder="1">
      <alignment vertical="center"/>
    </xf>
    <xf numFmtId="0" fontId="67" fillId="0" borderId="33" xfId="66" applyFont="1" applyBorder="1">
      <alignment vertical="center"/>
    </xf>
    <xf numFmtId="0" fontId="67" fillId="0" borderId="33" xfId="0" applyFont="1" applyBorder="1"/>
    <xf numFmtId="0" fontId="67" fillId="0" borderId="33" xfId="56" applyFont="1" applyBorder="1" applyAlignment="1">
      <alignment horizontal="right" vertical="center"/>
    </xf>
    <xf numFmtId="0" fontId="65" fillId="0" borderId="33" xfId="66" applyFont="1" applyBorder="1">
      <alignment vertical="center"/>
    </xf>
    <xf numFmtId="0" fontId="67" fillId="0" borderId="33" xfId="57" applyFont="1" applyBorder="1" applyAlignment="1">
      <alignment horizontal="left" vertical="center"/>
    </xf>
    <xf numFmtId="0" fontId="65" fillId="0" borderId="33" xfId="29" applyFont="1" applyBorder="1" applyAlignment="1">
      <alignment horizontal="left" vertical="center"/>
    </xf>
    <xf numFmtId="0" fontId="67" fillId="0" borderId="33" xfId="29" applyFont="1" applyBorder="1" applyAlignment="1">
      <alignment horizontal="left" vertical="center"/>
    </xf>
    <xf numFmtId="0" fontId="71" fillId="0" borderId="33" xfId="0" applyFont="1" applyBorder="1" applyAlignment="1">
      <alignment horizontal="left" vertical="center"/>
    </xf>
    <xf numFmtId="0" fontId="66" fillId="0" borderId="33" xfId="56" applyFont="1" applyBorder="1">
      <alignment vertical="center"/>
    </xf>
    <xf numFmtId="0" fontId="65" fillId="0" borderId="33" xfId="0" applyFont="1" applyBorder="1" applyAlignment="1">
      <alignment vertical="center"/>
    </xf>
    <xf numFmtId="0" fontId="74" fillId="0" borderId="33" xfId="56" applyFont="1" applyBorder="1" applyAlignment="1">
      <alignment horizontal="left" vertical="center"/>
    </xf>
    <xf numFmtId="0" fontId="67" fillId="36" borderId="33" xfId="0" applyFont="1" applyFill="1" applyBorder="1" applyAlignment="1">
      <alignment horizontal="left" vertical="center"/>
    </xf>
    <xf numFmtId="0" fontId="67" fillId="36" borderId="33" xfId="31" applyFont="1" applyFill="1" applyBorder="1">
      <alignment vertical="center"/>
    </xf>
    <xf numFmtId="0" fontId="63" fillId="0" borderId="33" xfId="57" applyFont="1" applyBorder="1">
      <alignment vertical="center"/>
    </xf>
    <xf numFmtId="0" fontId="75" fillId="0" borderId="33" xfId="31" applyFont="1" applyBorder="1" applyAlignment="1">
      <alignment horizontal="right" vertical="center"/>
    </xf>
    <xf numFmtId="0" fontId="62" fillId="0" borderId="33" xfId="63" applyFont="1" applyBorder="1" applyAlignment="1">
      <alignment horizontal="left"/>
    </xf>
    <xf numFmtId="0" fontId="63" fillId="36" borderId="33" xfId="56" applyFont="1" applyFill="1" applyBorder="1">
      <alignment vertical="center"/>
    </xf>
    <xf numFmtId="0" fontId="65" fillId="36" borderId="33" xfId="0" applyFont="1" applyFill="1" applyBorder="1" applyAlignment="1">
      <alignment horizontal="left" vertical="center"/>
    </xf>
    <xf numFmtId="0" fontId="65" fillId="36" borderId="33" xfId="31" applyFont="1" applyFill="1" applyBorder="1">
      <alignment vertical="center"/>
    </xf>
    <xf numFmtId="0" fontId="65" fillId="0" borderId="33" xfId="57" applyFont="1" applyBorder="1">
      <alignment vertical="center"/>
    </xf>
    <xf numFmtId="0" fontId="62" fillId="0" borderId="33" xfId="57" applyFont="1" applyBorder="1">
      <alignment vertical="center"/>
    </xf>
    <xf numFmtId="0" fontId="63" fillId="36" borderId="33" xfId="0" applyFont="1" applyFill="1" applyBorder="1" applyAlignment="1">
      <alignment horizontal="right"/>
    </xf>
    <xf numFmtId="0" fontId="62" fillId="36" borderId="33" xfId="56" applyFont="1" applyFill="1" applyBorder="1">
      <alignment vertical="center"/>
    </xf>
    <xf numFmtId="0" fontId="63" fillId="0" borderId="33" xfId="30" applyFont="1" applyBorder="1" applyAlignment="1">
      <alignment horizontal="right"/>
    </xf>
    <xf numFmtId="0" fontId="61" fillId="0" borderId="0" xfId="0" applyFont="1" applyAlignment="1">
      <alignment vertical="center"/>
    </xf>
    <xf numFmtId="0" fontId="61" fillId="0" borderId="33" xfId="56" applyFont="1" applyBorder="1" applyAlignment="1">
      <alignment horizontal="center" vertical="center"/>
    </xf>
    <xf numFmtId="0" fontId="0" fillId="36" borderId="33" xfId="56" applyFont="1" applyFill="1" applyBorder="1" applyAlignment="1">
      <alignment horizontal="center" vertical="center"/>
    </xf>
    <xf numFmtId="0" fontId="61" fillId="39" borderId="33" xfId="0" applyFont="1" applyFill="1" applyBorder="1" applyAlignment="1">
      <alignment horizontal="center" vertical="center"/>
    </xf>
    <xf numFmtId="0" fontId="7" fillId="0" borderId="124" xfId="69" applyNumberFormat="1" applyFont="1" applyFill="1" applyBorder="1" applyAlignment="1" applyProtection="1">
      <alignment horizontal="center" vertical="center"/>
    </xf>
    <xf numFmtId="0" fontId="33" fillId="0" borderId="0" xfId="0" applyFont="1" applyAlignment="1">
      <alignment horizontal="left" vertical="center"/>
    </xf>
    <xf numFmtId="0" fontId="34" fillId="0" borderId="0" xfId="0" applyFont="1" applyAlignment="1">
      <alignment horizontal="left" vertical="center"/>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2" fillId="0" borderId="0" xfId="0" applyFont="1" applyAlignment="1">
      <alignment horizontal="center" vertical="top"/>
    </xf>
    <xf numFmtId="0" fontId="22" fillId="0" borderId="0" xfId="0" applyFont="1" applyAlignment="1">
      <alignment vertical="center" wrapText="1"/>
    </xf>
    <xf numFmtId="0" fontId="12" fillId="0" borderId="0" xfId="0" applyFont="1" applyAlignment="1">
      <alignment vertical="center" wrapText="1"/>
    </xf>
    <xf numFmtId="0" fontId="12" fillId="0" borderId="0" xfId="0" applyFont="1" applyAlignment="1">
      <alignment horizontal="left" vertical="top" wrapText="1"/>
    </xf>
    <xf numFmtId="0" fontId="20" fillId="0" borderId="0" xfId="0" applyFont="1" applyAlignment="1">
      <alignment horizontal="left" vertical="top" wrapText="1"/>
    </xf>
    <xf numFmtId="6" fontId="32" fillId="0" borderId="38" xfId="22" applyFont="1" applyBorder="1" applyAlignment="1">
      <alignment horizontal="center" vertical="center"/>
    </xf>
    <xf numFmtId="0" fontId="32" fillId="37" borderId="38" xfId="0" applyFont="1" applyFill="1" applyBorder="1" applyAlignment="1">
      <alignment horizontal="center" vertical="center"/>
    </xf>
    <xf numFmtId="0" fontId="39" fillId="0" borderId="3" xfId="35" applyFont="1" applyBorder="1" applyAlignment="1">
      <alignment horizontal="center" vertical="center" wrapText="1"/>
    </xf>
    <xf numFmtId="0" fontId="40" fillId="0" borderId="3" xfId="0" applyFont="1" applyBorder="1" applyAlignment="1">
      <alignment horizontal="center" vertical="center" wrapText="1"/>
    </xf>
    <xf numFmtId="0" fontId="32" fillId="0" borderId="34" xfId="0" applyFont="1" applyBorder="1" applyAlignment="1">
      <alignment horizontal="left" vertical="center"/>
    </xf>
    <xf numFmtId="0" fontId="32" fillId="0" borderId="35" xfId="0" applyFont="1" applyBorder="1" applyAlignment="1">
      <alignment horizontal="left" vertical="center"/>
    </xf>
    <xf numFmtId="0" fontId="46" fillId="0" borderId="0" xfId="35" applyFont="1" applyAlignment="1">
      <alignment horizontal="center" vertical="center"/>
    </xf>
    <xf numFmtId="0" fontId="32" fillId="0" borderId="12" xfId="0" applyFont="1" applyBorder="1" applyAlignment="1">
      <alignment horizontal="center" vertical="center"/>
    </xf>
    <xf numFmtId="0" fontId="32" fillId="0" borderId="13" xfId="0" applyFont="1" applyBorder="1" applyAlignment="1">
      <alignment horizontal="center" vertical="center"/>
    </xf>
    <xf numFmtId="0" fontId="32" fillId="0" borderId="14" xfId="0" applyFont="1" applyBorder="1" applyAlignment="1">
      <alignment horizontal="center" vertical="center"/>
    </xf>
    <xf numFmtId="0" fontId="41" fillId="0" borderId="6" xfId="35" applyFont="1" applyBorder="1" applyAlignment="1">
      <alignment horizontal="center" vertical="center"/>
    </xf>
    <xf numFmtId="0" fontId="41" fillId="0" borderId="29" xfId="35" applyFont="1" applyBorder="1" applyAlignment="1">
      <alignment horizontal="center" vertical="center"/>
    </xf>
    <xf numFmtId="0" fontId="38" fillId="0" borderId="26" xfId="35" applyFont="1" applyBorder="1" applyAlignment="1">
      <alignment horizontal="justify" vertical="center" wrapText="1"/>
    </xf>
    <xf numFmtId="0" fontId="38" fillId="0" borderId="27" xfId="35" applyFont="1" applyBorder="1" applyAlignment="1">
      <alignment horizontal="justify" vertical="center" wrapText="1"/>
    </xf>
    <xf numFmtId="0" fontId="38" fillId="0" borderId="28" xfId="35" applyFont="1" applyBorder="1" applyAlignment="1">
      <alignment horizontal="justify" vertical="center" wrapText="1"/>
    </xf>
    <xf numFmtId="0" fontId="41" fillId="0" borderId="6" xfId="35" applyFont="1" applyBorder="1" applyAlignment="1">
      <alignment horizontal="center" vertical="center" wrapText="1"/>
    </xf>
    <xf numFmtId="0" fontId="41" fillId="0" borderId="29" xfId="35" applyFont="1" applyBorder="1" applyAlignment="1">
      <alignment horizontal="center" vertical="center" wrapText="1"/>
    </xf>
    <xf numFmtId="0" fontId="38" fillId="0" borderId="20" xfId="35" applyFont="1" applyBorder="1" applyAlignment="1">
      <alignment horizontal="justify" vertical="center" wrapText="1"/>
    </xf>
    <xf numFmtId="0" fontId="38" fillId="0" borderId="19" xfId="35" applyFont="1" applyBorder="1" applyAlignment="1">
      <alignment horizontal="justify" vertical="center" wrapText="1"/>
    </xf>
    <xf numFmtId="0" fontId="38" fillId="0" borderId="30" xfId="35" applyFont="1" applyBorder="1" applyAlignment="1">
      <alignment horizontal="justify" vertical="center" wrapText="1"/>
    </xf>
    <xf numFmtId="0" fontId="38" fillId="0" borderId="7" xfId="35" applyFont="1" applyBorder="1" applyAlignment="1">
      <alignment horizontal="justify" vertical="center" wrapText="1"/>
    </xf>
    <xf numFmtId="0" fontId="38" fillId="0" borderId="8" xfId="35" applyFont="1" applyBorder="1" applyAlignment="1">
      <alignment horizontal="justify" vertical="center" wrapText="1"/>
    </xf>
    <xf numFmtId="0" fontId="38" fillId="0" borderId="9" xfId="35" applyFont="1" applyBorder="1" applyAlignment="1">
      <alignment horizontal="justify" vertical="center" wrapText="1"/>
    </xf>
    <xf numFmtId="0" fontId="38" fillId="0" borderId="10" xfId="35" applyFont="1" applyBorder="1" applyAlignment="1">
      <alignment horizontal="justify" vertical="center" wrapText="1"/>
    </xf>
    <xf numFmtId="0" fontId="41" fillId="0" borderId="5" xfId="35" applyFont="1" applyBorder="1" applyAlignment="1">
      <alignment horizontal="center" vertical="center"/>
    </xf>
    <xf numFmtId="0" fontId="38" fillId="0" borderId="21" xfId="35" applyFont="1" applyBorder="1" applyAlignment="1">
      <alignment horizontal="justify" vertical="center" wrapText="1"/>
    </xf>
    <xf numFmtId="0" fontId="41" fillId="0" borderId="5" xfId="35" applyFont="1" applyBorder="1" applyAlignment="1">
      <alignment horizontal="center" vertical="center" wrapText="1"/>
    </xf>
    <xf numFmtId="0" fontId="41" fillId="0" borderId="32" xfId="35" applyFont="1" applyBorder="1" applyAlignment="1">
      <alignment horizontal="center" vertical="center" wrapText="1"/>
    </xf>
    <xf numFmtId="0" fontId="45" fillId="0" borderId="0" xfId="0" applyFont="1" applyAlignment="1">
      <alignment horizontal="center" vertical="center"/>
    </xf>
    <xf numFmtId="0" fontId="41" fillId="0" borderId="32" xfId="35" applyFont="1" applyBorder="1" applyAlignment="1">
      <alignment horizontal="center" vertical="center"/>
    </xf>
    <xf numFmtId="0" fontId="42" fillId="0" borderId="0" xfId="35" applyFont="1" applyAlignment="1">
      <alignment horizontal="left" vertical="center"/>
    </xf>
    <xf numFmtId="0" fontId="60" fillId="0" borderId="17" xfId="0" applyFont="1" applyBorder="1" applyAlignment="1">
      <alignment horizontal="center" vertical="center"/>
    </xf>
    <xf numFmtId="0" fontId="60" fillId="0" borderId="15" xfId="0" applyFont="1" applyBorder="1" applyAlignment="1">
      <alignment horizontal="center" vertical="center"/>
    </xf>
    <xf numFmtId="14" fontId="61" fillId="0" borderId="17" xfId="0" applyNumberFormat="1" applyFont="1" applyBorder="1" applyAlignment="1">
      <alignment horizontal="center" vertical="center"/>
    </xf>
    <xf numFmtId="0" fontId="61" fillId="0" borderId="17" xfId="0" applyFont="1" applyBorder="1" applyAlignment="1">
      <alignment horizontal="center" vertical="center"/>
    </xf>
    <xf numFmtId="0" fontId="61" fillId="0" borderId="35" xfId="0" applyFont="1" applyBorder="1" applyAlignment="1">
      <alignment horizontal="center" vertical="center"/>
    </xf>
    <xf numFmtId="0" fontId="61" fillId="0" borderId="15" xfId="0" applyFont="1" applyBorder="1" applyAlignment="1">
      <alignment horizontal="center" vertical="center"/>
    </xf>
    <xf numFmtId="0" fontId="61" fillId="0" borderId="119" xfId="0" applyFont="1" applyBorder="1" applyAlignment="1">
      <alignment horizontal="center" vertical="center"/>
    </xf>
    <xf numFmtId="0" fontId="50" fillId="0" borderId="0" xfId="69" applyNumberFormat="1" applyFont="1" applyFill="1" applyBorder="1" applyAlignment="1" applyProtection="1">
      <alignment horizontal="center" vertical="center"/>
    </xf>
  </cellXfs>
  <cellStyles count="71">
    <cellStyle name="20% - アクセント 1" xfId="38" builtinId="30" hidden="1"/>
    <cellStyle name="20% - アクセント 1" xfId="1" xr:uid="{00000000-0005-0000-0000-000001000000}"/>
    <cellStyle name="20% - アクセント 2" xfId="41" builtinId="34" hidden="1"/>
    <cellStyle name="20% - アクセント 2" xfId="2" xr:uid="{00000000-0005-0000-0000-000003000000}"/>
    <cellStyle name="20% - アクセント 3" xfId="44" builtinId="38" hidden="1"/>
    <cellStyle name="20% - アクセント 3" xfId="3" xr:uid="{00000000-0005-0000-0000-000005000000}"/>
    <cellStyle name="20% - アクセント 4" xfId="47" builtinId="42" hidden="1"/>
    <cellStyle name="20% - アクセント 4" xfId="4" xr:uid="{00000000-0005-0000-0000-000007000000}"/>
    <cellStyle name="20% - アクセント 5" xfId="50" builtinId="46" hidden="1"/>
    <cellStyle name="20% - アクセント 5" xfId="5" xr:uid="{00000000-0005-0000-0000-000009000000}"/>
    <cellStyle name="20% - アクセント 6" xfId="53" builtinId="50" hidden="1"/>
    <cellStyle name="20% - アクセント 6" xfId="6" xr:uid="{00000000-0005-0000-0000-00000B000000}"/>
    <cellStyle name="40% - アクセント 1" xfId="39" builtinId="31" hidden="1"/>
    <cellStyle name="40% - アクセント 1" xfId="7" xr:uid="{00000000-0005-0000-0000-00000D000000}"/>
    <cellStyle name="40% - アクセント 2" xfId="42" builtinId="35" hidden="1"/>
    <cellStyle name="40% - アクセント 2" xfId="8" xr:uid="{00000000-0005-0000-0000-00000F000000}"/>
    <cellStyle name="40% - アクセント 3" xfId="45" builtinId="39" hidden="1"/>
    <cellStyle name="40% - アクセント 3" xfId="9" xr:uid="{00000000-0005-0000-0000-000011000000}"/>
    <cellStyle name="40% - アクセント 4" xfId="48" builtinId="43" hidden="1"/>
    <cellStyle name="40% - アクセント 4" xfId="10" xr:uid="{00000000-0005-0000-0000-000013000000}"/>
    <cellStyle name="40% - アクセント 5" xfId="51" builtinId="47" hidden="1"/>
    <cellStyle name="40% - アクセント 5" xfId="11" xr:uid="{00000000-0005-0000-0000-000015000000}"/>
    <cellStyle name="40% - アクセント 6" xfId="54" builtinId="51" hidden="1"/>
    <cellStyle name="40% - アクセント 6" xfId="12" xr:uid="{00000000-0005-0000-0000-000017000000}"/>
    <cellStyle name="60% - アクセント 1" xfId="40" builtinId="32" hidden="1"/>
    <cellStyle name="60% - アクセント 1" xfId="13" xr:uid="{00000000-0005-0000-0000-000019000000}"/>
    <cellStyle name="60% - アクセント 2" xfId="43" builtinId="36" hidden="1"/>
    <cellStyle name="60% - アクセント 2" xfId="14" xr:uid="{00000000-0005-0000-0000-00001B000000}"/>
    <cellStyle name="60% - アクセント 3" xfId="46" builtinId="40" hidden="1"/>
    <cellStyle name="60% - アクセント 3" xfId="15" xr:uid="{00000000-0005-0000-0000-00001D000000}"/>
    <cellStyle name="60% - アクセント 4" xfId="49" builtinId="44" hidden="1"/>
    <cellStyle name="60% - アクセント 4" xfId="16" xr:uid="{00000000-0005-0000-0000-00001F000000}"/>
    <cellStyle name="60% - アクセント 5" xfId="52" builtinId="48" hidden="1"/>
    <cellStyle name="60% - アクセント 5" xfId="17" xr:uid="{00000000-0005-0000-0000-000021000000}"/>
    <cellStyle name="60% - アクセント 6" xfId="55" builtinId="52" hidden="1"/>
    <cellStyle name="60% - アクセント 6" xfId="18" xr:uid="{00000000-0005-0000-0000-000023000000}"/>
    <cellStyle name="Excel Built-in Normal" xfId="19" xr:uid="{00000000-0005-0000-0000-000024000000}"/>
    <cellStyle name="Excel Built-in Normal 2" xfId="59" xr:uid="{00000000-0005-0000-0000-000025000000}"/>
    <cellStyle name="Hyperlink" xfId="67" xr:uid="{00000000-0005-0000-0000-000026000000}"/>
    <cellStyle name="どちらでもない" xfId="36" builtinId="28" hidden="1"/>
    <cellStyle name="どちらでもない" xfId="20" xr:uid="{00000000-0005-0000-0000-000028000000}"/>
    <cellStyle name="集計" xfId="37" builtinId="25" hidden="1"/>
    <cellStyle name="集計" xfId="21" xr:uid="{00000000-0005-0000-0000-00002B000000}"/>
    <cellStyle name="通貨 2" xfId="22" xr:uid="{00000000-0005-0000-0000-00002C000000}"/>
    <cellStyle name="標準" xfId="0" builtinId="0"/>
    <cellStyle name="標準 10" xfId="23" xr:uid="{00000000-0005-0000-0000-00002E000000}"/>
    <cellStyle name="標準 10 2" xfId="62" xr:uid="{00000000-0005-0000-0000-00002F000000}"/>
    <cellStyle name="標準 2" xfId="24" xr:uid="{00000000-0005-0000-0000-000030000000}"/>
    <cellStyle name="標準 2 10" xfId="68" xr:uid="{72CD53BF-FB0F-40BB-8567-B075DD49484B}"/>
    <cellStyle name="標準 2 2" xfId="25" xr:uid="{00000000-0005-0000-0000-000031000000}"/>
    <cellStyle name="標準 2 2 2" xfId="26" xr:uid="{00000000-0005-0000-0000-000032000000}"/>
    <cellStyle name="標準 2 2_登録ナンバー　2012.9.3" xfId="27" xr:uid="{00000000-0005-0000-0000-000033000000}"/>
    <cellStyle name="標準 2_201107cupdoro" xfId="28" xr:uid="{00000000-0005-0000-0000-000034000000}"/>
    <cellStyle name="標準 3" xfId="29" xr:uid="{00000000-0005-0000-0000-000035000000}"/>
    <cellStyle name="標準 3 2" xfId="60" xr:uid="{00000000-0005-0000-0000-000036000000}"/>
    <cellStyle name="標準 3_登録ナンバー" xfId="66" xr:uid="{00000000-0005-0000-0000-000037000000}"/>
    <cellStyle name="標準 3_登録ナンバー 2" xfId="57" xr:uid="{00000000-0005-0000-0000-000038000000}"/>
    <cellStyle name="標準 4" xfId="30" xr:uid="{00000000-0005-0000-0000-000039000000}"/>
    <cellStyle name="標準 4 2" xfId="63" xr:uid="{00000000-0005-0000-0000-00003A000000}"/>
    <cellStyle name="標準 5" xfId="31" xr:uid="{00000000-0005-0000-0000-00003B000000}"/>
    <cellStyle name="標準 5 2" xfId="61" xr:uid="{00000000-0005-0000-0000-00003C000000}"/>
    <cellStyle name="標準 6" xfId="32" xr:uid="{00000000-0005-0000-0000-00003D000000}"/>
    <cellStyle name="標準 6 2" xfId="64" xr:uid="{00000000-0005-0000-0000-00003E000000}"/>
    <cellStyle name="標準 7" xfId="33" xr:uid="{00000000-0005-0000-0000-00003F000000}"/>
    <cellStyle name="標準 8" xfId="58" xr:uid="{00000000-0005-0000-0000-000040000000}"/>
    <cellStyle name="標準 9" xfId="34" xr:uid="{00000000-0005-0000-0000-000041000000}"/>
    <cellStyle name="標準 9 2" xfId="65" xr:uid="{00000000-0005-0000-0000-000042000000}"/>
    <cellStyle name="標準_201107cupdoro" xfId="69" xr:uid="{04AD8ABA-EEC1-4125-BD93-B102C3FFC461}"/>
    <cellStyle name="標準_Book2_登録ナンバー" xfId="56" xr:uid="{00000000-0005-0000-0000-000045000000}"/>
    <cellStyle name="標準_東近江カップ2012HPアップ(1)" xfId="70" xr:uid="{5E58304E-6297-40AC-B7CD-850A76B27A29}"/>
    <cellStyle name="標準_要項　東近江カップ　2012" xfId="35" xr:uid="{00000000-0005-0000-0000-000049000000}"/>
  </cellStyles>
  <dxfs count="4">
    <dxf>
      <font>
        <color rgb="FFFF0000"/>
      </font>
    </dxf>
    <dxf>
      <font>
        <color rgb="FFFF0000"/>
      </font>
    </dxf>
    <dxf>
      <font>
        <color rgb="FFFF0000"/>
      </font>
    </dxf>
    <dxf>
      <font>
        <color rgb="FFFF0000"/>
      </font>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66675</xdr:colOff>
      <xdr:row>196</xdr:row>
      <xdr:rowOff>114300</xdr:rowOff>
    </xdr:from>
    <xdr:to>
      <xdr:col>2</xdr:col>
      <xdr:colOff>66675</xdr:colOff>
      <xdr:row>196</xdr:row>
      <xdr:rowOff>114300</xdr:rowOff>
    </xdr:to>
    <xdr:sp macro="" textlink="">
      <xdr:nvSpPr>
        <xdr:cNvPr id="279" name="Line 8">
          <a:extLst>
            <a:ext uri="{FF2B5EF4-FFF2-40B4-BE49-F238E27FC236}">
              <a16:creationId xmlns:a16="http://schemas.microsoft.com/office/drawing/2014/main" id="{7BBB4EEA-2B4D-42E7-A625-5D4B7B77286D}"/>
            </a:ext>
          </a:extLst>
        </xdr:cNvPr>
        <xdr:cNvSpPr>
          <a:spLocks noChangeShapeType="1"/>
        </xdr:cNvSpPr>
      </xdr:nvSpPr>
      <xdr:spPr bwMode="auto">
        <a:xfrm flipH="1">
          <a:off x="1638300" y="34080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196</xdr:row>
      <xdr:rowOff>114300</xdr:rowOff>
    </xdr:from>
    <xdr:to>
      <xdr:col>2</xdr:col>
      <xdr:colOff>66675</xdr:colOff>
      <xdr:row>196</xdr:row>
      <xdr:rowOff>114300</xdr:rowOff>
    </xdr:to>
    <xdr:sp macro="" textlink="">
      <xdr:nvSpPr>
        <xdr:cNvPr id="285" name="Line 8">
          <a:extLst>
            <a:ext uri="{FF2B5EF4-FFF2-40B4-BE49-F238E27FC236}">
              <a16:creationId xmlns:a16="http://schemas.microsoft.com/office/drawing/2014/main" id="{FEA5105A-1422-4470-BBB6-770B25A22D19}"/>
            </a:ext>
          </a:extLst>
        </xdr:cNvPr>
        <xdr:cNvSpPr>
          <a:spLocks noChangeShapeType="1"/>
        </xdr:cNvSpPr>
      </xdr:nvSpPr>
      <xdr:spPr bwMode="auto">
        <a:xfrm flipH="1">
          <a:off x="1638300" y="34080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219</xdr:row>
      <xdr:rowOff>114300</xdr:rowOff>
    </xdr:from>
    <xdr:to>
      <xdr:col>2</xdr:col>
      <xdr:colOff>76200</xdr:colOff>
      <xdr:row>219</xdr:row>
      <xdr:rowOff>114300</xdr:rowOff>
    </xdr:to>
    <xdr:sp macro="" textlink="">
      <xdr:nvSpPr>
        <xdr:cNvPr id="2" name="Line 8">
          <a:extLst>
            <a:ext uri="{FF2B5EF4-FFF2-40B4-BE49-F238E27FC236}">
              <a16:creationId xmlns:a16="http://schemas.microsoft.com/office/drawing/2014/main" id="{97D5AAC7-FE81-4252-ACDF-D04009480916}"/>
            </a:ext>
          </a:extLst>
        </xdr:cNvPr>
        <xdr:cNvSpPr>
          <a:spLocks noChangeShapeType="1"/>
        </xdr:cNvSpPr>
      </xdr:nvSpPr>
      <xdr:spPr bwMode="auto">
        <a:xfrm flipH="1">
          <a:off x="1447800" y="37509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219</xdr:row>
      <xdr:rowOff>114300</xdr:rowOff>
    </xdr:from>
    <xdr:to>
      <xdr:col>2</xdr:col>
      <xdr:colOff>76200</xdr:colOff>
      <xdr:row>219</xdr:row>
      <xdr:rowOff>114300</xdr:rowOff>
    </xdr:to>
    <xdr:sp macro="" textlink="">
      <xdr:nvSpPr>
        <xdr:cNvPr id="3" name="Line 8">
          <a:extLst>
            <a:ext uri="{FF2B5EF4-FFF2-40B4-BE49-F238E27FC236}">
              <a16:creationId xmlns:a16="http://schemas.microsoft.com/office/drawing/2014/main" id="{69E3C29E-2E98-4639-96B9-2DA260BFCD66}"/>
            </a:ext>
          </a:extLst>
        </xdr:cNvPr>
        <xdr:cNvSpPr>
          <a:spLocks noChangeShapeType="1"/>
        </xdr:cNvSpPr>
      </xdr:nvSpPr>
      <xdr:spPr bwMode="auto">
        <a:xfrm flipH="1">
          <a:off x="1447800" y="37509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212</xdr:row>
      <xdr:rowOff>114300</xdr:rowOff>
    </xdr:from>
    <xdr:to>
      <xdr:col>2</xdr:col>
      <xdr:colOff>76200</xdr:colOff>
      <xdr:row>212</xdr:row>
      <xdr:rowOff>114300</xdr:rowOff>
    </xdr:to>
    <xdr:sp macro="" textlink="">
      <xdr:nvSpPr>
        <xdr:cNvPr id="4" name="Line 8">
          <a:extLst>
            <a:ext uri="{FF2B5EF4-FFF2-40B4-BE49-F238E27FC236}">
              <a16:creationId xmlns:a16="http://schemas.microsoft.com/office/drawing/2014/main" id="{4A1669F8-C303-48C7-8C00-D303E25B644A}"/>
            </a:ext>
          </a:extLst>
        </xdr:cNvPr>
        <xdr:cNvSpPr>
          <a:spLocks noChangeShapeType="1"/>
        </xdr:cNvSpPr>
      </xdr:nvSpPr>
      <xdr:spPr bwMode="auto">
        <a:xfrm flipH="1">
          <a:off x="1447800" y="363093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212</xdr:row>
      <xdr:rowOff>114300</xdr:rowOff>
    </xdr:from>
    <xdr:to>
      <xdr:col>2</xdr:col>
      <xdr:colOff>76200</xdr:colOff>
      <xdr:row>212</xdr:row>
      <xdr:rowOff>114300</xdr:rowOff>
    </xdr:to>
    <xdr:sp macro="" textlink="">
      <xdr:nvSpPr>
        <xdr:cNvPr id="5" name="Line 8">
          <a:extLst>
            <a:ext uri="{FF2B5EF4-FFF2-40B4-BE49-F238E27FC236}">
              <a16:creationId xmlns:a16="http://schemas.microsoft.com/office/drawing/2014/main" id="{8AA1CBC0-B9A1-4CD5-83FF-97D6A5D1B745}"/>
            </a:ext>
          </a:extLst>
        </xdr:cNvPr>
        <xdr:cNvSpPr>
          <a:spLocks noChangeShapeType="1"/>
        </xdr:cNvSpPr>
      </xdr:nvSpPr>
      <xdr:spPr bwMode="auto">
        <a:xfrm flipH="1">
          <a:off x="1447800" y="363093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212</xdr:row>
      <xdr:rowOff>114300</xdr:rowOff>
    </xdr:from>
    <xdr:to>
      <xdr:col>2</xdr:col>
      <xdr:colOff>76200</xdr:colOff>
      <xdr:row>212</xdr:row>
      <xdr:rowOff>114300</xdr:rowOff>
    </xdr:to>
    <xdr:sp macro="" textlink="">
      <xdr:nvSpPr>
        <xdr:cNvPr id="6" name="Line 8">
          <a:extLst>
            <a:ext uri="{FF2B5EF4-FFF2-40B4-BE49-F238E27FC236}">
              <a16:creationId xmlns:a16="http://schemas.microsoft.com/office/drawing/2014/main" id="{77296090-078D-4F71-BF2B-71E8B5A9DD90}"/>
            </a:ext>
          </a:extLst>
        </xdr:cNvPr>
        <xdr:cNvSpPr>
          <a:spLocks noChangeShapeType="1"/>
        </xdr:cNvSpPr>
      </xdr:nvSpPr>
      <xdr:spPr bwMode="auto">
        <a:xfrm flipH="1">
          <a:off x="1447800" y="363093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212</xdr:row>
      <xdr:rowOff>114300</xdr:rowOff>
    </xdr:from>
    <xdr:to>
      <xdr:col>2</xdr:col>
      <xdr:colOff>76200</xdr:colOff>
      <xdr:row>212</xdr:row>
      <xdr:rowOff>114300</xdr:rowOff>
    </xdr:to>
    <xdr:sp macro="" textlink="">
      <xdr:nvSpPr>
        <xdr:cNvPr id="7" name="Line 8">
          <a:extLst>
            <a:ext uri="{FF2B5EF4-FFF2-40B4-BE49-F238E27FC236}">
              <a16:creationId xmlns:a16="http://schemas.microsoft.com/office/drawing/2014/main" id="{B1E42E32-A868-40B8-ABFD-FBEFD131846E}"/>
            </a:ext>
          </a:extLst>
        </xdr:cNvPr>
        <xdr:cNvSpPr>
          <a:spLocks noChangeShapeType="1"/>
        </xdr:cNvSpPr>
      </xdr:nvSpPr>
      <xdr:spPr bwMode="auto">
        <a:xfrm flipH="1">
          <a:off x="1447800" y="363093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212</xdr:row>
      <xdr:rowOff>114300</xdr:rowOff>
    </xdr:from>
    <xdr:to>
      <xdr:col>2</xdr:col>
      <xdr:colOff>76200</xdr:colOff>
      <xdr:row>212</xdr:row>
      <xdr:rowOff>114300</xdr:rowOff>
    </xdr:to>
    <xdr:sp macro="" textlink="">
      <xdr:nvSpPr>
        <xdr:cNvPr id="8" name="Line 8">
          <a:extLst>
            <a:ext uri="{FF2B5EF4-FFF2-40B4-BE49-F238E27FC236}">
              <a16:creationId xmlns:a16="http://schemas.microsoft.com/office/drawing/2014/main" id="{A09DE80A-6994-4B09-BFC4-942848AD073C}"/>
            </a:ext>
          </a:extLst>
        </xdr:cNvPr>
        <xdr:cNvSpPr>
          <a:spLocks noChangeShapeType="1"/>
        </xdr:cNvSpPr>
      </xdr:nvSpPr>
      <xdr:spPr bwMode="auto">
        <a:xfrm flipH="1">
          <a:off x="1447800" y="363093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212</xdr:row>
      <xdr:rowOff>114300</xdr:rowOff>
    </xdr:from>
    <xdr:to>
      <xdr:col>2</xdr:col>
      <xdr:colOff>76200</xdr:colOff>
      <xdr:row>212</xdr:row>
      <xdr:rowOff>114300</xdr:rowOff>
    </xdr:to>
    <xdr:sp macro="" textlink="">
      <xdr:nvSpPr>
        <xdr:cNvPr id="9" name="Line 8">
          <a:extLst>
            <a:ext uri="{FF2B5EF4-FFF2-40B4-BE49-F238E27FC236}">
              <a16:creationId xmlns:a16="http://schemas.microsoft.com/office/drawing/2014/main" id="{6C33DFB0-C096-413D-97CD-3CD096DBD9BD}"/>
            </a:ext>
          </a:extLst>
        </xdr:cNvPr>
        <xdr:cNvSpPr>
          <a:spLocks noChangeShapeType="1"/>
        </xdr:cNvSpPr>
      </xdr:nvSpPr>
      <xdr:spPr bwMode="auto">
        <a:xfrm flipH="1">
          <a:off x="1447800" y="363093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212</xdr:row>
      <xdr:rowOff>114300</xdr:rowOff>
    </xdr:from>
    <xdr:to>
      <xdr:col>2</xdr:col>
      <xdr:colOff>47625</xdr:colOff>
      <xdr:row>212</xdr:row>
      <xdr:rowOff>114300</xdr:rowOff>
    </xdr:to>
    <xdr:sp macro="" textlink="">
      <xdr:nvSpPr>
        <xdr:cNvPr id="10" name="Line 8">
          <a:extLst>
            <a:ext uri="{FF2B5EF4-FFF2-40B4-BE49-F238E27FC236}">
              <a16:creationId xmlns:a16="http://schemas.microsoft.com/office/drawing/2014/main" id="{FBABFE44-BE61-41A7-8BE1-43025B256487}"/>
            </a:ext>
          </a:extLst>
        </xdr:cNvPr>
        <xdr:cNvSpPr>
          <a:spLocks noChangeShapeType="1"/>
        </xdr:cNvSpPr>
      </xdr:nvSpPr>
      <xdr:spPr bwMode="auto">
        <a:xfrm flipH="1">
          <a:off x="1447800" y="363093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212</xdr:row>
      <xdr:rowOff>114300</xdr:rowOff>
    </xdr:from>
    <xdr:to>
      <xdr:col>2</xdr:col>
      <xdr:colOff>47625</xdr:colOff>
      <xdr:row>212</xdr:row>
      <xdr:rowOff>114300</xdr:rowOff>
    </xdr:to>
    <xdr:sp macro="" textlink="">
      <xdr:nvSpPr>
        <xdr:cNvPr id="11" name="Line 8">
          <a:extLst>
            <a:ext uri="{FF2B5EF4-FFF2-40B4-BE49-F238E27FC236}">
              <a16:creationId xmlns:a16="http://schemas.microsoft.com/office/drawing/2014/main" id="{9FCD084E-D4CE-433E-8FDA-0B1B23D1A2AD}"/>
            </a:ext>
          </a:extLst>
        </xdr:cNvPr>
        <xdr:cNvSpPr>
          <a:spLocks noChangeShapeType="1"/>
        </xdr:cNvSpPr>
      </xdr:nvSpPr>
      <xdr:spPr bwMode="auto">
        <a:xfrm flipH="1">
          <a:off x="1447800" y="363093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212</xdr:row>
      <xdr:rowOff>114300</xdr:rowOff>
    </xdr:from>
    <xdr:to>
      <xdr:col>2</xdr:col>
      <xdr:colOff>76200</xdr:colOff>
      <xdr:row>212</xdr:row>
      <xdr:rowOff>114300</xdr:rowOff>
    </xdr:to>
    <xdr:sp macro="" textlink="">
      <xdr:nvSpPr>
        <xdr:cNvPr id="14" name="Line 8">
          <a:extLst>
            <a:ext uri="{FF2B5EF4-FFF2-40B4-BE49-F238E27FC236}">
              <a16:creationId xmlns:a16="http://schemas.microsoft.com/office/drawing/2014/main" id="{B450F384-9391-4829-B3B1-231BDA6CD8C8}"/>
            </a:ext>
          </a:extLst>
        </xdr:cNvPr>
        <xdr:cNvSpPr>
          <a:spLocks noChangeShapeType="1"/>
        </xdr:cNvSpPr>
      </xdr:nvSpPr>
      <xdr:spPr bwMode="auto">
        <a:xfrm flipH="1">
          <a:off x="1447800" y="363093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212</xdr:row>
      <xdr:rowOff>114300</xdr:rowOff>
    </xdr:from>
    <xdr:to>
      <xdr:col>2</xdr:col>
      <xdr:colOff>76200</xdr:colOff>
      <xdr:row>212</xdr:row>
      <xdr:rowOff>114300</xdr:rowOff>
    </xdr:to>
    <xdr:sp macro="" textlink="">
      <xdr:nvSpPr>
        <xdr:cNvPr id="15" name="Line 8">
          <a:extLst>
            <a:ext uri="{FF2B5EF4-FFF2-40B4-BE49-F238E27FC236}">
              <a16:creationId xmlns:a16="http://schemas.microsoft.com/office/drawing/2014/main" id="{1DF024EC-95EC-4899-82A9-4D32C9811FFE}"/>
            </a:ext>
          </a:extLst>
        </xdr:cNvPr>
        <xdr:cNvSpPr>
          <a:spLocks noChangeShapeType="1"/>
        </xdr:cNvSpPr>
      </xdr:nvSpPr>
      <xdr:spPr bwMode="auto">
        <a:xfrm flipH="1">
          <a:off x="1447800" y="363093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229</xdr:row>
      <xdr:rowOff>114300</xdr:rowOff>
    </xdr:from>
    <xdr:to>
      <xdr:col>2</xdr:col>
      <xdr:colOff>76200</xdr:colOff>
      <xdr:row>229</xdr:row>
      <xdr:rowOff>114300</xdr:rowOff>
    </xdr:to>
    <xdr:sp macro="" textlink="">
      <xdr:nvSpPr>
        <xdr:cNvPr id="12" name="Line 8">
          <a:extLst>
            <a:ext uri="{FF2B5EF4-FFF2-40B4-BE49-F238E27FC236}">
              <a16:creationId xmlns:a16="http://schemas.microsoft.com/office/drawing/2014/main" id="{9E085C50-BCFE-41FE-8B0E-A2CD9732E327}"/>
            </a:ext>
          </a:extLst>
        </xdr:cNvPr>
        <xdr:cNvSpPr>
          <a:spLocks noChangeShapeType="1"/>
        </xdr:cNvSpPr>
      </xdr:nvSpPr>
      <xdr:spPr bwMode="auto">
        <a:xfrm flipH="1">
          <a:off x="1343025" y="394430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229</xdr:row>
      <xdr:rowOff>114300</xdr:rowOff>
    </xdr:from>
    <xdr:to>
      <xdr:col>2</xdr:col>
      <xdr:colOff>76200</xdr:colOff>
      <xdr:row>229</xdr:row>
      <xdr:rowOff>114300</xdr:rowOff>
    </xdr:to>
    <xdr:sp macro="" textlink="">
      <xdr:nvSpPr>
        <xdr:cNvPr id="13" name="Line 8">
          <a:extLst>
            <a:ext uri="{FF2B5EF4-FFF2-40B4-BE49-F238E27FC236}">
              <a16:creationId xmlns:a16="http://schemas.microsoft.com/office/drawing/2014/main" id="{4CE2C362-59E8-454A-8F08-EEDF7D2DA60B}"/>
            </a:ext>
          </a:extLst>
        </xdr:cNvPr>
        <xdr:cNvSpPr>
          <a:spLocks noChangeShapeType="1"/>
        </xdr:cNvSpPr>
      </xdr:nvSpPr>
      <xdr:spPr bwMode="auto">
        <a:xfrm flipH="1">
          <a:off x="1343025" y="394430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229</xdr:row>
      <xdr:rowOff>114300</xdr:rowOff>
    </xdr:from>
    <xdr:to>
      <xdr:col>2</xdr:col>
      <xdr:colOff>76200</xdr:colOff>
      <xdr:row>229</xdr:row>
      <xdr:rowOff>114300</xdr:rowOff>
    </xdr:to>
    <xdr:sp macro="" textlink="">
      <xdr:nvSpPr>
        <xdr:cNvPr id="16" name="Line 8">
          <a:extLst>
            <a:ext uri="{FF2B5EF4-FFF2-40B4-BE49-F238E27FC236}">
              <a16:creationId xmlns:a16="http://schemas.microsoft.com/office/drawing/2014/main" id="{01BF91F7-66B4-42E7-B939-F87F7E38C3DF}"/>
            </a:ext>
          </a:extLst>
        </xdr:cNvPr>
        <xdr:cNvSpPr>
          <a:spLocks noChangeShapeType="1"/>
        </xdr:cNvSpPr>
      </xdr:nvSpPr>
      <xdr:spPr bwMode="auto">
        <a:xfrm flipH="1">
          <a:off x="1343025" y="394430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229</xdr:row>
      <xdr:rowOff>114300</xdr:rowOff>
    </xdr:from>
    <xdr:to>
      <xdr:col>2</xdr:col>
      <xdr:colOff>76200</xdr:colOff>
      <xdr:row>229</xdr:row>
      <xdr:rowOff>114300</xdr:rowOff>
    </xdr:to>
    <xdr:sp macro="" textlink="">
      <xdr:nvSpPr>
        <xdr:cNvPr id="17" name="Line 8">
          <a:extLst>
            <a:ext uri="{FF2B5EF4-FFF2-40B4-BE49-F238E27FC236}">
              <a16:creationId xmlns:a16="http://schemas.microsoft.com/office/drawing/2014/main" id="{BC498B5E-ADA3-4EDB-A751-8C0FC7FB7C00}"/>
            </a:ext>
          </a:extLst>
        </xdr:cNvPr>
        <xdr:cNvSpPr>
          <a:spLocks noChangeShapeType="1"/>
        </xdr:cNvSpPr>
      </xdr:nvSpPr>
      <xdr:spPr bwMode="auto">
        <a:xfrm flipH="1">
          <a:off x="1343025" y="394430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229</xdr:row>
      <xdr:rowOff>114300</xdr:rowOff>
    </xdr:from>
    <xdr:to>
      <xdr:col>2</xdr:col>
      <xdr:colOff>76200</xdr:colOff>
      <xdr:row>229</xdr:row>
      <xdr:rowOff>114300</xdr:rowOff>
    </xdr:to>
    <xdr:sp macro="" textlink="">
      <xdr:nvSpPr>
        <xdr:cNvPr id="18" name="Line 8">
          <a:extLst>
            <a:ext uri="{FF2B5EF4-FFF2-40B4-BE49-F238E27FC236}">
              <a16:creationId xmlns:a16="http://schemas.microsoft.com/office/drawing/2014/main" id="{DF2D25E3-F701-4777-AB02-8FABDE834AFB}"/>
            </a:ext>
          </a:extLst>
        </xdr:cNvPr>
        <xdr:cNvSpPr>
          <a:spLocks noChangeShapeType="1"/>
        </xdr:cNvSpPr>
      </xdr:nvSpPr>
      <xdr:spPr bwMode="auto">
        <a:xfrm flipH="1">
          <a:off x="1343025" y="394430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229</xdr:row>
      <xdr:rowOff>114300</xdr:rowOff>
    </xdr:from>
    <xdr:to>
      <xdr:col>2</xdr:col>
      <xdr:colOff>76200</xdr:colOff>
      <xdr:row>229</xdr:row>
      <xdr:rowOff>114300</xdr:rowOff>
    </xdr:to>
    <xdr:sp macro="" textlink="">
      <xdr:nvSpPr>
        <xdr:cNvPr id="19" name="Line 8">
          <a:extLst>
            <a:ext uri="{FF2B5EF4-FFF2-40B4-BE49-F238E27FC236}">
              <a16:creationId xmlns:a16="http://schemas.microsoft.com/office/drawing/2014/main" id="{428CDBBC-D0CE-46D2-8E62-0AC266DFF515}"/>
            </a:ext>
          </a:extLst>
        </xdr:cNvPr>
        <xdr:cNvSpPr>
          <a:spLocks noChangeShapeType="1"/>
        </xdr:cNvSpPr>
      </xdr:nvSpPr>
      <xdr:spPr bwMode="auto">
        <a:xfrm flipH="1">
          <a:off x="1343025" y="394430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229</xdr:row>
      <xdr:rowOff>114300</xdr:rowOff>
    </xdr:from>
    <xdr:to>
      <xdr:col>2</xdr:col>
      <xdr:colOff>47625</xdr:colOff>
      <xdr:row>229</xdr:row>
      <xdr:rowOff>114300</xdr:rowOff>
    </xdr:to>
    <xdr:sp macro="" textlink="">
      <xdr:nvSpPr>
        <xdr:cNvPr id="20" name="Line 8">
          <a:extLst>
            <a:ext uri="{FF2B5EF4-FFF2-40B4-BE49-F238E27FC236}">
              <a16:creationId xmlns:a16="http://schemas.microsoft.com/office/drawing/2014/main" id="{AF87ED12-BC0B-4BC3-8479-10FD93AA5BA7}"/>
            </a:ext>
          </a:extLst>
        </xdr:cNvPr>
        <xdr:cNvSpPr>
          <a:spLocks noChangeShapeType="1"/>
        </xdr:cNvSpPr>
      </xdr:nvSpPr>
      <xdr:spPr bwMode="auto">
        <a:xfrm flipH="1">
          <a:off x="1343025" y="394430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229</xdr:row>
      <xdr:rowOff>114300</xdr:rowOff>
    </xdr:from>
    <xdr:to>
      <xdr:col>2</xdr:col>
      <xdr:colOff>47625</xdr:colOff>
      <xdr:row>229</xdr:row>
      <xdr:rowOff>114300</xdr:rowOff>
    </xdr:to>
    <xdr:sp macro="" textlink="">
      <xdr:nvSpPr>
        <xdr:cNvPr id="21" name="Line 8">
          <a:extLst>
            <a:ext uri="{FF2B5EF4-FFF2-40B4-BE49-F238E27FC236}">
              <a16:creationId xmlns:a16="http://schemas.microsoft.com/office/drawing/2014/main" id="{C74F35B1-2DDE-4180-9EB4-1CFC10CA5C07}"/>
            </a:ext>
          </a:extLst>
        </xdr:cNvPr>
        <xdr:cNvSpPr>
          <a:spLocks noChangeShapeType="1"/>
        </xdr:cNvSpPr>
      </xdr:nvSpPr>
      <xdr:spPr bwMode="auto">
        <a:xfrm flipH="1">
          <a:off x="1343025" y="394430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229</xdr:row>
      <xdr:rowOff>114300</xdr:rowOff>
    </xdr:from>
    <xdr:to>
      <xdr:col>2</xdr:col>
      <xdr:colOff>76200</xdr:colOff>
      <xdr:row>229</xdr:row>
      <xdr:rowOff>114300</xdr:rowOff>
    </xdr:to>
    <xdr:sp macro="" textlink="">
      <xdr:nvSpPr>
        <xdr:cNvPr id="22" name="Line 8">
          <a:extLst>
            <a:ext uri="{FF2B5EF4-FFF2-40B4-BE49-F238E27FC236}">
              <a16:creationId xmlns:a16="http://schemas.microsoft.com/office/drawing/2014/main" id="{4FB008AB-8802-4278-9326-6D1DD1F4E474}"/>
            </a:ext>
          </a:extLst>
        </xdr:cNvPr>
        <xdr:cNvSpPr>
          <a:spLocks noChangeShapeType="1"/>
        </xdr:cNvSpPr>
      </xdr:nvSpPr>
      <xdr:spPr bwMode="auto">
        <a:xfrm flipH="1">
          <a:off x="1343025" y="394430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229</xdr:row>
      <xdr:rowOff>114300</xdr:rowOff>
    </xdr:from>
    <xdr:to>
      <xdr:col>2</xdr:col>
      <xdr:colOff>76200</xdr:colOff>
      <xdr:row>229</xdr:row>
      <xdr:rowOff>114300</xdr:rowOff>
    </xdr:to>
    <xdr:sp macro="" textlink="">
      <xdr:nvSpPr>
        <xdr:cNvPr id="23" name="Line 8">
          <a:extLst>
            <a:ext uri="{FF2B5EF4-FFF2-40B4-BE49-F238E27FC236}">
              <a16:creationId xmlns:a16="http://schemas.microsoft.com/office/drawing/2014/main" id="{10E036EF-D0FC-4DCE-9F0C-E1DAD8719043}"/>
            </a:ext>
          </a:extLst>
        </xdr:cNvPr>
        <xdr:cNvSpPr>
          <a:spLocks noChangeShapeType="1"/>
        </xdr:cNvSpPr>
      </xdr:nvSpPr>
      <xdr:spPr bwMode="auto">
        <a:xfrm flipH="1">
          <a:off x="1343025" y="394430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2"/>
  <sheetViews>
    <sheetView showGridLines="0" tabSelected="1" zoomScaleNormal="100" workbookViewId="0">
      <selection activeCell="E15" sqref="E15"/>
    </sheetView>
  </sheetViews>
  <sheetFormatPr defaultColWidth="12.69921875" defaultRowHeight="15"/>
  <cols>
    <col min="1" max="1" width="4.3984375" style="3" customWidth="1"/>
    <col min="2" max="2" width="14.5" style="3" customWidth="1"/>
    <col min="3" max="3" width="12.19921875" style="3" customWidth="1"/>
    <col min="4" max="4" width="3" style="3" customWidth="1"/>
    <col min="5" max="5" width="22.19921875" style="3" customWidth="1"/>
    <col min="6" max="6" width="32.09765625" style="3" customWidth="1"/>
    <col min="7" max="7" width="4.5" style="3" customWidth="1"/>
    <col min="8" max="16384" width="12.69921875" style="3"/>
  </cols>
  <sheetData>
    <row r="1" spans="2:6" ht="15" customHeight="1"/>
    <row r="2" spans="2:6" ht="33" customHeight="1">
      <c r="B2" s="351" t="s">
        <v>1090</v>
      </c>
      <c r="C2" s="352"/>
      <c r="D2" s="352"/>
      <c r="E2" s="352"/>
      <c r="F2" s="353"/>
    </row>
    <row r="3" spans="2:6" ht="15" customHeight="1">
      <c r="B3" s="11"/>
      <c r="C3" s="11"/>
      <c r="D3" s="11"/>
      <c r="E3" s="11"/>
      <c r="F3" s="11"/>
    </row>
    <row r="4" spans="2:6" ht="19.95" customHeight="1">
      <c r="B4" s="14" t="s">
        <v>7</v>
      </c>
      <c r="C4" s="14" t="s">
        <v>1091</v>
      </c>
      <c r="D4" s="14"/>
      <c r="E4" s="14"/>
      <c r="F4" s="14"/>
    </row>
    <row r="5" spans="2:6" ht="8.4" customHeight="1">
      <c r="B5" s="15"/>
      <c r="C5" s="14"/>
      <c r="D5" s="14"/>
      <c r="E5" s="14"/>
      <c r="F5" s="14"/>
    </row>
    <row r="6" spans="2:6" ht="16.2" customHeight="1">
      <c r="B6" s="14" t="s">
        <v>8</v>
      </c>
      <c r="C6" s="14" t="s">
        <v>308</v>
      </c>
      <c r="D6" s="14"/>
      <c r="E6" s="14"/>
      <c r="F6" s="14"/>
    </row>
    <row r="7" spans="2:6" ht="8.4" customHeight="1">
      <c r="B7" s="14"/>
      <c r="C7" s="14"/>
      <c r="D7" s="14"/>
      <c r="E7" s="14"/>
      <c r="F7" s="14"/>
    </row>
    <row r="8" spans="2:6" ht="16.2" customHeight="1">
      <c r="B8" s="14" t="s">
        <v>9</v>
      </c>
      <c r="C8" s="14" t="s">
        <v>10</v>
      </c>
      <c r="D8" s="14"/>
      <c r="E8" s="14"/>
      <c r="F8" s="14"/>
    </row>
    <row r="9" spans="2:6" ht="8.4" customHeight="1">
      <c r="B9" s="14"/>
      <c r="C9" s="14"/>
      <c r="D9" s="14"/>
      <c r="E9" s="14"/>
      <c r="F9" s="14"/>
    </row>
    <row r="10" spans="2:6" ht="16.2" customHeight="1">
      <c r="B10" s="14" t="s">
        <v>11</v>
      </c>
      <c r="C10" s="14" t="s">
        <v>12</v>
      </c>
      <c r="D10" s="14"/>
      <c r="E10" s="14"/>
      <c r="F10" s="14"/>
    </row>
    <row r="11" spans="2:6" ht="6.75" customHeight="1">
      <c r="B11" s="14"/>
      <c r="C11" s="14"/>
      <c r="D11" s="14"/>
      <c r="E11" s="14"/>
      <c r="F11" s="14"/>
    </row>
    <row r="12" spans="2:6" ht="16.2" customHeight="1">
      <c r="B12" s="14"/>
      <c r="C12" s="14" t="s">
        <v>13</v>
      </c>
      <c r="D12" s="14"/>
      <c r="E12" s="14"/>
      <c r="F12" s="14"/>
    </row>
    <row r="13" spans="2:6" ht="16.2" customHeight="1">
      <c r="B13" s="14"/>
      <c r="C13" s="14" t="s">
        <v>1092</v>
      </c>
      <c r="D13" s="14"/>
      <c r="E13" s="14"/>
      <c r="F13" s="14"/>
    </row>
    <row r="14" spans="2:6" ht="8.4" customHeight="1">
      <c r="B14" s="14"/>
      <c r="C14" s="14"/>
      <c r="D14" s="14"/>
      <c r="E14" s="14"/>
      <c r="F14" s="14"/>
    </row>
    <row r="15" spans="2:6" ht="18" customHeight="1">
      <c r="B15" s="14" t="s">
        <v>14</v>
      </c>
      <c r="C15" s="14" t="s">
        <v>15</v>
      </c>
      <c r="D15" s="14"/>
      <c r="E15" s="14"/>
      <c r="F15" s="14"/>
    </row>
    <row r="16" spans="2:6" ht="8.4" customHeight="1">
      <c r="B16" s="14"/>
      <c r="C16" s="14"/>
      <c r="D16" s="14"/>
      <c r="E16" s="14"/>
      <c r="F16" s="14"/>
    </row>
    <row r="17" spans="2:9" ht="20.399999999999999" customHeight="1">
      <c r="B17" s="14" t="s">
        <v>16</v>
      </c>
      <c r="C17" s="14" t="s">
        <v>17</v>
      </c>
      <c r="D17" s="14"/>
      <c r="E17" s="14"/>
      <c r="F17" s="14"/>
    </row>
    <row r="18" spans="2:9" ht="57.6" customHeight="1">
      <c r="B18" s="14"/>
      <c r="C18" s="355" t="s">
        <v>28</v>
      </c>
      <c r="D18" s="355"/>
      <c r="E18" s="355"/>
      <c r="F18" s="355"/>
      <c r="G18" s="5"/>
      <c r="H18" s="6"/>
      <c r="I18" s="7"/>
    </row>
    <row r="19" spans="2:9" ht="8.4" customHeight="1">
      <c r="B19" s="12"/>
      <c r="C19" s="13"/>
      <c r="D19" s="13"/>
      <c r="E19" s="13"/>
      <c r="F19" s="13"/>
      <c r="G19" s="5"/>
      <c r="H19" s="5"/>
    </row>
    <row r="20" spans="2:9" ht="21" customHeight="1">
      <c r="B20" s="13" t="s">
        <v>1</v>
      </c>
      <c r="C20" s="356" t="s">
        <v>27</v>
      </c>
      <c r="D20" s="356"/>
      <c r="E20" s="356"/>
      <c r="F20" s="356"/>
      <c r="G20" s="6"/>
      <c r="H20" s="6"/>
    </row>
    <row r="21" spans="2:9" ht="25.95" customHeight="1">
      <c r="B21" s="14"/>
      <c r="C21" s="356"/>
      <c r="D21" s="356"/>
      <c r="E21" s="356"/>
      <c r="F21" s="356"/>
      <c r="G21" s="6"/>
      <c r="H21" s="6"/>
    </row>
    <row r="22" spans="2:9" ht="8.4" customHeight="1">
      <c r="B22" s="13"/>
      <c r="C22" s="13"/>
      <c r="D22" s="13"/>
      <c r="E22" s="13"/>
      <c r="F22" s="13"/>
      <c r="G22" s="6"/>
      <c r="H22" s="6"/>
    </row>
    <row r="23" spans="2:9" ht="22.2" customHeight="1">
      <c r="B23" s="14" t="s">
        <v>18</v>
      </c>
      <c r="C23" s="14" t="s">
        <v>19</v>
      </c>
      <c r="D23" s="14"/>
      <c r="E23" s="14"/>
      <c r="F23" s="14"/>
    </row>
    <row r="24" spans="2:9" ht="8.4" customHeight="1">
      <c r="B24" s="14"/>
      <c r="C24" s="14"/>
      <c r="D24" s="14"/>
      <c r="E24" s="14"/>
      <c r="F24" s="14"/>
    </row>
    <row r="25" spans="2:9" ht="21" customHeight="1">
      <c r="B25" s="14" t="s">
        <v>20</v>
      </c>
      <c r="C25" s="14" t="s">
        <v>21</v>
      </c>
      <c r="D25" s="14"/>
      <c r="E25" s="14"/>
      <c r="F25" s="14"/>
    </row>
    <row r="26" spans="2:9" ht="21" customHeight="1">
      <c r="B26" s="14"/>
      <c r="C26" s="14"/>
      <c r="D26" s="14"/>
      <c r="E26" s="14"/>
      <c r="F26" s="14"/>
    </row>
    <row r="27" spans="2:9" ht="25.2" customHeight="1">
      <c r="B27" s="14" t="s">
        <v>22</v>
      </c>
      <c r="C27" s="14" t="s">
        <v>23</v>
      </c>
      <c r="D27" s="14"/>
      <c r="E27" s="14"/>
      <c r="F27" s="14"/>
    </row>
    <row r="28" spans="2:9" ht="22.95" customHeight="1">
      <c r="C28" s="14" t="s">
        <v>24</v>
      </c>
      <c r="D28" s="14"/>
      <c r="E28" s="14"/>
      <c r="F28" s="14"/>
    </row>
    <row r="29" spans="2:9">
      <c r="C29" s="15" t="s">
        <v>25</v>
      </c>
      <c r="D29" s="14"/>
      <c r="E29" s="14"/>
      <c r="F29" s="14"/>
    </row>
    <row r="30" spans="2:9" ht="12" customHeight="1">
      <c r="B30" s="15"/>
      <c r="C30" s="14"/>
      <c r="D30" s="14"/>
      <c r="E30" s="14"/>
      <c r="F30" s="14"/>
    </row>
    <row r="31" spans="2:9" ht="36.6" customHeight="1">
      <c r="B31" s="13" t="s">
        <v>26</v>
      </c>
      <c r="C31" s="357" t="s">
        <v>29</v>
      </c>
      <c r="D31" s="357"/>
      <c r="E31" s="357"/>
      <c r="F31" s="357"/>
      <c r="G31" s="357"/>
    </row>
    <row r="32" spans="2:9" ht="51" customHeight="1">
      <c r="B32" s="13"/>
      <c r="C32" s="358" t="s">
        <v>1105</v>
      </c>
      <c r="D32" s="357"/>
      <c r="E32" s="357"/>
      <c r="F32" s="357"/>
      <c r="G32" s="357"/>
    </row>
    <row r="33" spans="1:28" ht="7.95" customHeight="1">
      <c r="B33" s="14"/>
      <c r="C33" s="13"/>
      <c r="D33" s="13"/>
      <c r="E33" s="13"/>
      <c r="F33" s="13"/>
    </row>
    <row r="34" spans="1:28" ht="22.95" customHeight="1">
      <c r="B34" s="14" t="s">
        <v>30</v>
      </c>
      <c r="C34" s="16" t="s">
        <v>1093</v>
      </c>
      <c r="D34" s="14"/>
      <c r="E34" s="14"/>
      <c r="F34" s="14"/>
    </row>
    <row r="35" spans="1:28" ht="22.95" customHeight="1">
      <c r="B35" s="14"/>
      <c r="C35" s="16" t="s">
        <v>309</v>
      </c>
      <c r="D35" s="14"/>
      <c r="E35" s="14"/>
      <c r="F35" s="14"/>
    </row>
    <row r="36" spans="1:28" ht="15.75" customHeight="1">
      <c r="B36" s="354"/>
      <c r="C36" s="354"/>
      <c r="D36" s="354"/>
      <c r="E36" s="354"/>
      <c r="F36" s="354"/>
    </row>
    <row r="37" spans="1:28" ht="21.6" customHeight="1">
      <c r="B37" s="4" t="s">
        <v>0</v>
      </c>
      <c r="C37" s="349" t="s">
        <v>310</v>
      </c>
      <c r="D37" s="349"/>
      <c r="E37" s="349"/>
      <c r="F37" s="349"/>
    </row>
    <row r="38" spans="1:28" s="9" customFormat="1" ht="21" customHeight="1">
      <c r="A38" s="8"/>
      <c r="C38" s="349" t="s">
        <v>311</v>
      </c>
      <c r="D38" s="349"/>
      <c r="E38" s="349"/>
      <c r="F38" s="349"/>
      <c r="S38" s="8"/>
      <c r="T38" s="8"/>
      <c r="U38" s="8"/>
      <c r="V38" s="8"/>
      <c r="W38" s="8"/>
      <c r="X38" s="8"/>
      <c r="Y38" s="10"/>
      <c r="Z38" s="8"/>
    </row>
    <row r="39" spans="1:28" s="9" customFormat="1" ht="21" customHeight="1">
      <c r="A39" s="8"/>
      <c r="B39" s="3"/>
      <c r="C39" s="350" t="s">
        <v>312</v>
      </c>
      <c r="D39" s="350"/>
      <c r="E39" s="350"/>
      <c r="F39" s="350"/>
      <c r="G39" s="3"/>
      <c r="U39" s="8"/>
      <c r="V39" s="8"/>
      <c r="W39" s="8"/>
      <c r="X39" s="8"/>
      <c r="Y39" s="8"/>
      <c r="Z39" s="8"/>
      <c r="AA39" s="10"/>
      <c r="AB39" s="8"/>
    </row>
    <row r="40" spans="1:28" ht="20.100000000000001" customHeight="1">
      <c r="C40" s="350" t="s">
        <v>313</v>
      </c>
      <c r="D40" s="350"/>
      <c r="E40" s="350"/>
      <c r="F40" s="350"/>
    </row>
    <row r="41" spans="1:28" ht="12" customHeight="1">
      <c r="B41" s="4"/>
      <c r="C41" s="4"/>
    </row>
    <row r="42" spans="1:28" s="17" customFormat="1" ht="18.75" customHeight="1">
      <c r="B42" s="19" t="s">
        <v>314</v>
      </c>
      <c r="C42" s="298" t="s">
        <v>1094</v>
      </c>
    </row>
    <row r="43" spans="1:28" s="17" customFormat="1" ht="18.75" customHeight="1">
      <c r="B43" s="19"/>
      <c r="C43" s="298" t="s">
        <v>1095</v>
      </c>
    </row>
    <row r="44" spans="1:28" s="17" customFormat="1" ht="18.75" customHeight="1">
      <c r="C44" s="298" t="s">
        <v>1096</v>
      </c>
    </row>
    <row r="45" spans="1:28" s="17" customFormat="1" ht="16.2">
      <c r="C45" s="298" t="s">
        <v>1097</v>
      </c>
    </row>
    <row r="46" spans="1:28" s="17" customFormat="1" ht="16.2">
      <c r="C46" s="298" t="s">
        <v>1098</v>
      </c>
    </row>
    <row r="47" spans="1:28" s="17" customFormat="1" ht="16.2">
      <c r="C47" s="298" t="s">
        <v>1099</v>
      </c>
    </row>
    <row r="48" spans="1:28" s="17" customFormat="1" ht="16.2">
      <c r="C48" s="298" t="s">
        <v>1100</v>
      </c>
    </row>
    <row r="49" spans="2:3">
      <c r="B49" s="3" t="s">
        <v>2</v>
      </c>
      <c r="C49" s="299" t="s">
        <v>1101</v>
      </c>
    </row>
    <row r="50" spans="2:3">
      <c r="C50" s="299" t="s">
        <v>1102</v>
      </c>
    </row>
    <row r="51" spans="2:3">
      <c r="C51" s="298" t="s">
        <v>1103</v>
      </c>
    </row>
    <row r="52" spans="2:3">
      <c r="C52" s="298" t="s">
        <v>1104</v>
      </c>
    </row>
  </sheetData>
  <mergeCells count="10">
    <mergeCell ref="C37:F37"/>
    <mergeCell ref="C38:F38"/>
    <mergeCell ref="C39:F39"/>
    <mergeCell ref="C40:F40"/>
    <mergeCell ref="B2:F2"/>
    <mergeCell ref="B36:F36"/>
    <mergeCell ref="C18:F18"/>
    <mergeCell ref="C20:F21"/>
    <mergeCell ref="C31:G31"/>
    <mergeCell ref="C32:G32"/>
  </mergeCells>
  <phoneticPr fontId="1"/>
  <pageMargins left="0.39370078740157483" right="0" top="0" bottom="0" header="0.31496062992125984" footer="0.31496062992125984"/>
  <pageSetup paperSize="9" orientation="portrait" horizontalDpi="4294967294"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5"/>
  <sheetViews>
    <sheetView zoomScale="110" zoomScaleNormal="110" workbookViewId="0">
      <selection activeCell="C11" sqref="C11:C13"/>
    </sheetView>
  </sheetViews>
  <sheetFormatPr defaultColWidth="8.09765625" defaultRowHeight="13.2"/>
  <cols>
    <col min="1" max="1" width="3.19921875" style="1" customWidth="1"/>
    <col min="2" max="2" width="12.19921875" style="1" customWidth="1"/>
    <col min="3" max="3" width="24.59765625" style="1" customWidth="1"/>
    <col min="4" max="4" width="9.69921875" style="1" customWidth="1"/>
    <col min="5" max="5" width="12.8984375" style="1" customWidth="1"/>
    <col min="6" max="6" width="24.59765625" style="1" customWidth="1"/>
    <col min="7" max="7" width="10.19921875" style="1" customWidth="1"/>
    <col min="8" max="9" width="17" style="1" customWidth="1"/>
    <col min="10" max="16384" width="8.09765625" style="1"/>
  </cols>
  <sheetData>
    <row r="1" spans="1:9" s="46" customFormat="1" ht="54" customHeight="1">
      <c r="B1" s="387" t="s">
        <v>1106</v>
      </c>
      <c r="C1" s="387"/>
      <c r="D1" s="387"/>
      <c r="E1" s="387"/>
      <c r="F1" s="387"/>
      <c r="G1" s="47"/>
      <c r="I1" s="48"/>
    </row>
    <row r="2" spans="1:9" s="18" customFormat="1" ht="19.5" customHeight="1">
      <c r="B2" s="49" t="s">
        <v>317</v>
      </c>
      <c r="C2" s="363"/>
      <c r="D2" s="364"/>
      <c r="E2" s="51" t="s">
        <v>318</v>
      </c>
      <c r="F2" s="52"/>
      <c r="G2" s="53"/>
      <c r="I2" s="50"/>
    </row>
    <row r="3" spans="1:9" s="18" customFormat="1" ht="19.5" customHeight="1">
      <c r="B3" s="49" t="s">
        <v>319</v>
      </c>
      <c r="C3" s="366"/>
      <c r="D3" s="367"/>
      <c r="E3" s="367"/>
      <c r="F3" s="367"/>
      <c r="G3" s="368"/>
      <c r="I3" s="50"/>
    </row>
    <row r="4" spans="1:9" ht="18.75" customHeight="1">
      <c r="A4" s="365" t="s">
        <v>1574</v>
      </c>
      <c r="B4" s="365"/>
      <c r="C4" s="365"/>
      <c r="D4" s="365"/>
      <c r="E4" s="365"/>
      <c r="F4" s="365"/>
      <c r="G4" s="365"/>
    </row>
    <row r="5" spans="1:9" ht="18.75" customHeight="1">
      <c r="A5" s="365" t="s">
        <v>1576</v>
      </c>
      <c r="B5" s="365"/>
      <c r="C5" s="365"/>
      <c r="D5" s="365"/>
      <c r="E5" s="365"/>
      <c r="F5" s="365"/>
      <c r="G5" s="365"/>
    </row>
    <row r="6" spans="1:9" ht="18.75" customHeight="1">
      <c r="A6" s="365" t="s">
        <v>1575</v>
      </c>
      <c r="B6" s="365"/>
      <c r="C6" s="365"/>
      <c r="D6" s="365"/>
      <c r="E6" s="365"/>
      <c r="F6" s="365"/>
      <c r="G6" s="365"/>
    </row>
    <row r="7" spans="1:9" ht="28.5" customHeight="1">
      <c r="B7" s="389" t="s">
        <v>315</v>
      </c>
      <c r="C7" s="389"/>
      <c r="D7" s="61"/>
      <c r="E7" s="20"/>
      <c r="F7" s="20"/>
      <c r="G7" s="2"/>
    </row>
    <row r="8" spans="1:9" s="21" customFormat="1" ht="24" customHeight="1" thickBot="1">
      <c r="B8" s="22" t="s">
        <v>4</v>
      </c>
      <c r="C8" s="361" t="s">
        <v>316</v>
      </c>
      <c r="D8" s="362"/>
      <c r="E8" s="23" t="s">
        <v>5</v>
      </c>
      <c r="F8" s="24"/>
      <c r="G8" s="25"/>
    </row>
    <row r="9" spans="1:9" s="21" customFormat="1" ht="33" customHeight="1" thickBot="1">
      <c r="A9" s="26"/>
      <c r="B9" s="27" t="s">
        <v>6</v>
      </c>
      <c r="C9" s="28" t="s">
        <v>307</v>
      </c>
      <c r="D9" s="29" t="s">
        <v>304</v>
      </c>
      <c r="E9" s="43" t="s">
        <v>6</v>
      </c>
      <c r="F9" s="31" t="s">
        <v>3</v>
      </c>
      <c r="G9" s="32" t="s">
        <v>304</v>
      </c>
    </row>
    <row r="10" spans="1:9" s="21" customFormat="1" ht="30" customHeight="1" thickTop="1" thickBot="1">
      <c r="A10" s="26"/>
      <c r="B10" s="33"/>
      <c r="C10" s="34" t="str">
        <f>IF(B10="","",VLOOKUP(B10,登録ナンバー!$A$4:$G$292,7,0))</f>
        <v/>
      </c>
      <c r="D10" s="34" t="str">
        <f>IF(C10="","",VLOOKUP(B10,登録ナンバー!$A$4:$L$292,11,0))</f>
        <v/>
      </c>
      <c r="E10" s="35"/>
      <c r="F10" s="34" t="str">
        <f>IF(E10="","",VLOOKUP(E10,登録ナンバー!$A$4:$G$292,7,0))</f>
        <v/>
      </c>
      <c r="G10" s="36" t="str">
        <f>IF(F10="","",VLOOKUP(E10,登録ナンバー!$A$4:$L$292,11,0))</f>
        <v/>
      </c>
    </row>
    <row r="11" spans="1:9" s="21" customFormat="1" ht="13.2" customHeight="1" thickTop="1">
      <c r="A11" s="26"/>
      <c r="B11" s="383"/>
      <c r="C11" s="376" t="str">
        <f>IF(B11="","",VLOOKUP(B11,登録ナンバー!$A$4:$G$292,7,0))</f>
        <v/>
      </c>
      <c r="D11" s="376" t="str">
        <f>IF(B11="","",VLOOKUP(B11,登録ナンバー!$A$4:$L$292,11,0))</f>
        <v/>
      </c>
      <c r="E11" s="385"/>
      <c r="F11" s="376" t="str">
        <f>IF(E11="","",VLOOKUP(E11,登録ナンバー!$A$4:$G$292,7,0))</f>
        <v/>
      </c>
      <c r="G11" s="379" t="str">
        <f>IF(F11="","",VLOOKUP(E11,登録ナンバー!$A$4:$L$292,11,0))</f>
        <v/>
      </c>
    </row>
    <row r="12" spans="1:9" s="21" customFormat="1" ht="13.2" customHeight="1">
      <c r="A12" s="26"/>
      <c r="B12" s="369"/>
      <c r="C12" s="377"/>
      <c r="D12" s="377"/>
      <c r="E12" s="374"/>
      <c r="F12" s="377"/>
      <c r="G12" s="380"/>
    </row>
    <row r="13" spans="1:9" s="21" customFormat="1" ht="7.2" customHeight="1" thickBot="1">
      <c r="A13" s="26"/>
      <c r="B13" s="388"/>
      <c r="C13" s="384"/>
      <c r="D13" s="384"/>
      <c r="E13" s="386"/>
      <c r="F13" s="384"/>
      <c r="G13" s="381"/>
    </row>
    <row r="14" spans="1:9" s="21" customFormat="1" ht="13.2" customHeight="1" thickTop="1">
      <c r="A14" s="26"/>
      <c r="B14" s="369"/>
      <c r="C14" s="371" t="str">
        <f>IF(B14="","",VLOOKUP(B14,登録ナンバー!$A$4:$G$292,7,0))</f>
        <v/>
      </c>
      <c r="D14" s="376" t="str">
        <f>IF(B14="","",VLOOKUP(B14,登録ナンバー!$A$4:$L$292,11,0))</f>
        <v/>
      </c>
      <c r="E14" s="374"/>
      <c r="F14" s="376" t="str">
        <f>IF(E14="","",VLOOKUP(E14,登録ナンバー!$A$4:$G$292,7,0))</f>
        <v/>
      </c>
      <c r="G14" s="379" t="str">
        <f>IF(F14="","",VLOOKUP(E14,登録ナンバー!$A$4:$L$292,11,0))</f>
        <v/>
      </c>
    </row>
    <row r="15" spans="1:9" s="21" customFormat="1" ht="13.2" customHeight="1">
      <c r="A15" s="26"/>
      <c r="B15" s="369"/>
      <c r="C15" s="372"/>
      <c r="D15" s="377"/>
      <c r="E15" s="374"/>
      <c r="F15" s="377"/>
      <c r="G15" s="380"/>
    </row>
    <row r="16" spans="1:9" s="21" customFormat="1" ht="9" customHeight="1" thickBot="1">
      <c r="A16" s="26"/>
      <c r="B16" s="370"/>
      <c r="C16" s="373"/>
      <c r="D16" s="378"/>
      <c r="E16" s="375"/>
      <c r="F16" s="378"/>
      <c r="G16" s="382"/>
    </row>
    <row r="17" spans="1:7" s="37" customFormat="1" ht="14.4"/>
    <row r="18" spans="1:7" s="21" customFormat="1" ht="24" customHeight="1" thickBot="1">
      <c r="B18" s="22" t="s">
        <v>4</v>
      </c>
      <c r="C18" s="361" t="s">
        <v>316</v>
      </c>
      <c r="D18" s="362"/>
      <c r="E18" s="23" t="s">
        <v>5</v>
      </c>
      <c r="F18" s="24"/>
      <c r="G18" s="25"/>
    </row>
    <row r="19" spans="1:7" s="21" customFormat="1" ht="33" customHeight="1" thickBot="1">
      <c r="A19" s="26"/>
      <c r="B19" s="27" t="s">
        <v>6</v>
      </c>
      <c r="C19" s="28" t="s">
        <v>3</v>
      </c>
      <c r="D19" s="29" t="s">
        <v>304</v>
      </c>
      <c r="E19" s="30" t="s">
        <v>6</v>
      </c>
      <c r="F19" s="31" t="s">
        <v>3</v>
      </c>
      <c r="G19" s="32" t="s">
        <v>304</v>
      </c>
    </row>
    <row r="20" spans="1:7" s="21" customFormat="1" ht="34.5" customHeight="1" thickTop="1" thickBot="1">
      <c r="A20" s="26"/>
      <c r="B20" s="44"/>
      <c r="C20" s="34" t="str">
        <f>IF(B20="","",VLOOKUP(B20,登録ナンバー!$A$4:$G$292,7,0))</f>
        <v/>
      </c>
      <c r="D20" s="34" t="str">
        <f>IF(C20="","",VLOOKUP(B20,登録ナンバー!$A$4:$L$292,11,0))</f>
        <v/>
      </c>
      <c r="E20" s="35"/>
      <c r="F20" s="34" t="str">
        <f>IF(E20="","",VLOOKUP(E20,登録ナンバー!$A$4:$G$292,7,0))</f>
        <v/>
      </c>
      <c r="G20" s="36" t="str">
        <f>IF(F20="","",VLOOKUP(E20,登録ナンバー!$A$4:$L$292,11,0))</f>
        <v/>
      </c>
    </row>
    <row r="21" spans="1:7" s="21" customFormat="1" ht="13.2" customHeight="1" thickTop="1">
      <c r="A21" s="26"/>
      <c r="B21" s="383"/>
      <c r="C21" s="376" t="str">
        <f>IF(B21="","",VLOOKUP(B21,登録ナンバー!$A$4:$G$292,7,0))</f>
        <v/>
      </c>
      <c r="D21" s="376" t="str">
        <f>IF(B21="","",VLOOKUP(B21,登録ナンバー!$A$4:$L$292,11,0))</f>
        <v/>
      </c>
      <c r="E21" s="385"/>
      <c r="F21" s="376" t="str">
        <f>IF(E21="","",VLOOKUP(E21,登録ナンバー!$A$4:$G$292,7,0))</f>
        <v/>
      </c>
      <c r="G21" s="379" t="str">
        <f>IF(F21="","",VLOOKUP(E21,登録ナンバー!$A$4:$L$292,11,0))</f>
        <v/>
      </c>
    </row>
    <row r="22" spans="1:7" s="21" customFormat="1" ht="13.2" customHeight="1">
      <c r="A22" s="26"/>
      <c r="B22" s="369"/>
      <c r="C22" s="377"/>
      <c r="D22" s="377"/>
      <c r="E22" s="374"/>
      <c r="F22" s="377"/>
      <c r="G22" s="380"/>
    </row>
    <row r="23" spans="1:7" s="21" customFormat="1" ht="7.2" customHeight="1" thickBot="1">
      <c r="A23" s="26"/>
      <c r="B23" s="388"/>
      <c r="C23" s="384"/>
      <c r="D23" s="384"/>
      <c r="E23" s="374"/>
      <c r="F23" s="384"/>
      <c r="G23" s="381"/>
    </row>
    <row r="24" spans="1:7" s="21" customFormat="1" ht="13.2" customHeight="1" thickTop="1">
      <c r="A24" s="26"/>
      <c r="B24" s="369"/>
      <c r="C24" s="371" t="str">
        <f>IF(B24="","",VLOOKUP(B24,登録ナンバー!$A$4:$G$292,7,0))</f>
        <v/>
      </c>
      <c r="D24" s="376" t="str">
        <f>IF(B24="","",VLOOKUP(B24,登録ナンバー!$A$4:$L$292,11,0))</f>
        <v/>
      </c>
      <c r="E24" s="385"/>
      <c r="F24" s="376" t="str">
        <f>IF(E24="","",VLOOKUP(E24,登録ナンバー!$A$4:$G$292,7,0))</f>
        <v/>
      </c>
      <c r="G24" s="379" t="str">
        <f>IF(F24="","",VLOOKUP(E24,登録ナンバー!$A$4:$L$292,11,0))</f>
        <v/>
      </c>
    </row>
    <row r="25" spans="1:7" s="21" customFormat="1" ht="13.2" customHeight="1">
      <c r="A25" s="26"/>
      <c r="B25" s="369"/>
      <c r="C25" s="372"/>
      <c r="D25" s="377"/>
      <c r="E25" s="374"/>
      <c r="F25" s="377"/>
      <c r="G25" s="380"/>
    </row>
    <row r="26" spans="1:7" s="21" customFormat="1" ht="9" customHeight="1" thickBot="1">
      <c r="A26" s="26"/>
      <c r="B26" s="370"/>
      <c r="C26" s="373"/>
      <c r="D26" s="378"/>
      <c r="E26" s="375"/>
      <c r="F26" s="378"/>
      <c r="G26" s="382"/>
    </row>
    <row r="27" spans="1:7" s="21" customFormat="1" ht="9" customHeight="1">
      <c r="B27" s="38"/>
      <c r="C27" s="39"/>
      <c r="D27" s="39"/>
      <c r="E27" s="40"/>
      <c r="F27" s="39"/>
      <c r="G27" s="39"/>
    </row>
    <row r="28" spans="1:7" s="21" customFormat="1" ht="32.25" customHeight="1">
      <c r="B28" s="389" t="s">
        <v>497</v>
      </c>
      <c r="C28" s="389"/>
    </row>
    <row r="29" spans="1:7" s="21" customFormat="1" ht="24" customHeight="1" thickBot="1">
      <c r="B29" s="22" t="s">
        <v>4</v>
      </c>
      <c r="C29" s="361" t="s">
        <v>316</v>
      </c>
      <c r="D29" s="362"/>
      <c r="E29" s="23" t="s">
        <v>5</v>
      </c>
      <c r="F29" s="24"/>
      <c r="G29" s="25"/>
    </row>
    <row r="30" spans="1:7" s="21" customFormat="1" ht="33" customHeight="1" thickBot="1">
      <c r="A30" s="26"/>
      <c r="B30" s="27" t="s">
        <v>6</v>
      </c>
      <c r="C30" s="28" t="s">
        <v>3</v>
      </c>
      <c r="D30" s="29" t="s">
        <v>304</v>
      </c>
      <c r="E30" s="30" t="s">
        <v>6</v>
      </c>
      <c r="F30" s="31" t="s">
        <v>3</v>
      </c>
      <c r="G30" s="32" t="s">
        <v>304</v>
      </c>
    </row>
    <row r="31" spans="1:7" s="21" customFormat="1" ht="30.75" customHeight="1" thickTop="1" thickBot="1">
      <c r="A31" s="26"/>
      <c r="B31" s="44"/>
      <c r="C31" s="34" t="str">
        <f>IF(B31="","",VLOOKUP(B31,登録ナンバー!$A$4:$G$292,7,0))</f>
        <v/>
      </c>
      <c r="D31" s="34" t="str">
        <f>IF(C31="","",VLOOKUP(B31,登録ナンバー!$A$4:$L$292,11,0))</f>
        <v/>
      </c>
      <c r="E31" s="45"/>
      <c r="F31" s="34" t="str">
        <f>IF(E31="","",VLOOKUP(E31,登録ナンバー!$A$4:$G$292,7,0))</f>
        <v/>
      </c>
      <c r="G31" s="36" t="str">
        <f>IF(F31="","",VLOOKUP(E31,登録ナンバー!$A$4:$L$292,11,0))</f>
        <v/>
      </c>
    </row>
    <row r="32" spans="1:7" s="21" customFormat="1" ht="13.2" customHeight="1" thickTop="1">
      <c r="A32" s="26"/>
      <c r="B32" s="369"/>
      <c r="C32" s="376" t="str">
        <f>IF(B32="","",VLOOKUP(B32,登録ナンバー!$A$4:$G$292,7,0))</f>
        <v/>
      </c>
      <c r="D32" s="376" t="str">
        <f>IF(B32="","",VLOOKUP(B32,登録ナンバー!$A$4:$L$292,11,0))</f>
        <v/>
      </c>
      <c r="E32" s="374"/>
      <c r="F32" s="376" t="str">
        <f>IF(E32="","",VLOOKUP(E32,登録ナンバー!$A$4:$G$292,7,0))</f>
        <v/>
      </c>
      <c r="G32" s="379" t="str">
        <f>IF(F32="","",VLOOKUP(E32,登録ナンバー!$A$4:$L$292,11,0))</f>
        <v/>
      </c>
    </row>
    <row r="33" spans="1:7" s="21" customFormat="1" ht="13.2" customHeight="1">
      <c r="A33" s="26"/>
      <c r="B33" s="369"/>
      <c r="C33" s="377"/>
      <c r="D33" s="377"/>
      <c r="E33" s="374"/>
      <c r="F33" s="377"/>
      <c r="G33" s="380"/>
    </row>
    <row r="34" spans="1:7" s="21" customFormat="1" ht="7.2" customHeight="1" thickBot="1">
      <c r="A34" s="26"/>
      <c r="B34" s="369"/>
      <c r="C34" s="384"/>
      <c r="D34" s="384"/>
      <c r="E34" s="374"/>
      <c r="F34" s="384"/>
      <c r="G34" s="381"/>
    </row>
    <row r="35" spans="1:7" s="21" customFormat="1" ht="13.2" customHeight="1" thickTop="1">
      <c r="A35" s="26"/>
      <c r="B35" s="383"/>
      <c r="C35" s="371" t="str">
        <f>IF(B35="","",VLOOKUP(B35,登録ナンバー!$A$4:$G$292,7,0))</f>
        <v/>
      </c>
      <c r="D35" s="376" t="str">
        <f>IF(B35="","",VLOOKUP(B35,登録ナンバー!$A$4:$L$292,11,0))</f>
        <v/>
      </c>
      <c r="E35" s="385"/>
      <c r="F35" s="376" t="str">
        <f>IF(E35="","",VLOOKUP(E35,登録ナンバー!$A$4:$G$292,7,0))</f>
        <v/>
      </c>
      <c r="G35" s="379" t="str">
        <f>IF(F35="","",VLOOKUP(E35,登録ナンバー!$A$4:$L$292,11,0))</f>
        <v/>
      </c>
    </row>
    <row r="36" spans="1:7" s="21" customFormat="1" ht="13.2" customHeight="1">
      <c r="A36" s="26"/>
      <c r="B36" s="369"/>
      <c r="C36" s="372"/>
      <c r="D36" s="377"/>
      <c r="E36" s="374"/>
      <c r="F36" s="377"/>
      <c r="G36" s="380"/>
    </row>
    <row r="37" spans="1:7" s="21" customFormat="1" ht="9" customHeight="1" thickBot="1">
      <c r="A37" s="26"/>
      <c r="B37" s="370"/>
      <c r="C37" s="373"/>
      <c r="D37" s="378"/>
      <c r="E37" s="375"/>
      <c r="F37" s="378"/>
      <c r="G37" s="382"/>
    </row>
    <row r="38" spans="1:7" s="21" customFormat="1" ht="28.5" customHeight="1">
      <c r="B38" s="41"/>
      <c r="C38" s="39" t="s">
        <v>305</v>
      </c>
      <c r="D38" s="42" t="str">
        <f>IF(B31="","",G31+G32+G35+D31+D32+D35)</f>
        <v/>
      </c>
      <c r="E38" s="40"/>
      <c r="F38" s="42" t="s">
        <v>306</v>
      </c>
      <c r="G38" s="39" t="str">
        <f>IF(D38&gt;=350,"可","不可")</f>
        <v>可</v>
      </c>
    </row>
    <row r="40" spans="1:7" s="21" customFormat="1" ht="24" customHeight="1" thickBot="1">
      <c r="B40" s="22" t="s">
        <v>4</v>
      </c>
      <c r="C40" s="361" t="s">
        <v>316</v>
      </c>
      <c r="D40" s="362"/>
      <c r="E40" s="23" t="s">
        <v>5</v>
      </c>
      <c r="F40" s="24"/>
      <c r="G40" s="25"/>
    </row>
    <row r="41" spans="1:7" s="21" customFormat="1" ht="33" customHeight="1" thickBot="1">
      <c r="A41" s="26"/>
      <c r="B41" s="27" t="s">
        <v>6</v>
      </c>
      <c r="C41" s="28" t="s">
        <v>3</v>
      </c>
      <c r="D41" s="29" t="s">
        <v>304</v>
      </c>
      <c r="E41" s="30" t="s">
        <v>6</v>
      </c>
      <c r="F41" s="31" t="s">
        <v>3</v>
      </c>
      <c r="G41" s="32" t="s">
        <v>304</v>
      </c>
    </row>
    <row r="42" spans="1:7" s="21" customFormat="1" ht="30.75" customHeight="1" thickTop="1" thickBot="1">
      <c r="A42" s="26"/>
      <c r="B42" s="33"/>
      <c r="C42" s="34" t="str">
        <f>IF(B42="","",VLOOKUP(B42,登録ナンバー!$A$4:$G$292,7,0))</f>
        <v/>
      </c>
      <c r="D42" s="34" t="str">
        <f>IF(C42="","",VLOOKUP(B42,登録ナンバー!$A$4:$L$292,11,0))</f>
        <v/>
      </c>
      <c r="E42" s="35"/>
      <c r="F42" s="34" t="str">
        <f>IF(E42="","",VLOOKUP(E42,登録ナンバー!$A$4:$G$292,7,0))</f>
        <v/>
      </c>
      <c r="G42" s="36" t="str">
        <f>IF(F42="","",VLOOKUP(E42,登録ナンバー!$A$4:$L$292,11,0))</f>
        <v/>
      </c>
    </row>
    <row r="43" spans="1:7" s="21" customFormat="1" ht="13.2" customHeight="1" thickTop="1">
      <c r="A43" s="26"/>
      <c r="B43" s="383"/>
      <c r="C43" s="376" t="str">
        <f>IF(B43="","",VLOOKUP(B43,登録ナンバー!$A$4:$G$292,7,0))</f>
        <v/>
      </c>
      <c r="D43" s="376" t="str">
        <f>IF(B43="","",VLOOKUP(B43,登録ナンバー!$A$4:$L$292,11,0))</f>
        <v/>
      </c>
      <c r="E43" s="385"/>
      <c r="F43" s="376" t="str">
        <f>IF(E43="","",VLOOKUP(E43,登録ナンバー!$A$4:$G$292,7,0))</f>
        <v/>
      </c>
      <c r="G43" s="379" t="str">
        <f>IF(F43="","",VLOOKUP(E43,登録ナンバー!$A$4:$L$292,11,0))</f>
        <v/>
      </c>
    </row>
    <row r="44" spans="1:7" s="21" customFormat="1" ht="13.2" customHeight="1">
      <c r="A44" s="26"/>
      <c r="B44" s="369"/>
      <c r="C44" s="377"/>
      <c r="D44" s="377"/>
      <c r="E44" s="374"/>
      <c r="F44" s="377"/>
      <c r="G44" s="380"/>
    </row>
    <row r="45" spans="1:7" s="21" customFormat="1" ht="7.2" customHeight="1" thickBot="1">
      <c r="A45" s="26"/>
      <c r="B45" s="369"/>
      <c r="C45" s="384"/>
      <c r="D45" s="384"/>
      <c r="E45" s="386"/>
      <c r="F45" s="384"/>
      <c r="G45" s="381"/>
    </row>
    <row r="46" spans="1:7" s="21" customFormat="1" ht="13.2" customHeight="1" thickTop="1">
      <c r="A46" s="26"/>
      <c r="B46" s="383"/>
      <c r="C46" s="371" t="str">
        <f>IF(B46="","",VLOOKUP(B46,登録ナンバー!$A$4:$G$292,7,0))</f>
        <v/>
      </c>
      <c r="D46" s="376" t="str">
        <f>IF(B46="","",VLOOKUP(B46,登録ナンバー!$A$4:$L$292,11,0))</f>
        <v/>
      </c>
      <c r="E46" s="374"/>
      <c r="F46" s="376" t="str">
        <f>IF(E46="","",VLOOKUP(E46,登録ナンバー!$A$4:$G$292,7,0))</f>
        <v/>
      </c>
      <c r="G46" s="379" t="str">
        <f>IF(F46="","",VLOOKUP(E46,登録ナンバー!$A$4:$L$292,11,0))</f>
        <v/>
      </c>
    </row>
    <row r="47" spans="1:7" s="21" customFormat="1" ht="13.2" customHeight="1">
      <c r="A47" s="26"/>
      <c r="B47" s="369"/>
      <c r="C47" s="372"/>
      <c r="D47" s="377"/>
      <c r="E47" s="374"/>
      <c r="F47" s="377"/>
      <c r="G47" s="380"/>
    </row>
    <row r="48" spans="1:7" s="21" customFormat="1" ht="9" customHeight="1" thickBot="1">
      <c r="A48" s="26"/>
      <c r="B48" s="370"/>
      <c r="C48" s="373"/>
      <c r="D48" s="378"/>
      <c r="E48" s="375"/>
      <c r="F48" s="384"/>
      <c r="G48" s="382"/>
    </row>
    <row r="49" spans="2:9" s="21" customFormat="1" ht="29.25" customHeight="1">
      <c r="B49" s="41"/>
      <c r="C49" s="39" t="s">
        <v>305</v>
      </c>
      <c r="D49" s="42" t="str">
        <f>IF(B42="","",G42+G43+G46+D42+D43+D46)</f>
        <v/>
      </c>
      <c r="E49" s="40"/>
      <c r="F49" s="42" t="s">
        <v>306</v>
      </c>
      <c r="G49" s="39" t="str">
        <f>IF(D49&gt;=350,"可","不可")</f>
        <v>可</v>
      </c>
    </row>
    <row r="50" spans="2:9" s="21" customFormat="1" ht="14.25" customHeight="1" thickBot="1">
      <c r="B50" s="41"/>
      <c r="C50" s="39"/>
      <c r="D50" s="39"/>
      <c r="E50" s="40"/>
      <c r="F50" s="39"/>
      <c r="G50" s="39"/>
    </row>
    <row r="51" spans="2:9" s="18" customFormat="1" ht="19.5" customHeight="1" thickBot="1">
      <c r="C51" s="59" t="s">
        <v>320</v>
      </c>
      <c r="D51" s="58"/>
      <c r="E51" s="60" t="s">
        <v>321</v>
      </c>
      <c r="F51" s="360" t="s">
        <v>322</v>
      </c>
      <c r="G51" s="360"/>
      <c r="I51" s="50"/>
    </row>
    <row r="52" spans="2:9" s="18" customFormat="1" ht="18" customHeight="1" thickBot="1">
      <c r="C52" s="55" t="s">
        <v>323</v>
      </c>
      <c r="D52" s="56">
        <v>1000</v>
      </c>
      <c r="E52" s="57"/>
      <c r="F52" s="359">
        <f>D52*E52</f>
        <v>0</v>
      </c>
      <c r="G52" s="359"/>
      <c r="I52" s="50"/>
    </row>
    <row r="53" spans="2:9" s="18" customFormat="1" ht="20.25" customHeight="1" thickBot="1">
      <c r="C53" s="55" t="s">
        <v>326</v>
      </c>
      <c r="D53" s="56">
        <v>2000</v>
      </c>
      <c r="E53" s="57"/>
      <c r="F53" s="359">
        <f>D53*E53</f>
        <v>0</v>
      </c>
      <c r="G53" s="359"/>
      <c r="I53" s="50"/>
    </row>
    <row r="54" spans="2:9" s="18" customFormat="1" ht="19.5" customHeight="1" thickBot="1">
      <c r="C54" s="55" t="s">
        <v>324</v>
      </c>
      <c r="D54" s="56">
        <v>500</v>
      </c>
      <c r="E54" s="57"/>
      <c r="F54" s="359">
        <f>D54*E54</f>
        <v>0</v>
      </c>
      <c r="G54" s="359"/>
      <c r="I54" s="50"/>
    </row>
    <row r="55" spans="2:9" s="18" customFormat="1" ht="19.5" customHeight="1" thickBot="1">
      <c r="E55" s="54" t="s">
        <v>325</v>
      </c>
      <c r="F55" s="359">
        <f>SUM(F52:F54)</f>
        <v>0</v>
      </c>
      <c r="G55" s="359"/>
      <c r="I55" s="50"/>
    </row>
  </sheetData>
  <mergeCells count="65">
    <mergeCell ref="B28:C28"/>
    <mergeCell ref="G32:G34"/>
    <mergeCell ref="B35:B37"/>
    <mergeCell ref="C35:C37"/>
    <mergeCell ref="D35:D37"/>
    <mergeCell ref="E35:E37"/>
    <mergeCell ref="F35:F37"/>
    <mergeCell ref="G35:G37"/>
    <mergeCell ref="B32:B34"/>
    <mergeCell ref="C32:C34"/>
    <mergeCell ref="D32:D34"/>
    <mergeCell ref="E32:E34"/>
    <mergeCell ref="F32:F34"/>
    <mergeCell ref="D24:D26"/>
    <mergeCell ref="E24:E26"/>
    <mergeCell ref="F24:F26"/>
    <mergeCell ref="G24:G26"/>
    <mergeCell ref="B21:B23"/>
    <mergeCell ref="C21:C23"/>
    <mergeCell ref="D21:D23"/>
    <mergeCell ref="E21:E23"/>
    <mergeCell ref="F21:F23"/>
    <mergeCell ref="B1:F1"/>
    <mergeCell ref="B11:B13"/>
    <mergeCell ref="C11:C13"/>
    <mergeCell ref="B7:C7"/>
    <mergeCell ref="D11:D13"/>
    <mergeCell ref="C8:D8"/>
    <mergeCell ref="E11:E13"/>
    <mergeCell ref="F11:F13"/>
    <mergeCell ref="A5:G5"/>
    <mergeCell ref="A6:G6"/>
    <mergeCell ref="G43:G45"/>
    <mergeCell ref="B46:B48"/>
    <mergeCell ref="C46:C48"/>
    <mergeCell ref="D46:D48"/>
    <mergeCell ref="E46:E48"/>
    <mergeCell ref="F46:F48"/>
    <mergeCell ref="G46:G48"/>
    <mergeCell ref="B43:B45"/>
    <mergeCell ref="C43:C45"/>
    <mergeCell ref="D43:D45"/>
    <mergeCell ref="E43:E45"/>
    <mergeCell ref="F43:F45"/>
    <mergeCell ref="C40:D40"/>
    <mergeCell ref="C29:D29"/>
    <mergeCell ref="C18:D18"/>
    <mergeCell ref="C2:D2"/>
    <mergeCell ref="A4:G4"/>
    <mergeCell ref="C3:G3"/>
    <mergeCell ref="B14:B16"/>
    <mergeCell ref="C14:C16"/>
    <mergeCell ref="E14:E16"/>
    <mergeCell ref="D14:D16"/>
    <mergeCell ref="G11:G13"/>
    <mergeCell ref="G14:G16"/>
    <mergeCell ref="F14:F16"/>
    <mergeCell ref="G21:G23"/>
    <mergeCell ref="B24:B26"/>
    <mergeCell ref="C24:C26"/>
    <mergeCell ref="F52:G52"/>
    <mergeCell ref="F53:G53"/>
    <mergeCell ref="F54:G54"/>
    <mergeCell ref="F55:G55"/>
    <mergeCell ref="F51:G51"/>
  </mergeCells>
  <phoneticPr fontId="1"/>
  <pageMargins left="0.33" right="0" top="0" bottom="0" header="0.31496062992125984" footer="0.31496062992125984"/>
  <pageSetup paperSize="9" scale="86" orientation="portrait" horizontalDpi="4294967294" verticalDpi="36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R366"/>
  <sheetViews>
    <sheetView showGridLines="0" showRowColHeaders="0" topLeftCell="A124" workbookViewId="0">
      <selection activeCell="N216" sqref="N216"/>
    </sheetView>
  </sheetViews>
  <sheetFormatPr defaultColWidth="8.19921875" defaultRowHeight="13.2"/>
  <cols>
    <col min="1" max="1" width="10" style="210" customWidth="1"/>
    <col min="2" max="3" width="6.59765625" style="210" customWidth="1"/>
    <col min="4" max="4" width="14.09765625" style="210" customWidth="1"/>
    <col min="5" max="5" width="5" style="255" hidden="1" customWidth="1"/>
    <col min="6" max="6" width="8.09765625" style="210" hidden="1" customWidth="1"/>
    <col min="7" max="7" width="10.8984375" style="210" hidden="1" customWidth="1"/>
    <col min="8" max="8" width="18.19921875" style="210" hidden="1" customWidth="1"/>
    <col min="9" max="9" width="4" style="210" hidden="1" customWidth="1"/>
    <col min="10" max="10" width="7" style="293" hidden="1" customWidth="1"/>
    <col min="11" max="11" width="4.59765625" style="294" hidden="1" customWidth="1"/>
    <col min="12" max="12" width="6.3984375" style="210" hidden="1" customWidth="1"/>
    <col min="13" max="13" width="11.3984375" style="210" hidden="1" customWidth="1"/>
    <col min="14" max="16384" width="8.19921875" style="210"/>
  </cols>
  <sheetData>
    <row r="1" spans="1:13" ht="19.2">
      <c r="A1" s="209"/>
      <c r="B1" s="390" t="s">
        <v>1107</v>
      </c>
      <c r="C1" s="390"/>
      <c r="D1" s="390"/>
      <c r="E1" s="390"/>
      <c r="F1" s="390"/>
      <c r="G1" s="390"/>
      <c r="H1" s="390"/>
      <c r="I1" s="392">
        <v>46166</v>
      </c>
      <c r="J1" s="393"/>
      <c r="K1" s="393"/>
      <c r="L1" s="393"/>
      <c r="M1" s="394"/>
    </row>
    <row r="2" spans="1:13">
      <c r="A2" s="211"/>
      <c r="B2" s="391"/>
      <c r="C2" s="391"/>
      <c r="D2" s="391"/>
      <c r="E2" s="391"/>
      <c r="F2" s="391"/>
      <c r="G2" s="391"/>
      <c r="H2" s="391"/>
      <c r="I2" s="395"/>
      <c r="J2" s="395"/>
      <c r="K2" s="395"/>
      <c r="L2" s="395"/>
      <c r="M2" s="396"/>
    </row>
    <row r="3" spans="1:13">
      <c r="A3" s="212"/>
      <c r="B3" s="212">
        <v>1</v>
      </c>
      <c r="C3" s="212"/>
      <c r="D3" s="212" t="s">
        <v>1108</v>
      </c>
      <c r="E3" s="213"/>
      <c r="F3" s="212"/>
      <c r="G3" s="212"/>
      <c r="H3" s="212"/>
      <c r="I3" s="212"/>
      <c r="J3" s="214"/>
      <c r="K3" s="215"/>
      <c r="L3" s="212"/>
      <c r="M3" s="212"/>
    </row>
    <row r="4" spans="1:13">
      <c r="A4" s="226" t="s">
        <v>1109</v>
      </c>
      <c r="B4" s="217" t="s">
        <v>1110</v>
      </c>
      <c r="C4" s="217" t="s">
        <v>1111</v>
      </c>
      <c r="D4" s="217" t="s">
        <v>863</v>
      </c>
      <c r="E4" s="218"/>
      <c r="F4" s="216" t="str">
        <f>A4</f>
        <v>あ０１</v>
      </c>
      <c r="G4" s="216" t="str">
        <f>B4&amp;C4</f>
        <v>青木重之</v>
      </c>
      <c r="H4" s="216" t="str">
        <f>D4</f>
        <v>アビックBB</v>
      </c>
      <c r="I4" s="216" t="s">
        <v>59</v>
      </c>
      <c r="J4" s="220">
        <v>1971</v>
      </c>
      <c r="K4" s="221">
        <f>IF(J4="","",(2026-J4))</f>
        <v>55</v>
      </c>
      <c r="L4" s="216" t="str">
        <f t="shared" ref="L4:L42" si="0">IF(G4="","",IF(COUNTIF($G$4:$G$104,G4)&gt;1,"2重登録","OK"))</f>
        <v>OK</v>
      </c>
      <c r="M4" s="216" t="s">
        <v>33</v>
      </c>
    </row>
    <row r="5" spans="1:13">
      <c r="A5" s="226" t="s">
        <v>864</v>
      </c>
      <c r="B5" s="216" t="s">
        <v>1112</v>
      </c>
      <c r="C5" s="216" t="s">
        <v>1113</v>
      </c>
      <c r="D5" s="217" t="s">
        <v>863</v>
      </c>
      <c r="E5" s="218"/>
      <c r="F5" s="216" t="str">
        <f t="shared" ref="F5:F42" si="1">A5</f>
        <v>あ０２</v>
      </c>
      <c r="G5" s="216" t="str">
        <f t="shared" ref="G5:G42" si="2">B5&amp;C5</f>
        <v>西川昌一</v>
      </c>
      <c r="H5" s="216" t="str">
        <f t="shared" ref="H5:H42" si="3">D5</f>
        <v>アビックBB</v>
      </c>
      <c r="I5" s="216" t="s">
        <v>59</v>
      </c>
      <c r="J5" s="222">
        <v>1970</v>
      </c>
      <c r="K5" s="221">
        <f t="shared" ref="K5:K43" si="4">IF(J5="","",(2026-J5))</f>
        <v>56</v>
      </c>
      <c r="L5" s="216" t="str">
        <f t="shared" si="0"/>
        <v>OK</v>
      </c>
      <c r="M5" s="216" t="s">
        <v>32</v>
      </c>
    </row>
    <row r="6" spans="1:13">
      <c r="A6" s="226" t="s">
        <v>865</v>
      </c>
      <c r="B6" s="217" t="s">
        <v>1114</v>
      </c>
      <c r="C6" s="217" t="s">
        <v>1115</v>
      </c>
      <c r="D6" s="217" t="s">
        <v>863</v>
      </c>
      <c r="E6" s="218"/>
      <c r="F6" s="216" t="str">
        <f t="shared" si="1"/>
        <v>あ０３</v>
      </c>
      <c r="G6" s="216" t="str">
        <f t="shared" si="2"/>
        <v>安達隆一</v>
      </c>
      <c r="H6" s="216" t="str">
        <f t="shared" si="3"/>
        <v>アビックBB</v>
      </c>
      <c r="I6" s="216" t="s">
        <v>59</v>
      </c>
      <c r="J6" s="220">
        <v>1970</v>
      </c>
      <c r="K6" s="221">
        <f t="shared" si="4"/>
        <v>56</v>
      </c>
      <c r="L6" s="216" t="str">
        <f t="shared" si="0"/>
        <v>OK</v>
      </c>
      <c r="M6" s="216" t="s">
        <v>1116</v>
      </c>
    </row>
    <row r="7" spans="1:13">
      <c r="A7" s="226" t="s">
        <v>866</v>
      </c>
      <c r="B7" s="216" t="s">
        <v>1117</v>
      </c>
      <c r="C7" s="216" t="s">
        <v>1118</v>
      </c>
      <c r="D7" s="217" t="s">
        <v>863</v>
      </c>
      <c r="E7" s="218"/>
      <c r="F7" s="216" t="str">
        <f t="shared" si="1"/>
        <v>あ０４</v>
      </c>
      <c r="G7" s="216" t="str">
        <f t="shared" si="2"/>
        <v>上原義弘</v>
      </c>
      <c r="H7" s="216" t="str">
        <f t="shared" si="3"/>
        <v>アビックBB</v>
      </c>
      <c r="I7" s="216" t="s">
        <v>59</v>
      </c>
      <c r="J7" s="222">
        <v>1974</v>
      </c>
      <c r="K7" s="221">
        <f t="shared" si="4"/>
        <v>52</v>
      </c>
      <c r="L7" s="216" t="str">
        <f t="shared" si="0"/>
        <v>OK</v>
      </c>
      <c r="M7" s="216" t="s">
        <v>32</v>
      </c>
    </row>
    <row r="8" spans="1:13">
      <c r="A8" s="226" t="s">
        <v>867</v>
      </c>
      <c r="B8" s="217" t="s">
        <v>1119</v>
      </c>
      <c r="C8" s="217" t="s">
        <v>1120</v>
      </c>
      <c r="D8" s="217" t="s">
        <v>863</v>
      </c>
      <c r="E8" s="251"/>
      <c r="F8" s="216" t="str">
        <f t="shared" si="1"/>
        <v>あ０５</v>
      </c>
      <c r="G8" s="216" t="str">
        <f t="shared" si="2"/>
        <v>寺村浩一</v>
      </c>
      <c r="H8" s="216" t="str">
        <f t="shared" si="3"/>
        <v>アビックBB</v>
      </c>
      <c r="I8" s="216" t="s">
        <v>59</v>
      </c>
      <c r="J8" s="220">
        <v>1968</v>
      </c>
      <c r="K8" s="221">
        <f t="shared" si="4"/>
        <v>58</v>
      </c>
      <c r="L8" s="216" t="str">
        <f t="shared" si="0"/>
        <v>OK</v>
      </c>
      <c r="M8" s="216" t="s">
        <v>302</v>
      </c>
    </row>
    <row r="9" spans="1:13">
      <c r="A9" s="226" t="s">
        <v>868</v>
      </c>
      <c r="B9" s="236" t="s">
        <v>1121</v>
      </c>
      <c r="C9" s="236" t="s">
        <v>1122</v>
      </c>
      <c r="D9" s="217" t="s">
        <v>863</v>
      </c>
      <c r="E9" s="218"/>
      <c r="F9" s="216" t="str">
        <f t="shared" si="1"/>
        <v>あ０６</v>
      </c>
      <c r="G9" s="216" t="str">
        <f t="shared" si="2"/>
        <v>平居崇</v>
      </c>
      <c r="H9" s="216" t="str">
        <f t="shared" si="3"/>
        <v>アビックBB</v>
      </c>
      <c r="I9" s="216" t="s">
        <v>59</v>
      </c>
      <c r="J9" s="220">
        <v>1972</v>
      </c>
      <c r="K9" s="221">
        <f t="shared" si="4"/>
        <v>54</v>
      </c>
      <c r="L9" s="216" t="str">
        <f t="shared" si="0"/>
        <v>OK</v>
      </c>
      <c r="M9" s="216" t="s">
        <v>1123</v>
      </c>
    </row>
    <row r="10" spans="1:13">
      <c r="A10" s="226" t="s">
        <v>869</v>
      </c>
      <c r="B10" s="217" t="s">
        <v>1124</v>
      </c>
      <c r="C10" s="217" t="s">
        <v>1125</v>
      </c>
      <c r="D10" s="217" t="s">
        <v>863</v>
      </c>
      <c r="E10" s="218"/>
      <c r="F10" s="216" t="str">
        <f t="shared" si="1"/>
        <v>あ０７</v>
      </c>
      <c r="G10" s="216" t="str">
        <f t="shared" si="2"/>
        <v>大林弘典</v>
      </c>
      <c r="H10" s="216" t="str">
        <f t="shared" si="3"/>
        <v>アビックBB</v>
      </c>
      <c r="I10" s="216" t="s">
        <v>59</v>
      </c>
      <c r="J10" s="220">
        <v>1989</v>
      </c>
      <c r="K10" s="221">
        <f t="shared" si="4"/>
        <v>37</v>
      </c>
      <c r="L10" s="216" t="str">
        <f t="shared" si="0"/>
        <v>OK</v>
      </c>
      <c r="M10" s="216" t="s">
        <v>36</v>
      </c>
    </row>
    <row r="11" spans="1:13">
      <c r="A11" s="226" t="s">
        <v>870</v>
      </c>
      <c r="B11" s="216" t="s">
        <v>1126</v>
      </c>
      <c r="C11" s="216" t="s">
        <v>1127</v>
      </c>
      <c r="D11" s="217" t="s">
        <v>863</v>
      </c>
      <c r="E11" s="218"/>
      <c r="F11" s="216" t="str">
        <f t="shared" si="1"/>
        <v>あ０８</v>
      </c>
      <c r="G11" s="216" t="str">
        <f t="shared" si="2"/>
        <v>福嶋亮</v>
      </c>
      <c r="H11" s="216" t="str">
        <f t="shared" si="3"/>
        <v>アビックBB</v>
      </c>
      <c r="I11" s="216" t="s">
        <v>59</v>
      </c>
      <c r="J11" s="222">
        <v>1961</v>
      </c>
      <c r="K11" s="221">
        <f t="shared" si="4"/>
        <v>65</v>
      </c>
      <c r="L11" s="216" t="str">
        <f t="shared" si="0"/>
        <v>OK</v>
      </c>
      <c r="M11" s="216" t="s">
        <v>1128</v>
      </c>
    </row>
    <row r="12" spans="1:13">
      <c r="A12" s="226" t="s">
        <v>871</v>
      </c>
      <c r="B12" s="217" t="s">
        <v>1129</v>
      </c>
      <c r="C12" s="217" t="s">
        <v>1130</v>
      </c>
      <c r="D12" s="217" t="s">
        <v>863</v>
      </c>
      <c r="E12" s="218"/>
      <c r="F12" s="216" t="str">
        <f t="shared" si="1"/>
        <v>あ０９</v>
      </c>
      <c r="G12" s="216" t="str">
        <f t="shared" si="2"/>
        <v>落合良弘</v>
      </c>
      <c r="H12" s="216" t="str">
        <f t="shared" si="3"/>
        <v>アビックBB</v>
      </c>
      <c r="I12" s="216" t="s">
        <v>59</v>
      </c>
      <c r="J12" s="220">
        <v>1968</v>
      </c>
      <c r="K12" s="221">
        <f t="shared" si="4"/>
        <v>58</v>
      </c>
      <c r="L12" s="216" t="str">
        <f t="shared" si="0"/>
        <v>OK</v>
      </c>
      <c r="M12" s="216" t="s">
        <v>36</v>
      </c>
    </row>
    <row r="13" spans="1:13">
      <c r="A13" s="226" t="s">
        <v>873</v>
      </c>
      <c r="B13" s="236" t="s">
        <v>1131</v>
      </c>
      <c r="C13" s="236" t="s">
        <v>40</v>
      </c>
      <c r="D13" s="217" t="s">
        <v>863</v>
      </c>
      <c r="E13" s="218"/>
      <c r="F13" s="216" t="str">
        <f t="shared" si="1"/>
        <v>あ１０</v>
      </c>
      <c r="G13" s="216" t="str">
        <f t="shared" si="2"/>
        <v xml:space="preserve">松井傳樹 </v>
      </c>
      <c r="H13" s="216" t="str">
        <f t="shared" si="3"/>
        <v>アビックBB</v>
      </c>
      <c r="I13" s="216" t="s">
        <v>59</v>
      </c>
      <c r="J13" s="220">
        <v>1987</v>
      </c>
      <c r="K13" s="221">
        <f t="shared" si="4"/>
        <v>39</v>
      </c>
      <c r="L13" s="216" t="str">
        <f t="shared" si="0"/>
        <v>OK</v>
      </c>
      <c r="M13" s="216" t="s">
        <v>32</v>
      </c>
    </row>
    <row r="14" spans="1:13">
      <c r="A14" s="226" t="s">
        <v>874</v>
      </c>
      <c r="B14" s="300" t="s">
        <v>1132</v>
      </c>
      <c r="C14" s="300" t="s">
        <v>1133</v>
      </c>
      <c r="D14" s="217" t="s">
        <v>863</v>
      </c>
      <c r="E14" s="218"/>
      <c r="F14" s="216" t="str">
        <f t="shared" si="1"/>
        <v>あ１１</v>
      </c>
      <c r="G14" s="216" t="str">
        <f t="shared" si="2"/>
        <v>長谷川優</v>
      </c>
      <c r="H14" s="216" t="str">
        <f t="shared" si="3"/>
        <v>アビックBB</v>
      </c>
      <c r="I14" s="216" t="s">
        <v>59</v>
      </c>
      <c r="J14" s="220">
        <v>1973</v>
      </c>
      <c r="K14" s="221">
        <f t="shared" si="4"/>
        <v>53</v>
      </c>
      <c r="L14" s="216" t="str">
        <f t="shared" si="0"/>
        <v>OK</v>
      </c>
      <c r="M14" s="216" t="s">
        <v>1134</v>
      </c>
    </row>
    <row r="15" spans="1:13">
      <c r="A15" s="226" t="s">
        <v>875</v>
      </c>
      <c r="B15" s="217" t="s">
        <v>1135</v>
      </c>
      <c r="C15" s="217" t="s">
        <v>1136</v>
      </c>
      <c r="D15" s="217" t="s">
        <v>863</v>
      </c>
      <c r="F15" s="216" t="str">
        <f t="shared" si="1"/>
        <v>あ１２</v>
      </c>
      <c r="G15" s="216" t="str">
        <f t="shared" si="2"/>
        <v>草野活地</v>
      </c>
      <c r="H15" s="216" t="str">
        <f t="shared" si="3"/>
        <v>アビックBB</v>
      </c>
      <c r="I15" s="216" t="s">
        <v>59</v>
      </c>
      <c r="J15" s="220">
        <v>1974</v>
      </c>
      <c r="K15" s="221">
        <f t="shared" si="4"/>
        <v>52</v>
      </c>
      <c r="L15" s="216" t="str">
        <f t="shared" si="0"/>
        <v>OK</v>
      </c>
      <c r="M15" s="216" t="s">
        <v>33</v>
      </c>
    </row>
    <row r="16" spans="1:13">
      <c r="A16" s="226" t="s">
        <v>876</v>
      </c>
      <c r="B16" s="217" t="s">
        <v>1137</v>
      </c>
      <c r="C16" s="217" t="s">
        <v>1138</v>
      </c>
      <c r="D16" s="217" t="s">
        <v>863</v>
      </c>
      <c r="F16" s="216" t="str">
        <f t="shared" si="1"/>
        <v>あ１３</v>
      </c>
      <c r="G16" s="216" t="str">
        <f t="shared" si="2"/>
        <v>吉川孝次</v>
      </c>
      <c r="H16" s="216" t="str">
        <f t="shared" si="3"/>
        <v>アビックBB</v>
      </c>
      <c r="I16" s="216" t="s">
        <v>59</v>
      </c>
      <c r="J16" s="220">
        <v>1976</v>
      </c>
      <c r="K16" s="221">
        <f t="shared" si="4"/>
        <v>50</v>
      </c>
      <c r="L16" s="216" t="str">
        <f t="shared" si="0"/>
        <v>OK</v>
      </c>
      <c r="M16" s="216" t="s">
        <v>32</v>
      </c>
    </row>
    <row r="17" spans="1:13">
      <c r="A17" s="226" t="s">
        <v>877</v>
      </c>
      <c r="B17" s="217" t="s">
        <v>1139</v>
      </c>
      <c r="C17" s="217" t="s">
        <v>1140</v>
      </c>
      <c r="D17" s="217" t="s">
        <v>863</v>
      </c>
      <c r="F17" s="216" t="str">
        <f t="shared" si="1"/>
        <v>あ１４</v>
      </c>
      <c r="G17" s="216" t="str">
        <f t="shared" si="2"/>
        <v>姫田和憲</v>
      </c>
      <c r="H17" s="216" t="str">
        <f t="shared" si="3"/>
        <v>アビックBB</v>
      </c>
      <c r="I17" s="216" t="s">
        <v>59</v>
      </c>
      <c r="J17" s="220">
        <v>1984</v>
      </c>
      <c r="K17" s="221">
        <f t="shared" si="4"/>
        <v>42</v>
      </c>
      <c r="L17" s="216" t="str">
        <f t="shared" si="0"/>
        <v>OK</v>
      </c>
      <c r="M17" s="226" t="s">
        <v>147</v>
      </c>
    </row>
    <row r="18" spans="1:13">
      <c r="A18" s="226" t="s">
        <v>878</v>
      </c>
      <c r="B18" s="216" t="s">
        <v>1141</v>
      </c>
      <c r="C18" s="216" t="s">
        <v>1142</v>
      </c>
      <c r="D18" s="217" t="s">
        <v>863</v>
      </c>
      <c r="F18" s="216" t="str">
        <f t="shared" si="1"/>
        <v>あ１５</v>
      </c>
      <c r="G18" s="216" t="str">
        <f t="shared" si="2"/>
        <v>法戸義也</v>
      </c>
      <c r="H18" s="216" t="str">
        <f t="shared" si="3"/>
        <v>アビックBB</v>
      </c>
      <c r="I18" s="216" t="s">
        <v>59</v>
      </c>
      <c r="J18" s="220">
        <v>1983</v>
      </c>
      <c r="K18" s="221">
        <f t="shared" si="4"/>
        <v>43</v>
      </c>
      <c r="L18" s="216" t="str">
        <f t="shared" si="0"/>
        <v>OK</v>
      </c>
      <c r="M18" s="216" t="s">
        <v>38</v>
      </c>
    </row>
    <row r="19" spans="1:13">
      <c r="A19" s="226" t="s">
        <v>879</v>
      </c>
      <c r="B19" s="216" t="s">
        <v>352</v>
      </c>
      <c r="C19" s="216" t="s">
        <v>353</v>
      </c>
      <c r="D19" s="217" t="s">
        <v>863</v>
      </c>
      <c r="F19" s="216" t="str">
        <f t="shared" si="1"/>
        <v>あ１６</v>
      </c>
      <c r="G19" s="216" t="str">
        <f t="shared" si="2"/>
        <v>冨岡浩史</v>
      </c>
      <c r="H19" s="216" t="str">
        <f t="shared" si="3"/>
        <v>アビックBB</v>
      </c>
      <c r="I19" s="216" t="s">
        <v>59</v>
      </c>
      <c r="J19" s="220">
        <v>1967</v>
      </c>
      <c r="K19" s="221">
        <f t="shared" si="4"/>
        <v>59</v>
      </c>
      <c r="L19" s="216" t="str">
        <f t="shared" si="0"/>
        <v>OK</v>
      </c>
      <c r="M19" s="216" t="s">
        <v>33</v>
      </c>
    </row>
    <row r="20" spans="1:13">
      <c r="A20" s="226" t="s">
        <v>880</v>
      </c>
      <c r="B20" s="216" t="s">
        <v>354</v>
      </c>
      <c r="C20" s="216" t="s">
        <v>1143</v>
      </c>
      <c r="D20" s="217" t="s">
        <v>863</v>
      </c>
      <c r="F20" s="216" t="str">
        <f t="shared" si="1"/>
        <v>あ１７</v>
      </c>
      <c r="G20" s="216" t="str">
        <f t="shared" si="2"/>
        <v>西堀公人</v>
      </c>
      <c r="H20" s="216" t="str">
        <f t="shared" si="3"/>
        <v>アビックBB</v>
      </c>
      <c r="I20" s="216" t="s">
        <v>59</v>
      </c>
      <c r="J20" s="220">
        <v>1984</v>
      </c>
      <c r="K20" s="221">
        <f t="shared" si="4"/>
        <v>42</v>
      </c>
      <c r="L20" s="216" t="str">
        <f t="shared" si="0"/>
        <v>OK</v>
      </c>
      <c r="M20" s="216" t="s">
        <v>76</v>
      </c>
    </row>
    <row r="21" spans="1:13">
      <c r="A21" s="226" t="s">
        <v>881</v>
      </c>
      <c r="B21" s="216" t="s">
        <v>1144</v>
      </c>
      <c r="C21" s="216" t="s">
        <v>1145</v>
      </c>
      <c r="D21" s="217" t="s">
        <v>863</v>
      </c>
      <c r="F21" s="216" t="str">
        <f t="shared" si="1"/>
        <v>あ１８</v>
      </c>
      <c r="G21" s="216" t="str">
        <f t="shared" si="2"/>
        <v>清野宏樹</v>
      </c>
      <c r="H21" s="216" t="str">
        <f t="shared" si="3"/>
        <v>アビックBB</v>
      </c>
      <c r="I21" s="216" t="s">
        <v>59</v>
      </c>
      <c r="J21" s="220">
        <v>1987</v>
      </c>
      <c r="K21" s="221">
        <f t="shared" si="4"/>
        <v>39</v>
      </c>
      <c r="L21" s="216" t="str">
        <f t="shared" si="0"/>
        <v>OK</v>
      </c>
      <c r="M21" s="226" t="s">
        <v>147</v>
      </c>
    </row>
    <row r="22" spans="1:13">
      <c r="A22" s="226" t="s">
        <v>882</v>
      </c>
      <c r="B22" s="216" t="s">
        <v>886</v>
      </c>
      <c r="C22" s="216" t="s">
        <v>887</v>
      </c>
      <c r="D22" s="217" t="s">
        <v>863</v>
      </c>
      <c r="F22" s="216" t="str">
        <f t="shared" si="1"/>
        <v>あ１９</v>
      </c>
      <c r="G22" s="216" t="str">
        <f t="shared" si="2"/>
        <v>宇野泰三</v>
      </c>
      <c r="H22" s="216" t="str">
        <f t="shared" si="3"/>
        <v>アビックBB</v>
      </c>
      <c r="I22" s="216" t="s">
        <v>59</v>
      </c>
      <c r="J22" s="220">
        <v>1974</v>
      </c>
      <c r="K22" s="221">
        <f t="shared" si="4"/>
        <v>52</v>
      </c>
      <c r="L22" s="216" t="str">
        <f t="shared" si="0"/>
        <v>OK</v>
      </c>
      <c r="M22" s="216" t="s">
        <v>1146</v>
      </c>
    </row>
    <row r="23" spans="1:13">
      <c r="A23" s="226" t="s">
        <v>42</v>
      </c>
      <c r="B23" s="216" t="s">
        <v>890</v>
      </c>
      <c r="C23" s="216" t="s">
        <v>891</v>
      </c>
      <c r="D23" s="217" t="s">
        <v>863</v>
      </c>
      <c r="F23" s="216" t="str">
        <f t="shared" si="1"/>
        <v>あ２０</v>
      </c>
      <c r="G23" s="216" t="str">
        <f t="shared" si="2"/>
        <v>坪井徳寿</v>
      </c>
      <c r="H23" s="216" t="str">
        <f t="shared" si="3"/>
        <v>アビックBB</v>
      </c>
      <c r="I23" s="216" t="s">
        <v>59</v>
      </c>
      <c r="J23" s="220">
        <v>1979</v>
      </c>
      <c r="K23" s="221">
        <f t="shared" si="4"/>
        <v>47</v>
      </c>
      <c r="L23" s="216" t="str">
        <f t="shared" si="0"/>
        <v>OK</v>
      </c>
      <c r="M23" s="216" t="s">
        <v>33</v>
      </c>
    </row>
    <row r="24" spans="1:13">
      <c r="A24" s="226" t="s">
        <v>883</v>
      </c>
      <c r="B24" s="226" t="s">
        <v>1147</v>
      </c>
      <c r="C24" s="226" t="s">
        <v>1148</v>
      </c>
      <c r="D24" s="217" t="s">
        <v>863</v>
      </c>
      <c r="E24" s="301" t="s">
        <v>896</v>
      </c>
      <c r="F24" s="216" t="str">
        <f t="shared" si="1"/>
        <v>あ２１</v>
      </c>
      <c r="G24" s="216" t="str">
        <f t="shared" si="2"/>
        <v>辻村惣一</v>
      </c>
      <c r="H24" s="216" t="str">
        <f t="shared" si="3"/>
        <v>アビックBB</v>
      </c>
      <c r="I24" s="216" t="s">
        <v>59</v>
      </c>
      <c r="J24" s="225">
        <v>1953</v>
      </c>
      <c r="K24" s="221">
        <f t="shared" si="4"/>
        <v>73</v>
      </c>
      <c r="L24" s="216" t="str">
        <f t="shared" si="0"/>
        <v>OK</v>
      </c>
      <c r="M24" s="226" t="s">
        <v>36</v>
      </c>
    </row>
    <row r="25" spans="1:13">
      <c r="A25" s="226" t="s">
        <v>884</v>
      </c>
      <c r="B25" s="226" t="s">
        <v>1149</v>
      </c>
      <c r="C25" s="226" t="s">
        <v>1150</v>
      </c>
      <c r="D25" s="217" t="s">
        <v>863</v>
      </c>
      <c r="E25" s="210"/>
      <c r="F25" s="216" t="str">
        <f t="shared" si="1"/>
        <v>あ２２</v>
      </c>
      <c r="G25" s="216" t="str">
        <f t="shared" si="2"/>
        <v>槇田学</v>
      </c>
      <c r="H25" s="216" t="str">
        <f t="shared" si="3"/>
        <v>アビックBB</v>
      </c>
      <c r="I25" s="216" t="s">
        <v>59</v>
      </c>
      <c r="J25" s="225">
        <v>1965</v>
      </c>
      <c r="K25" s="221">
        <f t="shared" si="4"/>
        <v>61</v>
      </c>
      <c r="L25" s="216" t="str">
        <f t="shared" si="0"/>
        <v>OK</v>
      </c>
      <c r="M25" s="226" t="s">
        <v>32</v>
      </c>
    </row>
    <row r="26" spans="1:13">
      <c r="A26" s="226" t="s">
        <v>43</v>
      </c>
      <c r="B26" s="226" t="s">
        <v>1151</v>
      </c>
      <c r="C26" s="226" t="s">
        <v>1152</v>
      </c>
      <c r="D26" s="217" t="s">
        <v>863</v>
      </c>
      <c r="F26" s="216" t="str">
        <f t="shared" si="1"/>
        <v>あ２３</v>
      </c>
      <c r="G26" s="216" t="str">
        <f t="shared" si="2"/>
        <v>武久真也</v>
      </c>
      <c r="H26" s="216" t="str">
        <f t="shared" si="3"/>
        <v>アビックBB</v>
      </c>
      <c r="I26" s="216" t="s">
        <v>59</v>
      </c>
      <c r="J26" s="225">
        <v>1982</v>
      </c>
      <c r="K26" s="221">
        <f t="shared" si="4"/>
        <v>44</v>
      </c>
      <c r="L26" s="216" t="str">
        <f t="shared" si="0"/>
        <v>OK</v>
      </c>
      <c r="M26" s="226" t="s">
        <v>76</v>
      </c>
    </row>
    <row r="27" spans="1:13">
      <c r="A27" s="226" t="s">
        <v>44</v>
      </c>
      <c r="B27" s="227" t="s">
        <v>1153</v>
      </c>
      <c r="C27" s="227" t="s">
        <v>1154</v>
      </c>
      <c r="D27" s="217" t="s">
        <v>863</v>
      </c>
      <c r="F27" s="216" t="str">
        <f>A27</f>
        <v>あ２４</v>
      </c>
      <c r="G27" s="216" t="str">
        <f>B27&amp;C27</f>
        <v>大脇和世</v>
      </c>
      <c r="H27" s="216" t="str">
        <f>D27</f>
        <v>アビックBB</v>
      </c>
      <c r="I27" s="227" t="s">
        <v>35</v>
      </c>
      <c r="J27" s="225">
        <v>1970</v>
      </c>
      <c r="K27" s="302">
        <f>IF(J27="","",(2026-J27))</f>
        <v>56</v>
      </c>
      <c r="L27" s="216" t="str">
        <f t="shared" si="0"/>
        <v>OK</v>
      </c>
      <c r="M27" s="226" t="s">
        <v>302</v>
      </c>
    </row>
    <row r="28" spans="1:13">
      <c r="A28" s="226" t="s">
        <v>45</v>
      </c>
      <c r="B28" s="227" t="s">
        <v>1155</v>
      </c>
      <c r="C28" s="227" t="s">
        <v>1156</v>
      </c>
      <c r="D28" s="217" t="s">
        <v>863</v>
      </c>
      <c r="F28" s="216" t="str">
        <f>A28</f>
        <v>あ２５</v>
      </c>
      <c r="G28" s="216" t="str">
        <f>B28&amp;C28</f>
        <v>西山抄千代</v>
      </c>
      <c r="H28" s="216" t="str">
        <f>D28</f>
        <v>アビックBB</v>
      </c>
      <c r="I28" s="227" t="s">
        <v>35</v>
      </c>
      <c r="J28" s="225">
        <v>1972</v>
      </c>
      <c r="K28" s="302">
        <f>IF(J28="","",(2026-J28))</f>
        <v>54</v>
      </c>
      <c r="L28" s="216" t="str">
        <f t="shared" si="0"/>
        <v>OK</v>
      </c>
      <c r="M28" s="226" t="s">
        <v>38</v>
      </c>
    </row>
    <row r="29" spans="1:13">
      <c r="A29" s="226" t="s">
        <v>46</v>
      </c>
      <c r="B29" s="227" t="s">
        <v>1157</v>
      </c>
      <c r="C29" s="227" t="s">
        <v>1158</v>
      </c>
      <c r="D29" s="217" t="s">
        <v>863</v>
      </c>
      <c r="F29" s="216" t="str">
        <f t="shared" si="1"/>
        <v>あ２６</v>
      </c>
      <c r="G29" s="216" t="str">
        <f t="shared" si="2"/>
        <v>齋田優子</v>
      </c>
      <c r="H29" s="216" t="str">
        <f t="shared" si="3"/>
        <v>アビックBB</v>
      </c>
      <c r="I29" s="227" t="s">
        <v>35</v>
      </c>
      <c r="J29" s="225">
        <v>1983</v>
      </c>
      <c r="K29" s="302">
        <f t="shared" si="4"/>
        <v>43</v>
      </c>
      <c r="L29" s="216" t="str">
        <f t="shared" si="0"/>
        <v>OK</v>
      </c>
      <c r="M29" s="226" t="s">
        <v>36</v>
      </c>
    </row>
    <row r="30" spans="1:13">
      <c r="A30" s="226" t="s">
        <v>47</v>
      </c>
      <c r="B30" s="227" t="s">
        <v>1159</v>
      </c>
      <c r="C30" s="227" t="s">
        <v>1160</v>
      </c>
      <c r="D30" s="217" t="s">
        <v>863</v>
      </c>
      <c r="F30" s="216" t="str">
        <f t="shared" si="1"/>
        <v>あ２７</v>
      </c>
      <c r="G30" s="216" t="str">
        <f t="shared" si="2"/>
        <v>中村紗映子</v>
      </c>
      <c r="H30" s="216" t="str">
        <f t="shared" si="3"/>
        <v>アビックBB</v>
      </c>
      <c r="I30" s="227" t="s">
        <v>35</v>
      </c>
      <c r="J30" s="225">
        <v>1983</v>
      </c>
      <c r="K30" s="302">
        <f t="shared" si="4"/>
        <v>43</v>
      </c>
      <c r="L30" s="216" t="str">
        <f t="shared" si="0"/>
        <v>OK</v>
      </c>
      <c r="M30" s="226" t="s">
        <v>36</v>
      </c>
    </row>
    <row r="31" spans="1:13">
      <c r="A31" s="226" t="s">
        <v>327</v>
      </c>
      <c r="B31" s="227" t="s">
        <v>1161</v>
      </c>
      <c r="C31" s="227" t="s">
        <v>1162</v>
      </c>
      <c r="D31" s="217" t="s">
        <v>863</v>
      </c>
      <c r="F31" s="216" t="str">
        <f t="shared" si="1"/>
        <v>あ２８</v>
      </c>
      <c r="G31" s="216" t="str">
        <f t="shared" si="2"/>
        <v>松本光美</v>
      </c>
      <c r="H31" s="216" t="str">
        <f t="shared" si="3"/>
        <v>アビックBB</v>
      </c>
      <c r="I31" s="227" t="s">
        <v>35</v>
      </c>
      <c r="J31" s="225">
        <v>1971</v>
      </c>
      <c r="K31" s="302">
        <f t="shared" si="4"/>
        <v>55</v>
      </c>
      <c r="L31" s="216" t="str">
        <f t="shared" si="0"/>
        <v>OK</v>
      </c>
      <c r="M31" s="226" t="s">
        <v>33</v>
      </c>
    </row>
    <row r="32" spans="1:13">
      <c r="A32" s="226" t="s">
        <v>328</v>
      </c>
      <c r="B32" s="227" t="s">
        <v>1163</v>
      </c>
      <c r="C32" s="227" t="s">
        <v>1164</v>
      </c>
      <c r="D32" s="217" t="s">
        <v>863</v>
      </c>
      <c r="F32" s="216" t="str">
        <f t="shared" si="1"/>
        <v>あ２９</v>
      </c>
      <c r="G32" s="216" t="str">
        <f t="shared" si="2"/>
        <v>堅田瑞木</v>
      </c>
      <c r="H32" s="216" t="str">
        <f t="shared" si="3"/>
        <v>アビックBB</v>
      </c>
      <c r="I32" s="227" t="s">
        <v>35</v>
      </c>
      <c r="J32" s="225">
        <v>1996</v>
      </c>
      <c r="K32" s="302">
        <f t="shared" si="4"/>
        <v>30</v>
      </c>
      <c r="L32" s="216" t="str">
        <f t="shared" si="0"/>
        <v>OK</v>
      </c>
      <c r="M32" s="226" t="s">
        <v>147</v>
      </c>
    </row>
    <row r="33" spans="1:13">
      <c r="A33" s="226" t="s">
        <v>329</v>
      </c>
      <c r="B33" s="227" t="s">
        <v>1165</v>
      </c>
      <c r="C33" s="227" t="s">
        <v>1166</v>
      </c>
      <c r="D33" s="217" t="s">
        <v>863</v>
      </c>
      <c r="F33" s="216" t="str">
        <f t="shared" si="1"/>
        <v>あ３０</v>
      </c>
      <c r="G33" s="216" t="str">
        <f t="shared" si="2"/>
        <v>堀田明子</v>
      </c>
      <c r="H33" s="216" t="str">
        <f t="shared" si="3"/>
        <v>アビックBB</v>
      </c>
      <c r="I33" s="227" t="s">
        <v>35</v>
      </c>
      <c r="J33" s="225">
        <v>1970</v>
      </c>
      <c r="K33" s="302">
        <f t="shared" si="4"/>
        <v>56</v>
      </c>
      <c r="L33" s="216" t="str">
        <f t="shared" si="0"/>
        <v>OK</v>
      </c>
      <c r="M33" s="227" t="s">
        <v>82</v>
      </c>
    </row>
    <row r="34" spans="1:13">
      <c r="A34" s="226" t="s">
        <v>330</v>
      </c>
      <c r="B34" s="227" t="s">
        <v>345</v>
      </c>
      <c r="C34" s="227" t="s">
        <v>346</v>
      </c>
      <c r="D34" s="217" t="s">
        <v>863</v>
      </c>
      <c r="F34" s="216" t="str">
        <f t="shared" si="1"/>
        <v>あ３１</v>
      </c>
      <c r="G34" s="216" t="str">
        <f t="shared" si="2"/>
        <v>佐野直美</v>
      </c>
      <c r="H34" s="216" t="str">
        <f t="shared" si="3"/>
        <v>アビックBB</v>
      </c>
      <c r="I34" s="227" t="s">
        <v>35</v>
      </c>
      <c r="J34" s="225">
        <v>1975</v>
      </c>
      <c r="K34" s="302">
        <f t="shared" si="4"/>
        <v>51</v>
      </c>
      <c r="L34" s="216" t="str">
        <f t="shared" si="0"/>
        <v>OK</v>
      </c>
      <c r="M34" s="226" t="s">
        <v>147</v>
      </c>
    </row>
    <row r="35" spans="1:13">
      <c r="A35" s="226" t="s">
        <v>332</v>
      </c>
      <c r="B35" s="227" t="s">
        <v>348</v>
      </c>
      <c r="C35" s="227" t="s">
        <v>349</v>
      </c>
      <c r="D35" s="217" t="s">
        <v>863</v>
      </c>
      <c r="F35" s="216" t="str">
        <f t="shared" si="1"/>
        <v>あ３２</v>
      </c>
      <c r="G35" s="216" t="str">
        <f t="shared" si="2"/>
        <v>千代美由紀</v>
      </c>
      <c r="H35" s="216" t="str">
        <f t="shared" si="3"/>
        <v>アビックBB</v>
      </c>
      <c r="I35" s="227" t="s">
        <v>35</v>
      </c>
      <c r="J35" s="225">
        <v>1972</v>
      </c>
      <c r="K35" s="302">
        <f t="shared" si="4"/>
        <v>54</v>
      </c>
      <c r="L35" s="216" t="str">
        <f t="shared" si="0"/>
        <v>OK</v>
      </c>
      <c r="M35" s="226" t="s">
        <v>147</v>
      </c>
    </row>
    <row r="36" spans="1:13">
      <c r="A36" s="226" t="s">
        <v>344</v>
      </c>
      <c r="B36" s="227" t="s">
        <v>1167</v>
      </c>
      <c r="C36" s="227" t="s">
        <v>1168</v>
      </c>
      <c r="D36" s="217" t="s">
        <v>863</v>
      </c>
      <c r="F36" s="216" t="str">
        <f t="shared" si="1"/>
        <v>あ３３</v>
      </c>
      <c r="G36" s="216" t="str">
        <f t="shared" si="2"/>
        <v>小西由美子</v>
      </c>
      <c r="H36" s="216" t="str">
        <f t="shared" si="3"/>
        <v>アビックBB</v>
      </c>
      <c r="I36" s="227" t="s">
        <v>35</v>
      </c>
      <c r="J36" s="225">
        <v>1968</v>
      </c>
      <c r="K36" s="302">
        <f t="shared" si="4"/>
        <v>58</v>
      </c>
      <c r="L36" s="216" t="str">
        <f t="shared" si="0"/>
        <v>OK</v>
      </c>
      <c r="M36" s="226" t="s">
        <v>76</v>
      </c>
    </row>
    <row r="37" spans="1:13">
      <c r="A37" s="226" t="s">
        <v>347</v>
      </c>
      <c r="B37" s="227" t="s">
        <v>1169</v>
      </c>
      <c r="C37" s="227" t="s">
        <v>1170</v>
      </c>
      <c r="D37" s="217" t="s">
        <v>863</v>
      </c>
      <c r="F37" s="216" t="str">
        <f t="shared" si="1"/>
        <v>あ３４</v>
      </c>
      <c r="G37" s="216" t="str">
        <f t="shared" si="2"/>
        <v>徳田裕子</v>
      </c>
      <c r="H37" s="216" t="str">
        <f t="shared" si="3"/>
        <v>アビックBB</v>
      </c>
      <c r="I37" s="227" t="s">
        <v>35</v>
      </c>
      <c r="J37" s="225">
        <v>1971</v>
      </c>
      <c r="K37" s="302">
        <f t="shared" si="4"/>
        <v>55</v>
      </c>
      <c r="L37" s="216" t="str">
        <f t="shared" si="0"/>
        <v>OK</v>
      </c>
      <c r="M37" s="226" t="s">
        <v>76</v>
      </c>
    </row>
    <row r="38" spans="1:13">
      <c r="A38" s="226" t="s">
        <v>350</v>
      </c>
      <c r="B38" s="227" t="s">
        <v>1171</v>
      </c>
      <c r="C38" s="227" t="s">
        <v>1172</v>
      </c>
      <c r="D38" s="217" t="s">
        <v>863</v>
      </c>
      <c r="F38" s="216" t="str">
        <f t="shared" si="1"/>
        <v>あ３５</v>
      </c>
      <c r="G38" s="216" t="str">
        <f t="shared" si="2"/>
        <v>叶丸利恵子</v>
      </c>
      <c r="H38" s="216" t="str">
        <f t="shared" si="3"/>
        <v>アビックBB</v>
      </c>
      <c r="I38" s="227" t="s">
        <v>35</v>
      </c>
      <c r="J38" s="225">
        <v>1965</v>
      </c>
      <c r="K38" s="302">
        <f t="shared" si="4"/>
        <v>61</v>
      </c>
      <c r="L38" s="216" t="str">
        <f t="shared" si="0"/>
        <v>OK</v>
      </c>
      <c r="M38" s="226" t="s">
        <v>33</v>
      </c>
    </row>
    <row r="39" spans="1:13">
      <c r="A39" s="226" t="s">
        <v>351</v>
      </c>
      <c r="B39" s="227" t="s">
        <v>1173</v>
      </c>
      <c r="C39" s="227" t="s">
        <v>1174</v>
      </c>
      <c r="D39" s="217" t="s">
        <v>863</v>
      </c>
      <c r="F39" s="216" t="str">
        <f t="shared" si="1"/>
        <v>あ３６</v>
      </c>
      <c r="G39" s="216" t="str">
        <f t="shared" si="2"/>
        <v>脇田里加</v>
      </c>
      <c r="H39" s="216" t="str">
        <f t="shared" si="3"/>
        <v>アビックBB</v>
      </c>
      <c r="I39" s="227" t="s">
        <v>35</v>
      </c>
      <c r="J39" s="225">
        <v>1963</v>
      </c>
      <c r="K39" s="302">
        <f t="shared" si="4"/>
        <v>63</v>
      </c>
      <c r="L39" s="216" t="str">
        <f t="shared" si="0"/>
        <v>OK</v>
      </c>
      <c r="M39" s="226" t="s">
        <v>33</v>
      </c>
    </row>
    <row r="40" spans="1:13">
      <c r="A40" s="226" t="s">
        <v>1175</v>
      </c>
      <c r="B40" s="227" t="s">
        <v>888</v>
      </c>
      <c r="C40" s="227" t="s">
        <v>889</v>
      </c>
      <c r="D40" s="217" t="s">
        <v>863</v>
      </c>
      <c r="F40" s="216" t="str">
        <f t="shared" si="1"/>
        <v>あ３７</v>
      </c>
      <c r="G40" s="216" t="str">
        <f t="shared" si="2"/>
        <v>中澤由香</v>
      </c>
      <c r="H40" s="216" t="str">
        <f t="shared" si="3"/>
        <v>アビックBB</v>
      </c>
      <c r="I40" s="227" t="s">
        <v>35</v>
      </c>
      <c r="J40" s="225">
        <v>1975</v>
      </c>
      <c r="K40" s="302">
        <f t="shared" si="4"/>
        <v>51</v>
      </c>
      <c r="L40" s="216" t="str">
        <f t="shared" si="0"/>
        <v>OK</v>
      </c>
      <c r="M40" s="226" t="s">
        <v>33</v>
      </c>
    </row>
    <row r="41" spans="1:13">
      <c r="A41" s="226" t="s">
        <v>1176</v>
      </c>
      <c r="B41" s="227" t="s">
        <v>892</v>
      </c>
      <c r="C41" s="227" t="s">
        <v>893</v>
      </c>
      <c r="D41" s="217" t="s">
        <v>863</v>
      </c>
      <c r="F41" s="216" t="str">
        <f t="shared" si="1"/>
        <v>あ３８</v>
      </c>
      <c r="G41" s="216" t="str">
        <f t="shared" si="2"/>
        <v>山中博子</v>
      </c>
      <c r="H41" s="216" t="str">
        <f t="shared" si="3"/>
        <v>アビックBB</v>
      </c>
      <c r="I41" s="227" t="s">
        <v>35</v>
      </c>
      <c r="J41" s="225">
        <v>1970</v>
      </c>
      <c r="K41" s="302">
        <f t="shared" si="4"/>
        <v>56</v>
      </c>
      <c r="L41" s="216" t="str">
        <f t="shared" si="0"/>
        <v>OK</v>
      </c>
      <c r="M41" s="226" t="s">
        <v>1146</v>
      </c>
    </row>
    <row r="42" spans="1:13">
      <c r="A42" s="226" t="s">
        <v>1177</v>
      </c>
      <c r="B42" s="226" t="s">
        <v>1178</v>
      </c>
      <c r="C42" s="226" t="s">
        <v>1179</v>
      </c>
      <c r="D42" s="217" t="s">
        <v>863</v>
      </c>
      <c r="F42" s="216" t="str">
        <f t="shared" si="1"/>
        <v>あ３９</v>
      </c>
      <c r="G42" s="216" t="str">
        <f t="shared" si="2"/>
        <v>谷崎真也</v>
      </c>
      <c r="H42" s="216" t="str">
        <f t="shared" si="3"/>
        <v>アビックBB</v>
      </c>
      <c r="I42" s="216" t="s">
        <v>59</v>
      </c>
      <c r="J42" s="225">
        <v>1972</v>
      </c>
      <c r="K42" s="302">
        <f t="shared" si="4"/>
        <v>54</v>
      </c>
      <c r="L42" s="216" t="str">
        <f t="shared" si="0"/>
        <v>OK</v>
      </c>
      <c r="M42" s="226" t="s">
        <v>1134</v>
      </c>
    </row>
    <row r="43" spans="1:13">
      <c r="A43" s="228"/>
      <c r="B43" s="228">
        <v>2</v>
      </c>
      <c r="C43" s="229"/>
      <c r="D43" s="230" t="s">
        <v>1180</v>
      </c>
      <c r="E43" s="231"/>
      <c r="F43" s="232"/>
      <c r="G43" s="228"/>
      <c r="H43" s="230"/>
      <c r="I43" s="229"/>
      <c r="J43" s="233"/>
      <c r="K43" s="234" t="str">
        <f t="shared" si="4"/>
        <v/>
      </c>
      <c r="L43" s="232"/>
      <c r="M43" s="235"/>
    </row>
    <row r="44" spans="1:13">
      <c r="A44" s="291" t="s">
        <v>894</v>
      </c>
      <c r="B44" s="303" t="s">
        <v>208</v>
      </c>
      <c r="C44" s="303" t="s">
        <v>209</v>
      </c>
      <c r="D44" s="247" t="s">
        <v>895</v>
      </c>
      <c r="E44" s="301" t="s">
        <v>896</v>
      </c>
      <c r="F44" s="216" t="str">
        <f>A44</f>
        <v>あぷ０１</v>
      </c>
      <c r="G44" s="216" t="str">
        <f>B44&amp;C44</f>
        <v>杉山邦夫</v>
      </c>
      <c r="H44" s="216" t="str">
        <f>D44</f>
        <v>アプストTC</v>
      </c>
      <c r="I44" s="292" t="s">
        <v>31</v>
      </c>
      <c r="J44" s="304">
        <v>1950</v>
      </c>
      <c r="K44" s="221">
        <f>IF(J44="","",(2026-J44))</f>
        <v>76</v>
      </c>
      <c r="L44" s="216" t="str">
        <f t="shared" ref="L44:L76" si="5">IF(G44="","",IF(COUNTIF($G$4:$G$112,G44)&gt;1,"2重登録","OK"))</f>
        <v>OK</v>
      </c>
      <c r="M44" s="291" t="s">
        <v>1181</v>
      </c>
    </row>
    <row r="45" spans="1:13">
      <c r="A45" s="291" t="s">
        <v>355</v>
      </c>
      <c r="B45" s="305" t="s">
        <v>163</v>
      </c>
      <c r="C45" s="305" t="s">
        <v>210</v>
      </c>
      <c r="D45" s="247" t="s">
        <v>895</v>
      </c>
      <c r="E45" s="301"/>
      <c r="F45" s="216" t="str">
        <f t="shared" ref="F45:F76" si="6">A45</f>
        <v>あぷ０２</v>
      </c>
      <c r="G45" s="216" t="str">
        <f t="shared" ref="G45:G76" si="7">B45&amp;C45</f>
        <v>川上英二</v>
      </c>
      <c r="H45" s="216" t="str">
        <f t="shared" ref="H45:H105" si="8">D45</f>
        <v>アプストTC</v>
      </c>
      <c r="I45" s="292" t="s">
        <v>31</v>
      </c>
      <c r="J45" s="306">
        <v>1963</v>
      </c>
      <c r="K45" s="221">
        <f t="shared" ref="K45:K109" si="9">IF(J45="","",(2026-J45))</f>
        <v>63</v>
      </c>
      <c r="L45" s="216" t="str">
        <f t="shared" si="5"/>
        <v>OK</v>
      </c>
      <c r="M45" s="307" t="s">
        <v>162</v>
      </c>
    </row>
    <row r="46" spans="1:13">
      <c r="A46" s="291" t="s">
        <v>356</v>
      </c>
      <c r="B46" s="303" t="s">
        <v>211</v>
      </c>
      <c r="C46" s="303" t="s">
        <v>212</v>
      </c>
      <c r="D46" s="247" t="s">
        <v>895</v>
      </c>
      <c r="E46" s="301"/>
      <c r="F46" s="216" t="str">
        <f t="shared" si="6"/>
        <v>あぷ０３</v>
      </c>
      <c r="G46" s="216" t="str">
        <f t="shared" si="7"/>
        <v>浅田隆昭</v>
      </c>
      <c r="H46" s="216" t="str">
        <f t="shared" si="8"/>
        <v>アプストTC</v>
      </c>
      <c r="I46" s="292" t="s">
        <v>31</v>
      </c>
      <c r="J46" s="304">
        <v>1964</v>
      </c>
      <c r="K46" s="221">
        <f t="shared" si="9"/>
        <v>62</v>
      </c>
      <c r="L46" s="216" t="str">
        <f t="shared" si="5"/>
        <v>OK</v>
      </c>
      <c r="M46" s="291" t="s">
        <v>181</v>
      </c>
    </row>
    <row r="47" spans="1:13">
      <c r="A47" s="291" t="s">
        <v>357</v>
      </c>
      <c r="B47" s="308" t="s">
        <v>213</v>
      </c>
      <c r="C47" s="308" t="s">
        <v>214</v>
      </c>
      <c r="D47" s="247" t="s">
        <v>895</v>
      </c>
      <c r="E47" s="301"/>
      <c r="F47" s="216" t="str">
        <f t="shared" si="6"/>
        <v>あぷ０４</v>
      </c>
      <c r="G47" s="216" t="str">
        <f t="shared" si="7"/>
        <v>森永洋介</v>
      </c>
      <c r="H47" s="216" t="str">
        <f t="shared" si="8"/>
        <v>アプストTC</v>
      </c>
      <c r="I47" s="292" t="s">
        <v>31</v>
      </c>
      <c r="J47" s="304">
        <v>1986</v>
      </c>
      <c r="K47" s="221">
        <f t="shared" si="9"/>
        <v>40</v>
      </c>
      <c r="L47" s="216" t="str">
        <f t="shared" si="5"/>
        <v>OK</v>
      </c>
      <c r="M47" s="291" t="s">
        <v>75</v>
      </c>
    </row>
    <row r="48" spans="1:13">
      <c r="A48" s="291" t="s">
        <v>358</v>
      </c>
      <c r="B48" s="303" t="s">
        <v>215</v>
      </c>
      <c r="C48" s="303" t="s">
        <v>216</v>
      </c>
      <c r="D48" s="247" t="s">
        <v>895</v>
      </c>
      <c r="E48" s="301"/>
      <c r="F48" s="216" t="str">
        <f t="shared" si="6"/>
        <v>あぷ０５</v>
      </c>
      <c r="G48" s="216" t="str">
        <f t="shared" si="7"/>
        <v>辰巳悟朗</v>
      </c>
      <c r="H48" s="216" t="str">
        <f t="shared" si="8"/>
        <v>アプストTC</v>
      </c>
      <c r="I48" s="292" t="s">
        <v>31</v>
      </c>
      <c r="J48" s="304">
        <v>1974</v>
      </c>
      <c r="K48" s="221">
        <f t="shared" si="9"/>
        <v>52</v>
      </c>
      <c r="L48" s="216" t="str">
        <f t="shared" si="5"/>
        <v>OK</v>
      </c>
      <c r="M48" s="291" t="s">
        <v>167</v>
      </c>
    </row>
    <row r="49" spans="1:13">
      <c r="A49" s="291" t="s">
        <v>359</v>
      </c>
      <c r="B49" s="309" t="s">
        <v>163</v>
      </c>
      <c r="C49" s="309" t="s">
        <v>897</v>
      </c>
      <c r="D49" s="247" t="s">
        <v>895</v>
      </c>
      <c r="E49" s="301"/>
      <c r="F49" s="216" t="str">
        <f t="shared" si="6"/>
        <v>あぷ０６</v>
      </c>
      <c r="G49" s="216" t="str">
        <f t="shared" si="7"/>
        <v>川上美弥子</v>
      </c>
      <c r="H49" s="216" t="str">
        <f t="shared" si="8"/>
        <v>アプストTC</v>
      </c>
      <c r="I49" s="292" t="s">
        <v>48</v>
      </c>
      <c r="J49" s="304">
        <v>1971</v>
      </c>
      <c r="K49" s="221">
        <f t="shared" si="9"/>
        <v>55</v>
      </c>
      <c r="L49" s="216" t="str">
        <f t="shared" si="5"/>
        <v>OK</v>
      </c>
      <c r="M49" s="307" t="s">
        <v>162</v>
      </c>
    </row>
    <row r="50" spans="1:13">
      <c r="A50" s="291" t="s">
        <v>361</v>
      </c>
      <c r="B50" s="305" t="s">
        <v>898</v>
      </c>
      <c r="C50" s="305" t="s">
        <v>899</v>
      </c>
      <c r="D50" s="247" t="s">
        <v>895</v>
      </c>
      <c r="E50" s="301"/>
      <c r="F50" s="216" t="str">
        <f t="shared" si="6"/>
        <v>あぷ０７</v>
      </c>
      <c r="G50" s="216" t="str">
        <f t="shared" si="7"/>
        <v>山内雄平</v>
      </c>
      <c r="H50" s="216" t="str">
        <f t="shared" si="8"/>
        <v>アプストTC</v>
      </c>
      <c r="I50" s="292" t="s">
        <v>31</v>
      </c>
      <c r="J50" s="306">
        <v>1989</v>
      </c>
      <c r="K50" s="221">
        <f t="shared" si="9"/>
        <v>37</v>
      </c>
      <c r="L50" s="216" t="str">
        <f t="shared" si="5"/>
        <v>OK</v>
      </c>
      <c r="M50" s="307" t="s">
        <v>900</v>
      </c>
    </row>
    <row r="51" spans="1:13">
      <c r="A51" s="291" t="s">
        <v>362</v>
      </c>
      <c r="B51" s="309" t="s">
        <v>901</v>
      </c>
      <c r="C51" s="309" t="s">
        <v>902</v>
      </c>
      <c r="D51" s="247" t="s">
        <v>895</v>
      </c>
      <c r="E51" s="301"/>
      <c r="F51" s="216" t="str">
        <f t="shared" si="6"/>
        <v>あぷ０８</v>
      </c>
      <c r="G51" s="216" t="str">
        <f t="shared" si="7"/>
        <v>木村美香</v>
      </c>
      <c r="H51" s="216" t="str">
        <f t="shared" si="8"/>
        <v>アプストTC</v>
      </c>
      <c r="I51" s="292" t="s">
        <v>48</v>
      </c>
      <c r="J51" s="304">
        <v>1962</v>
      </c>
      <c r="K51" s="221">
        <f t="shared" si="9"/>
        <v>64</v>
      </c>
      <c r="L51" s="216" t="str">
        <f t="shared" si="5"/>
        <v>OK</v>
      </c>
      <c r="M51" s="291" t="s">
        <v>885</v>
      </c>
    </row>
    <row r="52" spans="1:13">
      <c r="A52" s="291" t="s">
        <v>364</v>
      </c>
      <c r="B52" s="303" t="s">
        <v>903</v>
      </c>
      <c r="C52" s="303" t="s">
        <v>333</v>
      </c>
      <c r="D52" s="247" t="s">
        <v>895</v>
      </c>
      <c r="E52" s="301"/>
      <c r="F52" s="216" t="str">
        <f t="shared" si="6"/>
        <v>あぷ０９</v>
      </c>
      <c r="G52" s="216" t="str">
        <f t="shared" si="7"/>
        <v>日高眞規子</v>
      </c>
      <c r="H52" s="216" t="str">
        <f t="shared" si="8"/>
        <v>アプストTC</v>
      </c>
      <c r="I52" s="292" t="s">
        <v>48</v>
      </c>
      <c r="J52" s="304">
        <v>1963</v>
      </c>
      <c r="K52" s="221">
        <f t="shared" si="9"/>
        <v>63</v>
      </c>
      <c r="L52" s="216" t="str">
        <f t="shared" si="5"/>
        <v>OK</v>
      </c>
      <c r="M52" s="291" t="s">
        <v>872</v>
      </c>
    </row>
    <row r="53" spans="1:13">
      <c r="A53" s="291" t="s">
        <v>365</v>
      </c>
      <c r="B53" s="303" t="s">
        <v>904</v>
      </c>
      <c r="C53" s="303" t="s">
        <v>906</v>
      </c>
      <c r="D53" s="247" t="s">
        <v>895</v>
      </c>
      <c r="E53" s="301"/>
      <c r="F53" s="216" t="str">
        <f t="shared" si="6"/>
        <v>あぷ１０</v>
      </c>
      <c r="G53" s="216" t="str">
        <f t="shared" si="7"/>
        <v>長谷出浩</v>
      </c>
      <c r="H53" s="216" t="str">
        <f t="shared" si="8"/>
        <v>アプストTC</v>
      </c>
      <c r="I53" s="292" t="s">
        <v>31</v>
      </c>
      <c r="J53" s="304">
        <v>1960</v>
      </c>
      <c r="K53" s="221">
        <f t="shared" si="9"/>
        <v>66</v>
      </c>
      <c r="L53" s="216" t="str">
        <f t="shared" si="5"/>
        <v>OK</v>
      </c>
      <c r="M53" s="307" t="s">
        <v>162</v>
      </c>
    </row>
    <row r="54" spans="1:13">
      <c r="A54" s="291" t="s">
        <v>367</v>
      </c>
      <c r="B54" s="305" t="s">
        <v>907</v>
      </c>
      <c r="C54" s="305" t="s">
        <v>908</v>
      </c>
      <c r="D54" s="247" t="s">
        <v>895</v>
      </c>
      <c r="E54" s="301"/>
      <c r="F54" s="216" t="str">
        <f t="shared" si="6"/>
        <v>あぷ１１</v>
      </c>
      <c r="G54" s="216" t="str">
        <f t="shared" si="7"/>
        <v>奥田純也</v>
      </c>
      <c r="H54" s="216" t="str">
        <f t="shared" si="8"/>
        <v>アプストTC</v>
      </c>
      <c r="I54" s="292" t="s">
        <v>31</v>
      </c>
      <c r="J54" s="306">
        <v>1963</v>
      </c>
      <c r="K54" s="221">
        <f t="shared" si="9"/>
        <v>63</v>
      </c>
      <c r="L54" s="216" t="str">
        <f t="shared" si="5"/>
        <v>OK</v>
      </c>
      <c r="M54" s="307" t="s">
        <v>162</v>
      </c>
    </row>
    <row r="55" spans="1:13">
      <c r="A55" s="291" t="s">
        <v>368</v>
      </c>
      <c r="B55" s="310" t="s">
        <v>217</v>
      </c>
      <c r="C55" s="310" t="s">
        <v>334</v>
      </c>
      <c r="D55" s="247" t="s">
        <v>895</v>
      </c>
      <c r="E55" s="311"/>
      <c r="F55" s="216" t="str">
        <f t="shared" si="6"/>
        <v>あぷ１２</v>
      </c>
      <c r="G55" s="216" t="str">
        <f t="shared" si="7"/>
        <v>村田理恵子</v>
      </c>
      <c r="H55" s="216" t="str">
        <f t="shared" si="8"/>
        <v>アプストTC</v>
      </c>
      <c r="I55" s="292" t="s">
        <v>48</v>
      </c>
      <c r="J55" s="304">
        <v>1979</v>
      </c>
      <c r="K55" s="221">
        <f t="shared" si="9"/>
        <v>47</v>
      </c>
      <c r="L55" s="216" t="str">
        <f t="shared" si="5"/>
        <v>OK</v>
      </c>
      <c r="M55" s="307" t="s">
        <v>162</v>
      </c>
    </row>
    <row r="56" spans="1:13">
      <c r="A56" s="291" t="s">
        <v>369</v>
      </c>
      <c r="B56" s="303" t="s">
        <v>910</v>
      </c>
      <c r="C56" s="303" t="s">
        <v>911</v>
      </c>
      <c r="D56" s="247" t="s">
        <v>895</v>
      </c>
      <c r="E56" s="311"/>
      <c r="F56" s="216" t="str">
        <f t="shared" si="6"/>
        <v>あぷ１３</v>
      </c>
      <c r="G56" s="216" t="str">
        <f t="shared" si="7"/>
        <v>東正隆</v>
      </c>
      <c r="H56" s="216" t="str">
        <f t="shared" si="8"/>
        <v>アプストTC</v>
      </c>
      <c r="I56" s="292" t="s">
        <v>31</v>
      </c>
      <c r="J56" s="304">
        <v>1965</v>
      </c>
      <c r="K56" s="221">
        <f t="shared" si="9"/>
        <v>61</v>
      </c>
      <c r="L56" s="216" t="str">
        <f t="shared" si="5"/>
        <v>OK</v>
      </c>
      <c r="M56" s="291" t="s">
        <v>167</v>
      </c>
    </row>
    <row r="57" spans="1:13">
      <c r="A57" s="291" t="s">
        <v>370</v>
      </c>
      <c r="B57" s="312" t="s">
        <v>912</v>
      </c>
      <c r="C57" s="312" t="s">
        <v>913</v>
      </c>
      <c r="D57" s="247" t="s">
        <v>895</v>
      </c>
      <c r="E57" s="311"/>
      <c r="F57" s="216" t="str">
        <f t="shared" si="6"/>
        <v>あぷ１４</v>
      </c>
      <c r="G57" s="216" t="str">
        <f t="shared" si="7"/>
        <v>二ツ井裕也</v>
      </c>
      <c r="H57" s="216" t="str">
        <f t="shared" si="8"/>
        <v>アプストTC</v>
      </c>
      <c r="I57" s="313" t="s">
        <v>31</v>
      </c>
      <c r="J57" s="313">
        <v>1990</v>
      </c>
      <c r="K57" s="221">
        <f t="shared" si="9"/>
        <v>36</v>
      </c>
      <c r="L57" s="216" t="str">
        <f t="shared" si="5"/>
        <v>OK</v>
      </c>
      <c r="M57" s="291" t="s">
        <v>914</v>
      </c>
    </row>
    <row r="58" spans="1:13">
      <c r="A58" s="291" t="s">
        <v>372</v>
      </c>
      <c r="B58" s="314" t="s">
        <v>915</v>
      </c>
      <c r="C58" s="314" t="s">
        <v>916</v>
      </c>
      <c r="D58" s="247" t="s">
        <v>895</v>
      </c>
      <c r="E58" s="311"/>
      <c r="F58" s="216" t="str">
        <f t="shared" si="6"/>
        <v>あぷ１５</v>
      </c>
      <c r="G58" s="216" t="str">
        <f t="shared" si="7"/>
        <v>田中　有紀</v>
      </c>
      <c r="H58" s="216" t="str">
        <f t="shared" si="8"/>
        <v>アプストTC</v>
      </c>
      <c r="I58" s="313" t="s">
        <v>48</v>
      </c>
      <c r="J58" s="313">
        <v>1969</v>
      </c>
      <c r="K58" s="221">
        <f t="shared" si="9"/>
        <v>57</v>
      </c>
      <c r="L58" s="216" t="str">
        <f t="shared" si="5"/>
        <v>OK</v>
      </c>
      <c r="M58" s="291" t="s">
        <v>1182</v>
      </c>
    </row>
    <row r="59" spans="1:13">
      <c r="A59" s="291" t="s">
        <v>373</v>
      </c>
      <c r="B59" s="312" t="s">
        <v>917</v>
      </c>
      <c r="C59" s="312" t="s">
        <v>918</v>
      </c>
      <c r="D59" s="247" t="s">
        <v>895</v>
      </c>
      <c r="E59" s="311"/>
      <c r="F59" s="216" t="str">
        <f t="shared" si="6"/>
        <v>あぷ１６</v>
      </c>
      <c r="G59" s="216" t="str">
        <f t="shared" si="7"/>
        <v>岡川謙二</v>
      </c>
      <c r="H59" s="216" t="str">
        <f t="shared" si="8"/>
        <v>アプストTC</v>
      </c>
      <c r="I59" s="313" t="s">
        <v>31</v>
      </c>
      <c r="J59" s="313">
        <v>1967</v>
      </c>
      <c r="K59" s="221">
        <f t="shared" si="9"/>
        <v>59</v>
      </c>
      <c r="L59" s="216" t="str">
        <f t="shared" si="5"/>
        <v>OK</v>
      </c>
      <c r="M59" s="291" t="s">
        <v>75</v>
      </c>
    </row>
    <row r="60" spans="1:13">
      <c r="A60" s="291" t="s">
        <v>374</v>
      </c>
      <c r="B60" s="312" t="s">
        <v>919</v>
      </c>
      <c r="C60" s="312" t="s">
        <v>920</v>
      </c>
      <c r="D60" s="247" t="s">
        <v>895</v>
      </c>
      <c r="E60" s="311"/>
      <c r="F60" s="216" t="str">
        <f t="shared" si="6"/>
        <v>あぷ１７</v>
      </c>
      <c r="G60" s="216" t="str">
        <f t="shared" si="7"/>
        <v>稲泉聡</v>
      </c>
      <c r="H60" s="216" t="str">
        <f t="shared" si="8"/>
        <v>アプストTC</v>
      </c>
      <c r="I60" s="313" t="s">
        <v>31</v>
      </c>
      <c r="J60" s="313">
        <v>1967</v>
      </c>
      <c r="K60" s="221">
        <f t="shared" si="9"/>
        <v>59</v>
      </c>
      <c r="L60" s="216" t="str">
        <f t="shared" si="5"/>
        <v>OK</v>
      </c>
      <c r="M60" s="291" t="s">
        <v>75</v>
      </c>
    </row>
    <row r="61" spans="1:13">
      <c r="A61" s="291" t="s">
        <v>375</v>
      </c>
      <c r="B61" s="312" t="s">
        <v>921</v>
      </c>
      <c r="C61" s="312" t="s">
        <v>922</v>
      </c>
      <c r="D61" s="247" t="s">
        <v>895</v>
      </c>
      <c r="E61" s="311"/>
      <c r="F61" s="216" t="str">
        <f t="shared" si="6"/>
        <v>あぷ１８</v>
      </c>
      <c r="G61" s="216" t="str">
        <f t="shared" si="7"/>
        <v>妹川寿明</v>
      </c>
      <c r="H61" s="216" t="str">
        <f t="shared" si="8"/>
        <v>アプストTC</v>
      </c>
      <c r="I61" s="313" t="s">
        <v>31</v>
      </c>
      <c r="J61" s="313">
        <v>1995</v>
      </c>
      <c r="K61" s="221">
        <f t="shared" si="9"/>
        <v>31</v>
      </c>
      <c r="L61" s="216" t="str">
        <f t="shared" si="5"/>
        <v>OK</v>
      </c>
      <c r="M61" s="307" t="s">
        <v>900</v>
      </c>
    </row>
    <row r="62" spans="1:13">
      <c r="A62" s="291" t="s">
        <v>376</v>
      </c>
      <c r="B62" s="314" t="s">
        <v>923</v>
      </c>
      <c r="C62" s="314" t="s">
        <v>924</v>
      </c>
      <c r="D62" s="247" t="s">
        <v>895</v>
      </c>
      <c r="E62" s="315"/>
      <c r="F62" s="216" t="str">
        <f t="shared" si="6"/>
        <v>あぷ１９</v>
      </c>
      <c r="G62" s="216" t="str">
        <f t="shared" si="7"/>
        <v>永松貴子</v>
      </c>
      <c r="H62" s="216" t="str">
        <f t="shared" si="8"/>
        <v>アプストTC</v>
      </c>
      <c r="I62" s="313" t="s">
        <v>48</v>
      </c>
      <c r="J62" s="313">
        <v>1962</v>
      </c>
      <c r="K62" s="221">
        <f t="shared" si="9"/>
        <v>64</v>
      </c>
      <c r="L62" s="216" t="str">
        <f t="shared" si="5"/>
        <v>OK</v>
      </c>
      <c r="M62" s="291" t="s">
        <v>167</v>
      </c>
    </row>
    <row r="63" spans="1:13">
      <c r="A63" s="291" t="s">
        <v>377</v>
      </c>
      <c r="B63" s="314" t="s">
        <v>925</v>
      </c>
      <c r="C63" s="314" t="s">
        <v>926</v>
      </c>
      <c r="D63" s="247" t="s">
        <v>895</v>
      </c>
      <c r="E63" s="311"/>
      <c r="F63" s="216" t="str">
        <f t="shared" si="6"/>
        <v>あぷ２０</v>
      </c>
      <c r="G63" s="216" t="str">
        <f t="shared" si="7"/>
        <v>藤原泰子</v>
      </c>
      <c r="H63" s="216" t="str">
        <f t="shared" si="8"/>
        <v>アプストTC</v>
      </c>
      <c r="I63" s="313" t="s">
        <v>48</v>
      </c>
      <c r="J63" s="313">
        <v>1965</v>
      </c>
      <c r="K63" s="221">
        <f t="shared" si="9"/>
        <v>61</v>
      </c>
      <c r="L63" s="216" t="str">
        <f t="shared" si="5"/>
        <v>OK</v>
      </c>
      <c r="M63" s="291" t="s">
        <v>927</v>
      </c>
    </row>
    <row r="64" spans="1:13">
      <c r="A64" s="291" t="s">
        <v>378</v>
      </c>
      <c r="B64" s="312" t="s">
        <v>928</v>
      </c>
      <c r="C64" s="312" t="s">
        <v>929</v>
      </c>
      <c r="D64" s="247" t="s">
        <v>895</v>
      </c>
      <c r="E64" s="311"/>
      <c r="F64" s="216" t="str">
        <f t="shared" si="6"/>
        <v>あぷ２１</v>
      </c>
      <c r="G64" s="216" t="str">
        <f t="shared" si="7"/>
        <v>敦賀創一</v>
      </c>
      <c r="H64" s="216" t="str">
        <f t="shared" si="8"/>
        <v>アプストTC</v>
      </c>
      <c r="I64" s="313" t="s">
        <v>31</v>
      </c>
      <c r="J64" s="313">
        <v>1998</v>
      </c>
      <c r="K64" s="221">
        <f t="shared" si="9"/>
        <v>28</v>
      </c>
      <c r="L64" s="216" t="str">
        <f t="shared" si="5"/>
        <v>OK</v>
      </c>
      <c r="M64" s="291" t="s">
        <v>167</v>
      </c>
    </row>
    <row r="65" spans="1:13">
      <c r="A65" s="291" t="s">
        <v>379</v>
      </c>
      <c r="B65" s="312" t="s">
        <v>930</v>
      </c>
      <c r="C65" s="312" t="s">
        <v>931</v>
      </c>
      <c r="D65" s="247" t="s">
        <v>895</v>
      </c>
      <c r="E65" s="311"/>
      <c r="F65" s="216" t="str">
        <f t="shared" si="6"/>
        <v>あぷ２２</v>
      </c>
      <c r="G65" s="216" t="str">
        <f t="shared" si="7"/>
        <v>有吉裕喜</v>
      </c>
      <c r="H65" s="216" t="str">
        <f t="shared" si="8"/>
        <v>アプストTC</v>
      </c>
      <c r="I65" s="313" t="s">
        <v>31</v>
      </c>
      <c r="J65" s="313">
        <v>1973</v>
      </c>
      <c r="K65" s="221">
        <f t="shared" si="9"/>
        <v>53</v>
      </c>
      <c r="L65" s="216" t="str">
        <f t="shared" si="5"/>
        <v>OK</v>
      </c>
      <c r="M65" s="291" t="s">
        <v>932</v>
      </c>
    </row>
    <row r="66" spans="1:13">
      <c r="A66" s="291" t="s">
        <v>380</v>
      </c>
      <c r="B66" s="312" t="s">
        <v>933</v>
      </c>
      <c r="C66" s="312" t="s">
        <v>934</v>
      </c>
      <c r="D66" s="247" t="s">
        <v>895</v>
      </c>
      <c r="E66" s="311"/>
      <c r="F66" s="216" t="str">
        <f t="shared" si="6"/>
        <v>あぷ２３</v>
      </c>
      <c r="G66" s="216" t="str">
        <f t="shared" si="7"/>
        <v>松原礼</v>
      </c>
      <c r="H66" s="216" t="str">
        <f t="shared" si="8"/>
        <v>アプストTC</v>
      </c>
      <c r="I66" s="313" t="s">
        <v>31</v>
      </c>
      <c r="J66" s="313">
        <v>1987</v>
      </c>
      <c r="K66" s="221">
        <f t="shared" si="9"/>
        <v>39</v>
      </c>
      <c r="L66" s="216" t="str">
        <f t="shared" si="5"/>
        <v>OK</v>
      </c>
      <c r="M66" s="307" t="s">
        <v>900</v>
      </c>
    </row>
    <row r="67" spans="1:13">
      <c r="A67" s="291" t="s">
        <v>381</v>
      </c>
      <c r="B67" s="314" t="s">
        <v>1183</v>
      </c>
      <c r="C67" s="314" t="s">
        <v>1184</v>
      </c>
      <c r="D67" s="247" t="s">
        <v>895</v>
      </c>
      <c r="E67" s="311"/>
      <c r="F67" s="216" t="str">
        <f t="shared" si="6"/>
        <v>あぷ２４</v>
      </c>
      <c r="G67" s="216" t="str">
        <f t="shared" si="7"/>
        <v>福岡由布加</v>
      </c>
      <c r="H67" s="216" t="str">
        <f t="shared" si="8"/>
        <v>アプストTC</v>
      </c>
      <c r="I67" s="313" t="s">
        <v>1185</v>
      </c>
      <c r="J67" s="313">
        <v>1999</v>
      </c>
      <c r="K67" s="221">
        <f t="shared" si="9"/>
        <v>27</v>
      </c>
      <c r="L67" s="216" t="str">
        <f t="shared" si="5"/>
        <v>OK</v>
      </c>
      <c r="M67" s="307" t="s">
        <v>900</v>
      </c>
    </row>
    <row r="68" spans="1:13">
      <c r="A68" s="291" t="s">
        <v>382</v>
      </c>
      <c r="B68" s="314" t="s">
        <v>1183</v>
      </c>
      <c r="C68" s="314" t="s">
        <v>1186</v>
      </c>
      <c r="D68" s="247" t="s">
        <v>895</v>
      </c>
      <c r="E68" s="311"/>
      <c r="F68" s="216" t="str">
        <f t="shared" si="6"/>
        <v>あぷ２５</v>
      </c>
      <c r="G68" s="216" t="str">
        <f t="shared" si="7"/>
        <v>福岡知奈美</v>
      </c>
      <c r="H68" s="216" t="str">
        <f t="shared" si="8"/>
        <v>アプストTC</v>
      </c>
      <c r="I68" s="313" t="s">
        <v>1185</v>
      </c>
      <c r="J68" s="313">
        <v>2003</v>
      </c>
      <c r="K68" s="221">
        <f t="shared" si="9"/>
        <v>23</v>
      </c>
      <c r="L68" s="216" t="str">
        <f t="shared" si="5"/>
        <v>OK</v>
      </c>
      <c r="M68" s="291" t="s">
        <v>1187</v>
      </c>
    </row>
    <row r="69" spans="1:13">
      <c r="A69" s="291" t="s">
        <v>1188</v>
      </c>
      <c r="B69" s="312" t="s">
        <v>1189</v>
      </c>
      <c r="C69" s="312" t="s">
        <v>1190</v>
      </c>
      <c r="D69" s="243" t="s">
        <v>895</v>
      </c>
      <c r="E69" s="311"/>
      <c r="F69" s="216" t="str">
        <f t="shared" si="6"/>
        <v>あぷ２６</v>
      </c>
      <c r="G69" s="216" t="str">
        <f t="shared" si="7"/>
        <v>宮村知宏</v>
      </c>
      <c r="H69" s="216" t="str">
        <f t="shared" si="8"/>
        <v>アプストTC</v>
      </c>
      <c r="I69" s="313" t="s">
        <v>41</v>
      </c>
      <c r="J69" s="313">
        <v>1971</v>
      </c>
      <c r="K69" s="239">
        <f t="shared" si="9"/>
        <v>55</v>
      </c>
      <c r="L69" s="216" t="str">
        <f t="shared" si="5"/>
        <v>OK</v>
      </c>
      <c r="M69" s="291" t="s">
        <v>1191</v>
      </c>
    </row>
    <row r="70" spans="1:13">
      <c r="A70" s="291" t="s">
        <v>383</v>
      </c>
      <c r="B70" s="314" t="s">
        <v>1189</v>
      </c>
      <c r="C70" s="314" t="s">
        <v>909</v>
      </c>
      <c r="D70" s="243" t="s">
        <v>895</v>
      </c>
      <c r="E70" s="311"/>
      <c r="F70" s="216" t="str">
        <f t="shared" si="6"/>
        <v>あぷ２７</v>
      </c>
      <c r="G70" s="216" t="str">
        <f t="shared" si="7"/>
        <v>宮村朋子</v>
      </c>
      <c r="H70" s="216" t="str">
        <f t="shared" si="8"/>
        <v>アプストTC</v>
      </c>
      <c r="I70" s="313" t="s">
        <v>1185</v>
      </c>
      <c r="J70" s="313">
        <v>1978</v>
      </c>
      <c r="K70" s="239">
        <f t="shared" si="9"/>
        <v>48</v>
      </c>
      <c r="L70" s="216" t="str">
        <f t="shared" si="5"/>
        <v>OK</v>
      </c>
      <c r="M70" s="291" t="s">
        <v>1191</v>
      </c>
    </row>
    <row r="71" spans="1:13">
      <c r="A71" s="291" t="s">
        <v>1192</v>
      </c>
      <c r="B71" s="312" t="s">
        <v>1193</v>
      </c>
      <c r="C71" s="312" t="s">
        <v>1194</v>
      </c>
      <c r="D71" s="243" t="s">
        <v>895</v>
      </c>
      <c r="E71" s="311"/>
      <c r="F71" s="216" t="str">
        <f t="shared" si="6"/>
        <v>あぷ２８</v>
      </c>
      <c r="G71" s="216" t="str">
        <f t="shared" si="7"/>
        <v>北嶋謙一</v>
      </c>
      <c r="H71" s="216" t="str">
        <f t="shared" si="8"/>
        <v>アプストTC</v>
      </c>
      <c r="I71" s="313" t="s">
        <v>41</v>
      </c>
      <c r="J71" s="313">
        <v>1999</v>
      </c>
      <c r="K71" s="239">
        <f t="shared" si="9"/>
        <v>27</v>
      </c>
      <c r="L71" s="216" t="str">
        <f t="shared" si="5"/>
        <v>OK</v>
      </c>
      <c r="M71" s="291" t="s">
        <v>1191</v>
      </c>
    </row>
    <row r="72" spans="1:13">
      <c r="A72" s="291" t="s">
        <v>1195</v>
      </c>
      <c r="B72" s="312" t="s">
        <v>1196</v>
      </c>
      <c r="C72" s="312" t="s">
        <v>1197</v>
      </c>
      <c r="D72" s="243" t="s">
        <v>895</v>
      </c>
      <c r="E72" s="311"/>
      <c r="F72" s="216" t="str">
        <f t="shared" si="6"/>
        <v>あぷ２９</v>
      </c>
      <c r="G72" s="216" t="str">
        <f t="shared" si="7"/>
        <v>竹村治</v>
      </c>
      <c r="H72" s="216" t="str">
        <f t="shared" si="8"/>
        <v>アプストTC</v>
      </c>
      <c r="I72" s="313" t="s">
        <v>41</v>
      </c>
      <c r="J72" s="313">
        <v>1961</v>
      </c>
      <c r="K72" s="239">
        <f t="shared" si="9"/>
        <v>65</v>
      </c>
      <c r="L72" s="216" t="str">
        <f t="shared" si="5"/>
        <v>OK</v>
      </c>
      <c r="M72" s="291" t="s">
        <v>1198</v>
      </c>
    </row>
    <row r="73" spans="1:13">
      <c r="A73" s="291" t="s">
        <v>1199</v>
      </c>
      <c r="B73" s="312" t="s">
        <v>1200</v>
      </c>
      <c r="C73" s="312" t="s">
        <v>151</v>
      </c>
      <c r="D73" s="243" t="s">
        <v>895</v>
      </c>
      <c r="E73" s="311"/>
      <c r="F73" s="216" t="str">
        <f t="shared" si="6"/>
        <v>あぷ３０</v>
      </c>
      <c r="G73" s="216" t="str">
        <f t="shared" si="7"/>
        <v>山崎豊</v>
      </c>
      <c r="H73" s="216" t="str">
        <f t="shared" si="8"/>
        <v>アプストTC</v>
      </c>
      <c r="I73" s="313" t="s">
        <v>41</v>
      </c>
      <c r="J73" s="225">
        <v>1975</v>
      </c>
      <c r="K73" s="239">
        <f t="shared" si="9"/>
        <v>51</v>
      </c>
      <c r="L73" s="216" t="str">
        <f t="shared" si="5"/>
        <v>OK</v>
      </c>
      <c r="M73" s="307" t="s">
        <v>900</v>
      </c>
    </row>
    <row r="74" spans="1:13">
      <c r="A74" s="291" t="s">
        <v>1201</v>
      </c>
      <c r="B74" s="314" t="s">
        <v>1202</v>
      </c>
      <c r="C74" s="314" t="s">
        <v>1203</v>
      </c>
      <c r="D74" s="243" t="s">
        <v>895</v>
      </c>
      <c r="E74" s="311"/>
      <c r="F74" s="216" t="str">
        <f t="shared" si="6"/>
        <v>あぷ３１</v>
      </c>
      <c r="G74" s="216" t="str">
        <f t="shared" si="7"/>
        <v>山田昌枝</v>
      </c>
      <c r="H74" s="216" t="str">
        <f t="shared" si="8"/>
        <v>アプストTC</v>
      </c>
      <c r="I74" s="313" t="s">
        <v>1185</v>
      </c>
      <c r="J74" s="225">
        <v>1972</v>
      </c>
      <c r="K74" s="239">
        <f t="shared" si="9"/>
        <v>54</v>
      </c>
      <c r="L74" s="216" t="str">
        <f t="shared" si="5"/>
        <v>OK</v>
      </c>
      <c r="M74" s="226" t="s">
        <v>302</v>
      </c>
    </row>
    <row r="75" spans="1:13">
      <c r="A75" s="291" t="s">
        <v>1204</v>
      </c>
      <c r="B75" s="312" t="s">
        <v>1205</v>
      </c>
      <c r="C75" s="312" t="s">
        <v>1206</v>
      </c>
      <c r="D75" s="243" t="s">
        <v>895</v>
      </c>
      <c r="E75" s="311"/>
      <c r="F75" s="216" t="str">
        <f t="shared" si="6"/>
        <v>あぷ３２</v>
      </c>
      <c r="G75" s="216" t="str">
        <f t="shared" si="7"/>
        <v>吉本泰二</v>
      </c>
      <c r="H75" s="216" t="str">
        <f t="shared" si="8"/>
        <v>アプストTC</v>
      </c>
      <c r="I75" s="226" t="s">
        <v>41</v>
      </c>
      <c r="J75" s="225">
        <v>1976</v>
      </c>
      <c r="K75" s="239">
        <f t="shared" si="9"/>
        <v>50</v>
      </c>
      <c r="L75" s="216" t="str">
        <f t="shared" si="5"/>
        <v>OK</v>
      </c>
      <c r="M75" s="226" t="s">
        <v>945</v>
      </c>
    </row>
    <row r="76" spans="1:13">
      <c r="A76" s="291" t="s">
        <v>1207</v>
      </c>
      <c r="B76" s="312" t="s">
        <v>1208</v>
      </c>
      <c r="C76" s="312" t="s">
        <v>1209</v>
      </c>
      <c r="D76" s="243" t="s">
        <v>895</v>
      </c>
      <c r="E76" s="311"/>
      <c r="F76" s="216" t="str">
        <f t="shared" si="6"/>
        <v>あぷ３３</v>
      </c>
      <c r="G76" s="216" t="str">
        <f t="shared" si="7"/>
        <v>赤木拓</v>
      </c>
      <c r="H76" s="216" t="str">
        <f t="shared" si="8"/>
        <v>アプストTC</v>
      </c>
      <c r="I76" s="226" t="s">
        <v>41</v>
      </c>
      <c r="J76" s="225">
        <v>1979</v>
      </c>
      <c r="K76" s="239">
        <f t="shared" si="9"/>
        <v>47</v>
      </c>
      <c r="L76" s="216" t="str">
        <f t="shared" si="5"/>
        <v>OK</v>
      </c>
      <c r="M76" s="226" t="s">
        <v>945</v>
      </c>
    </row>
    <row r="77" spans="1:13">
      <c r="A77" s="238"/>
      <c r="B77" s="238">
        <v>3</v>
      </c>
      <c r="C77" s="238"/>
      <c r="D77" s="230" t="s">
        <v>1210</v>
      </c>
      <c r="E77" s="231"/>
      <c r="F77" s="232"/>
      <c r="G77" s="228"/>
      <c r="H77" s="230" t="str">
        <f t="shared" si="8"/>
        <v>２７人</v>
      </c>
      <c r="I77" s="238"/>
      <c r="J77" s="233"/>
      <c r="K77" s="234" t="str">
        <f t="shared" si="9"/>
        <v/>
      </c>
      <c r="L77" s="232"/>
      <c r="M77" s="229"/>
    </row>
    <row r="78" spans="1:13" s="223" customFormat="1">
      <c r="A78" s="222" t="s">
        <v>935</v>
      </c>
      <c r="B78" s="316" t="s">
        <v>387</v>
      </c>
      <c r="C78" s="316" t="s">
        <v>388</v>
      </c>
      <c r="D78" s="222" t="s">
        <v>936</v>
      </c>
      <c r="E78" s="222"/>
      <c r="F78" s="317" t="str">
        <f t="shared" ref="F78:F131" si="10">A78</f>
        <v>あん０１</v>
      </c>
      <c r="G78" s="222" t="str">
        <f t="shared" ref="G78:G104" si="11">B78&amp;C78</f>
        <v>上津慶和</v>
      </c>
      <c r="H78" s="243" t="str">
        <f t="shared" si="8"/>
        <v>アンヴァース</v>
      </c>
      <c r="I78" s="217" t="s">
        <v>31</v>
      </c>
      <c r="J78" s="318">
        <v>1993</v>
      </c>
      <c r="K78" s="239">
        <f>IF(J78="","",(2026-J78))</f>
        <v>33</v>
      </c>
      <c r="L78" s="317" t="str">
        <f t="shared" ref="L78:L104" si="12">IF(G78="","",IF(COUNTIF($G$5:$G$597,G78)&gt;1,"2重登録","OK"))</f>
        <v>OK</v>
      </c>
      <c r="M78" s="242" t="s">
        <v>37</v>
      </c>
    </row>
    <row r="79" spans="1:13" s="223" customFormat="1">
      <c r="A79" s="222" t="s">
        <v>384</v>
      </c>
      <c r="B79" s="220" t="s">
        <v>386</v>
      </c>
      <c r="C79" s="220" t="s">
        <v>394</v>
      </c>
      <c r="D79" s="222" t="s">
        <v>936</v>
      </c>
      <c r="E79" s="222"/>
      <c r="F79" s="317" t="str">
        <f t="shared" si="10"/>
        <v>あん０２</v>
      </c>
      <c r="G79" s="222" t="str">
        <f t="shared" si="11"/>
        <v>脇坂和樹</v>
      </c>
      <c r="H79" s="243" t="str">
        <f t="shared" si="8"/>
        <v>アンヴァース</v>
      </c>
      <c r="I79" s="217" t="s">
        <v>31</v>
      </c>
      <c r="J79" s="318">
        <v>1992</v>
      </c>
      <c r="K79" s="239">
        <f t="shared" ref="K79:K104" si="13">IF(J79="","",(2026-J79))</f>
        <v>34</v>
      </c>
      <c r="L79" s="317" t="str">
        <f t="shared" si="12"/>
        <v>OK</v>
      </c>
      <c r="M79" s="242" t="s">
        <v>167</v>
      </c>
    </row>
    <row r="80" spans="1:13" s="216" customFormat="1">
      <c r="A80" s="222" t="s">
        <v>50</v>
      </c>
      <c r="B80" s="316" t="s">
        <v>395</v>
      </c>
      <c r="C80" s="316" t="s">
        <v>396</v>
      </c>
      <c r="D80" s="222" t="s">
        <v>936</v>
      </c>
      <c r="E80" s="222"/>
      <c r="F80" s="317" t="str">
        <f t="shared" si="10"/>
        <v>あん０３</v>
      </c>
      <c r="G80" s="222" t="str">
        <f t="shared" si="11"/>
        <v>小田紀彦</v>
      </c>
      <c r="H80" s="243" t="str">
        <f t="shared" si="8"/>
        <v>アンヴァース</v>
      </c>
      <c r="I80" s="217" t="s">
        <v>31</v>
      </c>
      <c r="J80" s="318">
        <v>1984</v>
      </c>
      <c r="K80" s="239">
        <f t="shared" si="13"/>
        <v>42</v>
      </c>
      <c r="L80" s="317" t="str">
        <f t="shared" si="12"/>
        <v>OK</v>
      </c>
      <c r="M80" s="242" t="s">
        <v>385</v>
      </c>
    </row>
    <row r="81" spans="1:13" s="223" customFormat="1">
      <c r="A81" s="222" t="s">
        <v>51</v>
      </c>
      <c r="B81" s="220" t="s">
        <v>397</v>
      </c>
      <c r="C81" s="220" t="s">
        <v>398</v>
      </c>
      <c r="D81" s="222" t="s">
        <v>936</v>
      </c>
      <c r="E81" s="222"/>
      <c r="F81" s="317" t="str">
        <f t="shared" si="10"/>
        <v>あん０４</v>
      </c>
      <c r="G81" s="222" t="str">
        <f t="shared" si="11"/>
        <v>越智友基</v>
      </c>
      <c r="H81" s="243" t="str">
        <f t="shared" si="8"/>
        <v>アンヴァース</v>
      </c>
      <c r="I81" s="217" t="s">
        <v>31</v>
      </c>
      <c r="J81" s="318">
        <v>1987</v>
      </c>
      <c r="K81" s="239">
        <f t="shared" si="13"/>
        <v>39</v>
      </c>
      <c r="L81" s="317" t="str">
        <f t="shared" si="12"/>
        <v>OK</v>
      </c>
      <c r="M81" s="242" t="s">
        <v>385</v>
      </c>
    </row>
    <row r="82" spans="1:13" s="223" customFormat="1">
      <c r="A82" s="222" t="s">
        <v>52</v>
      </c>
      <c r="B82" s="220" t="s">
        <v>399</v>
      </c>
      <c r="C82" s="220" t="s">
        <v>400</v>
      </c>
      <c r="D82" s="222" t="s">
        <v>936</v>
      </c>
      <c r="E82" s="222"/>
      <c r="F82" s="317" t="str">
        <f t="shared" si="10"/>
        <v>あん０５</v>
      </c>
      <c r="G82" s="222" t="str">
        <f t="shared" si="11"/>
        <v>辻本将士</v>
      </c>
      <c r="H82" s="243" t="str">
        <f t="shared" si="8"/>
        <v>アンヴァース</v>
      </c>
      <c r="I82" s="217" t="s">
        <v>31</v>
      </c>
      <c r="J82" s="318">
        <v>1986</v>
      </c>
      <c r="K82" s="239">
        <f t="shared" si="13"/>
        <v>40</v>
      </c>
      <c r="L82" s="317" t="str">
        <f t="shared" si="12"/>
        <v>OK</v>
      </c>
      <c r="M82" s="319" t="s">
        <v>82</v>
      </c>
    </row>
    <row r="83" spans="1:13" s="216" customFormat="1">
      <c r="A83" s="222" t="s">
        <v>53</v>
      </c>
      <c r="B83" s="220" t="s">
        <v>401</v>
      </c>
      <c r="C83" s="220" t="s">
        <v>402</v>
      </c>
      <c r="D83" s="222" t="s">
        <v>936</v>
      </c>
      <c r="E83" s="222"/>
      <c r="F83" s="317" t="str">
        <f t="shared" si="10"/>
        <v>あん０６</v>
      </c>
      <c r="G83" s="222" t="str">
        <f t="shared" si="11"/>
        <v>津曲崇志</v>
      </c>
      <c r="H83" s="243" t="str">
        <f t="shared" si="8"/>
        <v>アンヴァース</v>
      </c>
      <c r="I83" s="217" t="s">
        <v>31</v>
      </c>
      <c r="J83" s="318">
        <v>1989</v>
      </c>
      <c r="K83" s="239">
        <f t="shared" si="13"/>
        <v>37</v>
      </c>
      <c r="L83" s="317" t="str">
        <f t="shared" si="12"/>
        <v>OK</v>
      </c>
      <c r="M83" s="242" t="s">
        <v>339</v>
      </c>
    </row>
    <row r="84" spans="1:13" s="216" customFormat="1">
      <c r="A84" s="222" t="s">
        <v>54</v>
      </c>
      <c r="B84" s="220" t="s">
        <v>403</v>
      </c>
      <c r="C84" s="220" t="s">
        <v>404</v>
      </c>
      <c r="D84" s="222" t="s">
        <v>936</v>
      </c>
      <c r="E84" s="222"/>
      <c r="F84" s="317" t="str">
        <f t="shared" si="10"/>
        <v>あん０７</v>
      </c>
      <c r="G84" s="222" t="str">
        <f t="shared" si="11"/>
        <v>鍋内雄樹</v>
      </c>
      <c r="H84" s="243" t="str">
        <f t="shared" si="8"/>
        <v>アンヴァース</v>
      </c>
      <c r="I84" s="217" t="s">
        <v>31</v>
      </c>
      <c r="J84" s="318">
        <v>1990</v>
      </c>
      <c r="K84" s="239">
        <f t="shared" si="13"/>
        <v>36</v>
      </c>
      <c r="L84" s="317" t="str">
        <f t="shared" si="12"/>
        <v>OK</v>
      </c>
      <c r="M84" s="242" t="s">
        <v>1211</v>
      </c>
    </row>
    <row r="85" spans="1:13" s="216" customFormat="1">
      <c r="A85" s="222" t="s">
        <v>55</v>
      </c>
      <c r="B85" s="220" t="s">
        <v>938</v>
      </c>
      <c r="C85" s="220" t="s">
        <v>939</v>
      </c>
      <c r="D85" s="222" t="s">
        <v>936</v>
      </c>
      <c r="E85" s="222"/>
      <c r="F85" s="317" t="str">
        <f t="shared" si="10"/>
        <v>あん０８</v>
      </c>
      <c r="G85" s="222" t="str">
        <f t="shared" si="11"/>
        <v>桐原昇汰</v>
      </c>
      <c r="H85" s="243" t="str">
        <f t="shared" si="8"/>
        <v>アンヴァース</v>
      </c>
      <c r="I85" s="217" t="s">
        <v>31</v>
      </c>
      <c r="J85" s="318">
        <v>1994</v>
      </c>
      <c r="K85" s="239">
        <f t="shared" si="13"/>
        <v>32</v>
      </c>
      <c r="L85" s="317" t="str">
        <f t="shared" si="12"/>
        <v>OK</v>
      </c>
      <c r="M85" s="242" t="s">
        <v>34</v>
      </c>
    </row>
    <row r="86" spans="1:13" s="216" customFormat="1">
      <c r="A86" s="222" t="s">
        <v>56</v>
      </c>
      <c r="B86" s="316" t="s">
        <v>338</v>
      </c>
      <c r="C86" s="316" t="s">
        <v>389</v>
      </c>
      <c r="D86" s="222" t="s">
        <v>936</v>
      </c>
      <c r="E86" s="222"/>
      <c r="F86" s="317" t="str">
        <f t="shared" si="10"/>
        <v>あん０９</v>
      </c>
      <c r="G86" s="222" t="str">
        <f t="shared" si="11"/>
        <v>松村友喜</v>
      </c>
      <c r="H86" s="243" t="str">
        <f t="shared" si="8"/>
        <v>アンヴァース</v>
      </c>
      <c r="I86" s="217" t="s">
        <v>31</v>
      </c>
      <c r="J86" s="318">
        <v>1988</v>
      </c>
      <c r="K86" s="239">
        <f t="shared" si="13"/>
        <v>38</v>
      </c>
      <c r="L86" s="317" t="str">
        <f t="shared" si="12"/>
        <v>OK</v>
      </c>
      <c r="M86" s="242" t="s">
        <v>167</v>
      </c>
    </row>
    <row r="87" spans="1:13" s="216" customFormat="1">
      <c r="A87" s="222" t="s">
        <v>57</v>
      </c>
      <c r="B87" s="220" t="s">
        <v>390</v>
      </c>
      <c r="C87" s="220" t="s">
        <v>391</v>
      </c>
      <c r="D87" s="222" t="s">
        <v>936</v>
      </c>
      <c r="E87" s="222"/>
      <c r="F87" s="317" t="str">
        <f t="shared" si="10"/>
        <v>あん１０</v>
      </c>
      <c r="G87" s="222" t="str">
        <f t="shared" si="11"/>
        <v>薮内豪</v>
      </c>
      <c r="H87" s="243" t="str">
        <f t="shared" si="8"/>
        <v>アンヴァース</v>
      </c>
      <c r="I87" s="217" t="s">
        <v>31</v>
      </c>
      <c r="J87" s="318">
        <v>1986</v>
      </c>
      <c r="K87" s="239">
        <f t="shared" si="13"/>
        <v>40</v>
      </c>
      <c r="L87" s="317" t="str">
        <f t="shared" si="12"/>
        <v>OK</v>
      </c>
      <c r="M87" s="242" t="s">
        <v>66</v>
      </c>
    </row>
    <row r="88" spans="1:13" s="216" customFormat="1">
      <c r="A88" s="222" t="s">
        <v>58</v>
      </c>
      <c r="B88" s="316" t="s">
        <v>392</v>
      </c>
      <c r="C88" s="316" t="s">
        <v>393</v>
      </c>
      <c r="D88" s="222" t="s">
        <v>936</v>
      </c>
      <c r="E88" s="222"/>
      <c r="F88" s="317" t="str">
        <f t="shared" si="10"/>
        <v>あん１１</v>
      </c>
      <c r="G88" s="222" t="str">
        <f t="shared" si="11"/>
        <v>山田佳明</v>
      </c>
      <c r="H88" s="243" t="str">
        <f t="shared" si="8"/>
        <v>アンヴァース</v>
      </c>
      <c r="I88" s="217" t="s">
        <v>31</v>
      </c>
      <c r="J88" s="318">
        <v>1986</v>
      </c>
      <c r="K88" s="239">
        <f t="shared" si="13"/>
        <v>40</v>
      </c>
      <c r="L88" s="317" t="str">
        <f t="shared" si="12"/>
        <v>OK</v>
      </c>
      <c r="M88" s="242" t="s">
        <v>147</v>
      </c>
    </row>
    <row r="89" spans="1:13" s="216" customFormat="1">
      <c r="A89" s="222" t="s">
        <v>60</v>
      </c>
      <c r="B89" s="316" t="s">
        <v>941</v>
      </c>
      <c r="C89" s="316" t="s">
        <v>942</v>
      </c>
      <c r="D89" s="222" t="s">
        <v>936</v>
      </c>
      <c r="E89" s="222"/>
      <c r="F89" s="317" t="str">
        <f t="shared" si="10"/>
        <v>あん１２</v>
      </c>
      <c r="G89" s="222" t="str">
        <f t="shared" si="11"/>
        <v>政田秀栄</v>
      </c>
      <c r="H89" s="243" t="str">
        <f t="shared" si="8"/>
        <v>アンヴァース</v>
      </c>
      <c r="I89" s="217" t="s">
        <v>31</v>
      </c>
      <c r="J89" s="318">
        <v>1982</v>
      </c>
      <c r="K89" s="239">
        <f t="shared" si="13"/>
        <v>44</v>
      </c>
      <c r="L89" s="317" t="str">
        <f t="shared" si="12"/>
        <v>OK</v>
      </c>
      <c r="M89" s="242" t="s">
        <v>131</v>
      </c>
    </row>
    <row r="90" spans="1:13" s="216" customFormat="1">
      <c r="A90" s="222" t="s">
        <v>61</v>
      </c>
      <c r="B90" s="220" t="s">
        <v>1212</v>
      </c>
      <c r="C90" s="220" t="s">
        <v>1213</v>
      </c>
      <c r="D90" s="222" t="s">
        <v>936</v>
      </c>
      <c r="E90" s="222"/>
      <c r="F90" s="317" t="str">
        <f t="shared" si="10"/>
        <v>あん１３</v>
      </c>
      <c r="G90" s="222" t="str">
        <f t="shared" si="11"/>
        <v>水島康夫</v>
      </c>
      <c r="H90" s="243" t="str">
        <f t="shared" si="8"/>
        <v>アンヴァース</v>
      </c>
      <c r="I90" s="217" t="s">
        <v>31</v>
      </c>
      <c r="J90" s="318">
        <v>1983</v>
      </c>
      <c r="K90" s="239">
        <f t="shared" si="13"/>
        <v>43</v>
      </c>
      <c r="L90" s="317" t="str">
        <f t="shared" si="12"/>
        <v>OK</v>
      </c>
      <c r="M90" s="242" t="s">
        <v>33</v>
      </c>
    </row>
    <row r="91" spans="1:13" s="216" customFormat="1">
      <c r="A91" s="222" t="s">
        <v>62</v>
      </c>
      <c r="B91" s="220" t="s">
        <v>211</v>
      </c>
      <c r="C91" s="220" t="s">
        <v>128</v>
      </c>
      <c r="D91" s="222" t="s">
        <v>936</v>
      </c>
      <c r="E91" s="222"/>
      <c r="F91" s="317" t="str">
        <f t="shared" si="10"/>
        <v>あん１４</v>
      </c>
      <c r="G91" s="222" t="str">
        <f t="shared" si="11"/>
        <v>浅田恵亮</v>
      </c>
      <c r="H91" s="243" t="str">
        <f t="shared" si="8"/>
        <v>アンヴァース</v>
      </c>
      <c r="I91" s="217" t="s">
        <v>31</v>
      </c>
      <c r="J91" s="318">
        <v>1989</v>
      </c>
      <c r="K91" s="239">
        <f t="shared" si="13"/>
        <v>37</v>
      </c>
      <c r="L91" s="317" t="str">
        <f t="shared" si="12"/>
        <v>OK</v>
      </c>
      <c r="M91" s="242" t="s">
        <v>33</v>
      </c>
    </row>
    <row r="92" spans="1:13" s="216" customFormat="1">
      <c r="A92" s="222" t="s">
        <v>63</v>
      </c>
      <c r="B92" s="220" t="s">
        <v>1214</v>
      </c>
      <c r="C92" s="220" t="s">
        <v>1215</v>
      </c>
      <c r="D92" s="222" t="s">
        <v>936</v>
      </c>
      <c r="E92" s="222"/>
      <c r="F92" s="317" t="str">
        <f t="shared" si="10"/>
        <v>あん１５</v>
      </c>
      <c r="G92" s="222" t="str">
        <f t="shared" si="11"/>
        <v>北村建</v>
      </c>
      <c r="H92" s="243" t="str">
        <f t="shared" si="8"/>
        <v>アンヴァース</v>
      </c>
      <c r="I92" s="217" t="s">
        <v>31</v>
      </c>
      <c r="J92" s="318">
        <v>1989</v>
      </c>
      <c r="K92" s="239">
        <f t="shared" si="13"/>
        <v>37</v>
      </c>
      <c r="L92" s="317" t="str">
        <f t="shared" si="12"/>
        <v>OK</v>
      </c>
      <c r="M92" s="242" t="s">
        <v>131</v>
      </c>
    </row>
    <row r="93" spans="1:13" s="216" customFormat="1">
      <c r="A93" s="222" t="s">
        <v>64</v>
      </c>
      <c r="B93" s="220" t="s">
        <v>407</v>
      </c>
      <c r="C93" s="220" t="s">
        <v>408</v>
      </c>
      <c r="D93" s="222" t="s">
        <v>936</v>
      </c>
      <c r="E93" s="222"/>
      <c r="F93" s="317" t="str">
        <f t="shared" si="10"/>
        <v>あん１６</v>
      </c>
      <c r="G93" s="222" t="str">
        <f t="shared" si="11"/>
        <v>岡栄介</v>
      </c>
      <c r="H93" s="243" t="str">
        <f t="shared" si="8"/>
        <v>アンヴァース</v>
      </c>
      <c r="I93" s="217" t="s">
        <v>31</v>
      </c>
      <c r="J93" s="318">
        <v>1996</v>
      </c>
      <c r="K93" s="239">
        <f t="shared" si="13"/>
        <v>30</v>
      </c>
      <c r="L93" s="317" t="str">
        <f t="shared" si="12"/>
        <v>OK</v>
      </c>
      <c r="M93" s="242" t="s">
        <v>1216</v>
      </c>
    </row>
    <row r="94" spans="1:13" s="216" customFormat="1">
      <c r="A94" s="222" t="s">
        <v>65</v>
      </c>
      <c r="B94" s="220" t="s">
        <v>405</v>
      </c>
      <c r="C94" s="220" t="s">
        <v>406</v>
      </c>
      <c r="D94" s="222" t="s">
        <v>936</v>
      </c>
      <c r="E94" s="222"/>
      <c r="F94" s="317" t="str">
        <f>A94</f>
        <v>あん１７</v>
      </c>
      <c r="G94" s="222" t="str">
        <f>B94&amp;C94</f>
        <v>猪飼尚輝</v>
      </c>
      <c r="H94" s="243" t="str">
        <f t="shared" si="8"/>
        <v>アンヴァース</v>
      </c>
      <c r="I94" s="217" t="s">
        <v>31</v>
      </c>
      <c r="J94" s="318">
        <v>1996</v>
      </c>
      <c r="K94" s="239">
        <f>IF(J94="","",(2026-J94))</f>
        <v>30</v>
      </c>
      <c r="L94" s="317" t="str">
        <f t="shared" si="12"/>
        <v>OK</v>
      </c>
      <c r="M94" s="242" t="s">
        <v>38</v>
      </c>
    </row>
    <row r="95" spans="1:13" s="216" customFormat="1">
      <c r="A95" s="222" t="s">
        <v>67</v>
      </c>
      <c r="B95" s="320" t="s">
        <v>409</v>
      </c>
      <c r="C95" s="320" t="s">
        <v>400</v>
      </c>
      <c r="D95" s="222" t="s">
        <v>936</v>
      </c>
      <c r="E95" s="242"/>
      <c r="F95" s="321" t="str">
        <f t="shared" si="10"/>
        <v>あん１８</v>
      </c>
      <c r="G95" s="242" t="str">
        <f t="shared" si="11"/>
        <v>三箇将士</v>
      </c>
      <c r="H95" s="243" t="str">
        <f t="shared" si="8"/>
        <v>アンヴァース</v>
      </c>
      <c r="I95" s="241" t="s">
        <v>31</v>
      </c>
      <c r="J95" s="322">
        <v>1994</v>
      </c>
      <c r="K95" s="239">
        <f t="shared" si="13"/>
        <v>32</v>
      </c>
      <c r="L95" s="321" t="str">
        <f t="shared" si="12"/>
        <v>OK</v>
      </c>
      <c r="M95" s="242" t="s">
        <v>66</v>
      </c>
    </row>
    <row r="96" spans="1:13" s="216" customFormat="1">
      <c r="A96" s="222" t="s">
        <v>68</v>
      </c>
      <c r="B96" s="320" t="s">
        <v>410</v>
      </c>
      <c r="C96" s="320" t="s">
        <v>411</v>
      </c>
      <c r="D96" s="222" t="s">
        <v>936</v>
      </c>
      <c r="E96" s="242"/>
      <c r="F96" s="321" t="str">
        <f t="shared" si="10"/>
        <v>あん１９</v>
      </c>
      <c r="G96" s="242" t="str">
        <f t="shared" si="11"/>
        <v>澤田純兵</v>
      </c>
      <c r="H96" s="243" t="str">
        <f t="shared" si="8"/>
        <v>アンヴァース</v>
      </c>
      <c r="I96" s="241" t="s">
        <v>31</v>
      </c>
      <c r="J96" s="322">
        <v>1997</v>
      </c>
      <c r="K96" s="239">
        <f t="shared" si="13"/>
        <v>29</v>
      </c>
      <c r="L96" s="321" t="str">
        <f t="shared" si="12"/>
        <v>OK</v>
      </c>
      <c r="M96" s="242" t="s">
        <v>66</v>
      </c>
    </row>
    <row r="97" spans="1:251" s="216" customFormat="1">
      <c r="A97" s="222" t="s">
        <v>69</v>
      </c>
      <c r="B97" s="316" t="s">
        <v>1217</v>
      </c>
      <c r="C97" s="316" t="s">
        <v>1218</v>
      </c>
      <c r="D97" s="222" t="s">
        <v>936</v>
      </c>
      <c r="E97" s="222"/>
      <c r="F97" s="317" t="str">
        <f t="shared" si="10"/>
        <v>あん２０</v>
      </c>
      <c r="G97" s="222" t="str">
        <f t="shared" si="11"/>
        <v>片桐靖之</v>
      </c>
      <c r="H97" s="243" t="str">
        <f t="shared" si="8"/>
        <v>アンヴァース</v>
      </c>
      <c r="I97" s="217" t="s">
        <v>31</v>
      </c>
      <c r="J97" s="318">
        <v>1976</v>
      </c>
      <c r="K97" s="239">
        <f t="shared" si="13"/>
        <v>50</v>
      </c>
      <c r="L97" s="317" t="str">
        <f t="shared" si="12"/>
        <v>OK</v>
      </c>
      <c r="M97" s="242" t="s">
        <v>167</v>
      </c>
    </row>
    <row r="98" spans="1:251" s="216" customFormat="1">
      <c r="A98" s="222" t="s">
        <v>70</v>
      </c>
      <c r="B98" s="323" t="s">
        <v>1217</v>
      </c>
      <c r="C98" s="323" t="s">
        <v>1219</v>
      </c>
      <c r="D98" s="222" t="s">
        <v>936</v>
      </c>
      <c r="E98" s="222"/>
      <c r="F98" s="317" t="str">
        <f t="shared" si="10"/>
        <v>あん２１</v>
      </c>
      <c r="G98" s="222" t="str">
        <f t="shared" si="11"/>
        <v>片桐美里</v>
      </c>
      <c r="H98" s="243" t="str">
        <f t="shared" si="8"/>
        <v>アンヴァース</v>
      </c>
      <c r="I98" s="223" t="s">
        <v>48</v>
      </c>
      <c r="J98" s="318">
        <v>1977</v>
      </c>
      <c r="K98" s="239">
        <f t="shared" si="13"/>
        <v>49</v>
      </c>
      <c r="L98" s="317" t="str">
        <f t="shared" si="12"/>
        <v>OK</v>
      </c>
      <c r="M98" s="242" t="s">
        <v>167</v>
      </c>
    </row>
    <row r="99" spans="1:251" s="216" customFormat="1">
      <c r="A99" s="222" t="s">
        <v>71</v>
      </c>
      <c r="B99" s="316" t="s">
        <v>1220</v>
      </c>
      <c r="C99" s="316" t="s">
        <v>1221</v>
      </c>
      <c r="D99" s="222" t="s">
        <v>936</v>
      </c>
      <c r="E99" s="222"/>
      <c r="F99" s="317" t="str">
        <f t="shared" si="10"/>
        <v>あん２２</v>
      </c>
      <c r="G99" s="222" t="str">
        <f t="shared" si="11"/>
        <v>杉健次</v>
      </c>
      <c r="H99" s="243" t="str">
        <f t="shared" si="8"/>
        <v>アンヴァース</v>
      </c>
      <c r="I99" s="217" t="s">
        <v>31</v>
      </c>
      <c r="J99" s="318">
        <v>1977</v>
      </c>
      <c r="K99" s="239">
        <f t="shared" si="13"/>
        <v>49</v>
      </c>
      <c r="L99" s="317" t="str">
        <f t="shared" si="12"/>
        <v>OK</v>
      </c>
      <c r="M99" s="242" t="s">
        <v>1128</v>
      </c>
    </row>
    <row r="100" spans="1:251" s="216" customFormat="1">
      <c r="A100" s="222" t="s">
        <v>72</v>
      </c>
      <c r="B100" s="323" t="s">
        <v>1222</v>
      </c>
      <c r="C100" s="323" t="s">
        <v>1223</v>
      </c>
      <c r="D100" s="222" t="s">
        <v>936</v>
      </c>
      <c r="E100" s="222"/>
      <c r="F100" s="317" t="str">
        <f t="shared" si="10"/>
        <v>あん２３</v>
      </c>
      <c r="G100" s="222" t="str">
        <f t="shared" si="11"/>
        <v>大賀華子</v>
      </c>
      <c r="H100" s="243" t="str">
        <f t="shared" si="8"/>
        <v>アンヴァース</v>
      </c>
      <c r="I100" s="223" t="s">
        <v>48</v>
      </c>
      <c r="J100" s="318">
        <v>1976</v>
      </c>
      <c r="K100" s="239">
        <f t="shared" si="13"/>
        <v>50</v>
      </c>
      <c r="L100" s="317" t="str">
        <f t="shared" si="12"/>
        <v>OK</v>
      </c>
      <c r="M100" s="242" t="s">
        <v>1128</v>
      </c>
    </row>
    <row r="101" spans="1:251" s="216" customFormat="1">
      <c r="A101" s="222" t="s">
        <v>73</v>
      </c>
      <c r="B101" s="220" t="s">
        <v>1224</v>
      </c>
      <c r="C101" s="220" t="s">
        <v>1225</v>
      </c>
      <c r="D101" s="222" t="s">
        <v>936</v>
      </c>
      <c r="E101" s="222"/>
      <c r="F101" s="317" t="str">
        <f t="shared" si="10"/>
        <v>あん２４</v>
      </c>
      <c r="G101" s="222" t="str">
        <f t="shared" si="11"/>
        <v>松尾吉峰</v>
      </c>
      <c r="H101" s="243" t="str">
        <f t="shared" si="8"/>
        <v>アンヴァース</v>
      </c>
      <c r="I101" s="217" t="s">
        <v>31</v>
      </c>
      <c r="J101" s="318">
        <v>1999</v>
      </c>
      <c r="K101" s="239">
        <f t="shared" si="13"/>
        <v>27</v>
      </c>
      <c r="L101" s="317" t="str">
        <f t="shared" si="12"/>
        <v>OK</v>
      </c>
      <c r="M101" s="242" t="s">
        <v>1226</v>
      </c>
    </row>
    <row r="102" spans="1:251" s="241" customFormat="1">
      <c r="A102" s="222" t="s">
        <v>74</v>
      </c>
      <c r="B102" s="320" t="s">
        <v>1227</v>
      </c>
      <c r="C102" s="320" t="s">
        <v>1228</v>
      </c>
      <c r="D102" s="222" t="s">
        <v>936</v>
      </c>
      <c r="E102" s="242"/>
      <c r="F102" s="321" t="str">
        <f t="shared" si="10"/>
        <v>あん２５</v>
      </c>
      <c r="G102" s="242" t="str">
        <f t="shared" si="11"/>
        <v>小澤聖輝</v>
      </c>
      <c r="H102" s="243" t="str">
        <f t="shared" si="8"/>
        <v>アンヴァース</v>
      </c>
      <c r="I102" s="241" t="s">
        <v>31</v>
      </c>
      <c r="J102" s="322">
        <v>1998</v>
      </c>
      <c r="K102" s="239">
        <f t="shared" si="13"/>
        <v>28</v>
      </c>
      <c r="L102" s="321" t="str">
        <f t="shared" si="12"/>
        <v>OK</v>
      </c>
      <c r="M102" s="242" t="s">
        <v>1226</v>
      </c>
    </row>
    <row r="103" spans="1:251" s="241" customFormat="1">
      <c r="A103" s="222" t="s">
        <v>303</v>
      </c>
      <c r="B103" s="319" t="s">
        <v>1229</v>
      </c>
      <c r="C103" s="319" t="s">
        <v>1230</v>
      </c>
      <c r="D103" s="222" t="s">
        <v>936</v>
      </c>
      <c r="E103" s="222"/>
      <c r="F103" s="317" t="str">
        <f t="shared" si="10"/>
        <v>あん２６</v>
      </c>
      <c r="G103" s="222" t="str">
        <f t="shared" si="11"/>
        <v>土肥郁菜</v>
      </c>
      <c r="H103" s="243" t="str">
        <f t="shared" si="8"/>
        <v>アンヴァース</v>
      </c>
      <c r="I103" s="223" t="s">
        <v>48</v>
      </c>
      <c r="J103" s="318">
        <v>1993</v>
      </c>
      <c r="K103" s="239">
        <f t="shared" si="13"/>
        <v>33</v>
      </c>
      <c r="L103" s="317" t="str">
        <f t="shared" si="12"/>
        <v>OK</v>
      </c>
      <c r="M103" s="242" t="s">
        <v>1128</v>
      </c>
    </row>
    <row r="104" spans="1:251" s="241" customFormat="1">
      <c r="A104" s="222" t="s">
        <v>1231</v>
      </c>
      <c r="B104" s="323" t="s">
        <v>862</v>
      </c>
      <c r="C104" s="323" t="s">
        <v>1232</v>
      </c>
      <c r="D104" s="222" t="s">
        <v>936</v>
      </c>
      <c r="E104" s="242"/>
      <c r="F104" s="321" t="str">
        <f t="shared" si="10"/>
        <v>あん２７</v>
      </c>
      <c r="G104" s="242" t="str">
        <f t="shared" si="11"/>
        <v>青木奈菜</v>
      </c>
      <c r="H104" s="243" t="str">
        <f t="shared" si="8"/>
        <v>アンヴァース</v>
      </c>
      <c r="I104" s="223" t="s">
        <v>48</v>
      </c>
      <c r="J104" s="322">
        <v>2006</v>
      </c>
      <c r="K104" s="239">
        <f t="shared" si="13"/>
        <v>20</v>
      </c>
      <c r="L104" s="321" t="str">
        <f t="shared" si="12"/>
        <v>OK</v>
      </c>
      <c r="M104" s="242" t="s">
        <v>1128</v>
      </c>
    </row>
    <row r="105" spans="1:251">
      <c r="A105" s="238"/>
      <c r="B105" s="238">
        <v>4</v>
      </c>
      <c r="C105" s="238"/>
      <c r="D105" s="230" t="s">
        <v>1233</v>
      </c>
      <c r="E105" s="231"/>
      <c r="F105" s="232"/>
      <c r="G105" s="228"/>
      <c r="H105" s="230" t="str">
        <f t="shared" si="8"/>
        <v>２４人</v>
      </c>
      <c r="I105" s="238"/>
      <c r="J105" s="233"/>
      <c r="K105" s="234" t="str">
        <f t="shared" si="9"/>
        <v/>
      </c>
      <c r="L105" s="232"/>
      <c r="M105" s="229"/>
    </row>
    <row r="106" spans="1:251" s="245" customFormat="1">
      <c r="A106" s="241" t="s">
        <v>159</v>
      </c>
      <c r="B106" s="241" t="s">
        <v>160</v>
      </c>
      <c r="C106" s="216" t="s">
        <v>161</v>
      </c>
      <c r="D106" s="217" t="s">
        <v>158</v>
      </c>
      <c r="E106" s="218"/>
      <c r="F106" s="321" t="str">
        <f t="shared" si="10"/>
        <v>け０１</v>
      </c>
      <c r="G106" s="216" t="str">
        <f t="shared" ref="G106:G131" si="14">B106&amp;C106</f>
        <v>稲岡和紀</v>
      </c>
      <c r="H106" s="216" t="s">
        <v>1234</v>
      </c>
      <c r="I106" s="217" t="s">
        <v>31</v>
      </c>
      <c r="J106" s="222">
        <v>1978</v>
      </c>
      <c r="K106" s="221">
        <f t="shared" si="9"/>
        <v>48</v>
      </c>
      <c r="L106" s="216" t="str">
        <f t="shared" ref="L106:L131" si="15">IF(G106="","",IF(COUNTIF($G$4:$G$104,G106)&gt;1,"2重登録","OK"))</f>
        <v>OK</v>
      </c>
      <c r="M106" s="224" t="s">
        <v>162</v>
      </c>
      <c r="N106" s="216"/>
      <c r="O106" s="216"/>
      <c r="P106" s="216"/>
      <c r="Q106" s="216"/>
      <c r="R106" s="216"/>
      <c r="S106" s="216"/>
      <c r="T106" s="216"/>
      <c r="U106" s="216"/>
      <c r="V106" s="216"/>
      <c r="W106" s="216"/>
      <c r="X106" s="216"/>
      <c r="Y106" s="216"/>
      <c r="Z106" s="216"/>
      <c r="AA106" s="216"/>
      <c r="AB106" s="216"/>
      <c r="AC106" s="216"/>
      <c r="AD106" s="216"/>
      <c r="AE106" s="216"/>
      <c r="AF106" s="216"/>
      <c r="AG106" s="216"/>
      <c r="AH106" s="216"/>
      <c r="AI106" s="216"/>
      <c r="AJ106" s="216"/>
      <c r="AK106" s="216"/>
      <c r="AL106" s="216"/>
      <c r="AM106" s="216"/>
      <c r="AN106" s="216"/>
      <c r="AO106" s="216"/>
      <c r="AP106" s="216"/>
      <c r="AQ106" s="216"/>
      <c r="AR106" s="216"/>
      <c r="AS106" s="216"/>
      <c r="AT106" s="216"/>
      <c r="AU106" s="216"/>
      <c r="AV106" s="216"/>
      <c r="AW106" s="216"/>
      <c r="AX106" s="216"/>
      <c r="AY106" s="216"/>
      <c r="AZ106" s="216"/>
      <c r="BA106" s="216"/>
      <c r="BB106" s="216"/>
      <c r="BC106" s="216"/>
      <c r="BD106" s="216"/>
      <c r="BE106" s="216"/>
      <c r="BF106" s="216"/>
      <c r="BG106" s="216"/>
      <c r="BH106" s="216"/>
      <c r="BI106" s="216"/>
      <c r="BJ106" s="216"/>
      <c r="BK106" s="216"/>
      <c r="BL106" s="216"/>
      <c r="BM106" s="216"/>
      <c r="BN106" s="216"/>
      <c r="BO106" s="216"/>
      <c r="BP106" s="216"/>
      <c r="BQ106" s="216"/>
      <c r="BR106" s="216"/>
      <c r="BS106" s="216"/>
      <c r="BT106" s="216"/>
      <c r="BU106" s="216"/>
      <c r="BV106" s="216"/>
      <c r="BW106" s="216"/>
      <c r="BX106" s="216"/>
      <c r="BY106" s="216"/>
      <c r="BZ106" s="216"/>
      <c r="CA106" s="216"/>
      <c r="CB106" s="216"/>
      <c r="CC106" s="216"/>
      <c r="CD106" s="216"/>
      <c r="CE106" s="216"/>
      <c r="CF106" s="216"/>
      <c r="CG106" s="216"/>
      <c r="CH106" s="216"/>
      <c r="CI106" s="216"/>
      <c r="CJ106" s="216"/>
      <c r="CK106" s="216"/>
      <c r="CL106" s="216"/>
      <c r="CM106" s="216"/>
      <c r="CN106" s="216"/>
      <c r="CO106" s="216"/>
      <c r="CP106" s="216"/>
      <c r="CQ106" s="216"/>
      <c r="CR106" s="216"/>
      <c r="CS106" s="216"/>
      <c r="CT106" s="216"/>
      <c r="CU106" s="216"/>
      <c r="CV106" s="216"/>
      <c r="CW106" s="216"/>
      <c r="CX106" s="216"/>
      <c r="CY106" s="216"/>
      <c r="CZ106" s="216"/>
      <c r="DA106" s="216"/>
      <c r="DB106" s="216"/>
      <c r="DC106" s="216"/>
      <c r="DD106" s="216"/>
      <c r="DE106" s="216"/>
      <c r="DF106" s="216"/>
      <c r="DG106" s="216"/>
      <c r="DH106" s="216"/>
      <c r="DI106" s="216"/>
      <c r="DJ106" s="216"/>
      <c r="DK106" s="216"/>
      <c r="DL106" s="216"/>
      <c r="DM106" s="216"/>
      <c r="DN106" s="216"/>
      <c r="DO106" s="216"/>
      <c r="DP106" s="216"/>
      <c r="DQ106" s="216"/>
      <c r="DR106" s="216"/>
      <c r="DS106" s="216"/>
      <c r="DT106" s="216"/>
      <c r="DU106" s="216"/>
      <c r="DV106" s="216"/>
      <c r="DW106" s="216"/>
      <c r="DX106" s="216"/>
      <c r="DY106" s="216"/>
      <c r="DZ106" s="216"/>
      <c r="EA106" s="216"/>
      <c r="EB106" s="216"/>
      <c r="EC106" s="216"/>
      <c r="ED106" s="216"/>
      <c r="EE106" s="216"/>
      <c r="EF106" s="216"/>
      <c r="EG106" s="216"/>
      <c r="EH106" s="216"/>
      <c r="EI106" s="216"/>
      <c r="EJ106" s="216"/>
      <c r="EK106" s="216"/>
      <c r="EL106" s="216"/>
      <c r="EM106" s="216"/>
      <c r="EN106" s="216"/>
      <c r="EO106" s="216"/>
      <c r="EP106" s="216"/>
      <c r="EQ106" s="216"/>
      <c r="ER106" s="216"/>
      <c r="ES106" s="216"/>
      <c r="ET106" s="216"/>
      <c r="EU106" s="216"/>
      <c r="EV106" s="216"/>
      <c r="EW106" s="216"/>
      <c r="EX106" s="216"/>
      <c r="EY106" s="216"/>
      <c r="EZ106" s="216"/>
      <c r="FA106" s="216"/>
      <c r="FB106" s="216"/>
      <c r="FC106" s="216"/>
      <c r="FD106" s="216"/>
      <c r="FE106" s="216"/>
      <c r="FF106" s="216"/>
      <c r="FG106" s="216"/>
      <c r="FH106" s="216"/>
      <c r="FI106" s="216"/>
      <c r="FJ106" s="216"/>
      <c r="FK106" s="216"/>
      <c r="FL106" s="216"/>
      <c r="FM106" s="216"/>
      <c r="FN106" s="216"/>
      <c r="FO106" s="216"/>
      <c r="FP106" s="216"/>
      <c r="FQ106" s="216"/>
      <c r="FR106" s="216"/>
      <c r="FS106" s="216"/>
      <c r="FT106" s="216"/>
      <c r="FU106" s="216"/>
      <c r="FV106" s="216"/>
      <c r="FW106" s="216"/>
      <c r="FX106" s="216"/>
      <c r="FY106" s="216"/>
      <c r="FZ106" s="216"/>
      <c r="GA106" s="216"/>
      <c r="GB106" s="216"/>
      <c r="GC106" s="216"/>
      <c r="GD106" s="216"/>
      <c r="GE106" s="216"/>
      <c r="GF106" s="216"/>
      <c r="GG106" s="216"/>
      <c r="GH106" s="216"/>
      <c r="GI106" s="216"/>
      <c r="GJ106" s="216"/>
      <c r="GK106" s="216"/>
      <c r="GL106" s="216"/>
      <c r="GM106" s="216"/>
      <c r="GN106" s="216"/>
      <c r="GO106" s="216"/>
      <c r="GP106" s="216"/>
      <c r="GQ106" s="216"/>
      <c r="GR106" s="216"/>
      <c r="GS106" s="216"/>
      <c r="GT106" s="216"/>
      <c r="GU106" s="216"/>
      <c r="GV106" s="216"/>
      <c r="GW106" s="216"/>
      <c r="GX106" s="216"/>
      <c r="GY106" s="216"/>
      <c r="GZ106" s="216"/>
      <c r="HA106" s="216"/>
      <c r="HB106" s="216"/>
      <c r="HC106" s="216"/>
      <c r="HD106" s="216"/>
      <c r="HE106" s="216"/>
      <c r="HF106" s="216"/>
      <c r="HG106" s="216"/>
      <c r="HH106" s="216"/>
      <c r="HI106" s="216"/>
      <c r="HJ106" s="216"/>
      <c r="HK106" s="216"/>
      <c r="HL106" s="216"/>
      <c r="HM106" s="216"/>
      <c r="HN106" s="216"/>
      <c r="HO106" s="216"/>
      <c r="HP106" s="216"/>
      <c r="HQ106" s="216"/>
      <c r="HR106" s="216"/>
      <c r="HS106" s="216"/>
      <c r="HT106" s="216"/>
      <c r="HU106" s="216"/>
      <c r="HV106" s="216"/>
      <c r="HW106" s="216"/>
      <c r="HX106" s="216"/>
      <c r="HY106" s="216"/>
      <c r="HZ106" s="216"/>
      <c r="IA106" s="216"/>
      <c r="IB106" s="216"/>
      <c r="IC106" s="216"/>
      <c r="ID106" s="216"/>
      <c r="IE106" s="216"/>
      <c r="IF106" s="216"/>
      <c r="IG106" s="216"/>
      <c r="IH106" s="216"/>
      <c r="II106" s="216"/>
      <c r="IJ106" s="216"/>
      <c r="IK106" s="216"/>
      <c r="IL106" s="216"/>
      <c r="IM106" s="216"/>
      <c r="IN106" s="216"/>
      <c r="IO106" s="216"/>
      <c r="IP106" s="216"/>
      <c r="IQ106" s="216"/>
    </row>
    <row r="107" spans="1:251" s="246" customFormat="1">
      <c r="A107" s="241" t="s">
        <v>1235</v>
      </c>
      <c r="B107" s="241" t="s">
        <v>165</v>
      </c>
      <c r="C107" s="216" t="s">
        <v>166</v>
      </c>
      <c r="D107" s="217" t="s">
        <v>158</v>
      </c>
      <c r="E107" s="218"/>
      <c r="F107" s="321" t="str">
        <f t="shared" si="10"/>
        <v>け０２</v>
      </c>
      <c r="G107" s="216" t="str">
        <f t="shared" si="14"/>
        <v>上村　武</v>
      </c>
      <c r="H107" s="216" t="s">
        <v>1234</v>
      </c>
      <c r="I107" s="217" t="s">
        <v>31</v>
      </c>
      <c r="J107" s="222">
        <v>1978</v>
      </c>
      <c r="K107" s="221">
        <f t="shared" si="9"/>
        <v>48</v>
      </c>
      <c r="L107" s="216" t="str">
        <f t="shared" si="15"/>
        <v>OK</v>
      </c>
      <c r="M107" s="216" t="s">
        <v>167</v>
      </c>
      <c r="N107" s="216"/>
      <c r="O107" s="216"/>
      <c r="P107" s="216"/>
      <c r="Q107" s="216"/>
      <c r="R107" s="216"/>
      <c r="S107" s="216"/>
      <c r="T107" s="216"/>
      <c r="U107" s="216"/>
      <c r="V107" s="216"/>
      <c r="W107" s="216"/>
      <c r="X107" s="216"/>
      <c r="Y107" s="216"/>
      <c r="Z107" s="216"/>
      <c r="AA107" s="216"/>
      <c r="AB107" s="216"/>
      <c r="AC107" s="216"/>
      <c r="AD107" s="216"/>
      <c r="AE107" s="216"/>
      <c r="AF107" s="216"/>
      <c r="AG107" s="216"/>
      <c r="AH107" s="216"/>
      <c r="AI107" s="216"/>
      <c r="AJ107" s="216"/>
      <c r="AK107" s="216"/>
      <c r="AL107" s="216"/>
      <c r="AM107" s="216"/>
      <c r="AN107" s="216"/>
      <c r="AO107" s="216"/>
      <c r="AP107" s="216"/>
      <c r="AQ107" s="216"/>
      <c r="AR107" s="216"/>
      <c r="AS107" s="216"/>
      <c r="AT107" s="216"/>
      <c r="AU107" s="216"/>
      <c r="AV107" s="216"/>
      <c r="AW107" s="216"/>
      <c r="AX107" s="216"/>
      <c r="AY107" s="216"/>
      <c r="AZ107" s="216"/>
      <c r="BA107" s="216"/>
      <c r="BB107" s="216"/>
      <c r="BC107" s="216"/>
      <c r="BD107" s="216"/>
      <c r="BE107" s="216"/>
      <c r="BF107" s="216"/>
      <c r="BG107" s="216"/>
      <c r="BH107" s="216"/>
      <c r="BI107" s="216"/>
      <c r="BJ107" s="216"/>
      <c r="BK107" s="216"/>
      <c r="BL107" s="216"/>
      <c r="BM107" s="216"/>
      <c r="BN107" s="216"/>
      <c r="BO107" s="216"/>
      <c r="BP107" s="216"/>
      <c r="BQ107" s="216"/>
      <c r="BR107" s="216"/>
      <c r="BS107" s="216"/>
      <c r="BT107" s="216"/>
      <c r="BU107" s="216"/>
      <c r="BV107" s="216"/>
      <c r="BW107" s="216"/>
      <c r="BX107" s="216"/>
      <c r="BY107" s="216"/>
      <c r="BZ107" s="216"/>
      <c r="CA107" s="216"/>
      <c r="CB107" s="216"/>
      <c r="CC107" s="216"/>
      <c r="CD107" s="216"/>
      <c r="CE107" s="216"/>
      <c r="CF107" s="216"/>
      <c r="CG107" s="216"/>
      <c r="CH107" s="216"/>
      <c r="CI107" s="216"/>
      <c r="CJ107" s="216"/>
      <c r="CK107" s="216"/>
      <c r="CL107" s="216"/>
      <c r="CM107" s="216"/>
      <c r="CN107" s="216"/>
      <c r="CO107" s="216"/>
      <c r="CP107" s="216"/>
      <c r="CQ107" s="216"/>
      <c r="CR107" s="216"/>
      <c r="CS107" s="216"/>
      <c r="CT107" s="216"/>
      <c r="CU107" s="216"/>
      <c r="CV107" s="216"/>
      <c r="CW107" s="216"/>
      <c r="CX107" s="216"/>
      <c r="CY107" s="216"/>
      <c r="CZ107" s="216"/>
      <c r="DA107" s="216"/>
      <c r="DB107" s="216"/>
      <c r="DC107" s="216"/>
      <c r="DD107" s="216"/>
      <c r="DE107" s="216"/>
      <c r="DF107" s="216"/>
      <c r="DG107" s="216"/>
      <c r="DH107" s="216"/>
      <c r="DI107" s="216"/>
      <c r="DJ107" s="216"/>
      <c r="DK107" s="216"/>
      <c r="DL107" s="216"/>
      <c r="DM107" s="216"/>
      <c r="DN107" s="216"/>
      <c r="DO107" s="216"/>
      <c r="DP107" s="216"/>
      <c r="DQ107" s="216"/>
      <c r="DR107" s="216"/>
      <c r="DS107" s="216"/>
      <c r="DT107" s="216"/>
      <c r="DU107" s="216"/>
      <c r="DV107" s="216"/>
      <c r="DW107" s="216"/>
      <c r="DX107" s="216"/>
      <c r="DY107" s="216"/>
      <c r="DZ107" s="216"/>
      <c r="EA107" s="216"/>
      <c r="EB107" s="216"/>
      <c r="EC107" s="216"/>
      <c r="ED107" s="216"/>
      <c r="EE107" s="216"/>
      <c r="EF107" s="216"/>
      <c r="EG107" s="216"/>
      <c r="EH107" s="216"/>
      <c r="EI107" s="216"/>
      <c r="EJ107" s="216"/>
      <c r="EK107" s="216"/>
      <c r="EL107" s="216"/>
      <c r="EM107" s="216"/>
      <c r="EN107" s="216"/>
      <c r="EO107" s="216"/>
      <c r="EP107" s="216"/>
      <c r="EQ107" s="216"/>
      <c r="ER107" s="216"/>
      <c r="ES107" s="216"/>
      <c r="ET107" s="216"/>
      <c r="EU107" s="216"/>
      <c r="EV107" s="216"/>
      <c r="EW107" s="216"/>
      <c r="EX107" s="216"/>
      <c r="EY107" s="216"/>
      <c r="EZ107" s="216"/>
      <c r="FA107" s="216"/>
      <c r="FB107" s="216"/>
      <c r="FC107" s="216"/>
      <c r="FD107" s="216"/>
      <c r="FE107" s="216"/>
      <c r="FF107" s="216"/>
      <c r="FG107" s="216"/>
      <c r="FH107" s="216"/>
      <c r="FI107" s="216"/>
      <c r="FJ107" s="216"/>
      <c r="FK107" s="216"/>
      <c r="FL107" s="216"/>
      <c r="FM107" s="216"/>
      <c r="FN107" s="216"/>
      <c r="FO107" s="216"/>
      <c r="FP107" s="216"/>
      <c r="FQ107" s="216"/>
      <c r="FR107" s="216"/>
      <c r="FS107" s="216"/>
      <c r="FT107" s="216"/>
      <c r="FU107" s="216"/>
      <c r="FV107" s="216"/>
      <c r="FW107" s="216"/>
      <c r="FX107" s="216"/>
      <c r="FY107" s="216"/>
      <c r="FZ107" s="216"/>
      <c r="GA107" s="216"/>
      <c r="GB107" s="216"/>
      <c r="GC107" s="216"/>
      <c r="GD107" s="216"/>
      <c r="GE107" s="216"/>
      <c r="GF107" s="216"/>
      <c r="GG107" s="216"/>
      <c r="GH107" s="216"/>
      <c r="GI107" s="216"/>
      <c r="GJ107" s="216"/>
      <c r="GK107" s="216"/>
      <c r="GL107" s="216"/>
      <c r="GM107" s="216"/>
      <c r="GN107" s="216"/>
      <c r="GO107" s="216"/>
      <c r="GP107" s="216"/>
      <c r="GQ107" s="216"/>
      <c r="GR107" s="216"/>
      <c r="GS107" s="216"/>
      <c r="GT107" s="216"/>
      <c r="GU107" s="216"/>
      <c r="GV107" s="216"/>
      <c r="GW107" s="216"/>
      <c r="GX107" s="216"/>
      <c r="GY107" s="216"/>
      <c r="GZ107" s="216"/>
      <c r="HA107" s="216"/>
      <c r="HB107" s="216"/>
      <c r="HC107" s="216"/>
      <c r="HD107" s="216"/>
      <c r="HE107" s="216"/>
      <c r="HF107" s="216"/>
      <c r="HG107" s="216"/>
      <c r="HH107" s="216"/>
      <c r="HI107" s="216"/>
      <c r="HJ107" s="216"/>
      <c r="HK107" s="216"/>
      <c r="HL107" s="216"/>
      <c r="HM107" s="216"/>
      <c r="HN107" s="216"/>
      <c r="HO107" s="216"/>
      <c r="HP107" s="216"/>
      <c r="HQ107" s="216"/>
      <c r="HR107" s="216"/>
      <c r="HS107" s="216"/>
      <c r="HT107" s="216"/>
      <c r="HU107" s="216"/>
      <c r="HV107" s="216"/>
      <c r="HW107" s="216"/>
      <c r="HX107" s="216"/>
      <c r="HY107" s="216"/>
      <c r="HZ107" s="216"/>
      <c r="IA107" s="216"/>
      <c r="IB107" s="216"/>
      <c r="IC107" s="216"/>
      <c r="ID107" s="216"/>
      <c r="IE107" s="216"/>
      <c r="IF107" s="216"/>
      <c r="IG107" s="216"/>
      <c r="IH107" s="216"/>
      <c r="II107" s="216"/>
      <c r="IJ107" s="216"/>
      <c r="IK107" s="216"/>
      <c r="IL107" s="216"/>
      <c r="IM107" s="216"/>
      <c r="IN107" s="216"/>
      <c r="IO107" s="216"/>
      <c r="IP107" s="216"/>
      <c r="IQ107" s="216"/>
    </row>
    <row r="108" spans="1:251" s="246" customFormat="1">
      <c r="A108" s="241" t="s">
        <v>164</v>
      </c>
      <c r="B108" s="324" t="s">
        <v>163</v>
      </c>
      <c r="C108" s="262" t="s">
        <v>169</v>
      </c>
      <c r="D108" s="216" t="s">
        <v>158</v>
      </c>
      <c r="E108" s="218"/>
      <c r="F108" s="321" t="str">
        <f t="shared" si="10"/>
        <v>け０３</v>
      </c>
      <c r="G108" s="216" t="str">
        <f t="shared" si="14"/>
        <v>川上悠作</v>
      </c>
      <c r="H108" s="216" t="s">
        <v>1234</v>
      </c>
      <c r="I108" s="217" t="s">
        <v>31</v>
      </c>
      <c r="J108" s="220">
        <v>2000</v>
      </c>
      <c r="K108" s="221">
        <f t="shared" si="9"/>
        <v>26</v>
      </c>
      <c r="L108" s="216" t="str">
        <f t="shared" si="15"/>
        <v>OK</v>
      </c>
      <c r="M108" s="224" t="s">
        <v>162</v>
      </c>
      <c r="N108" s="216"/>
      <c r="O108" s="216"/>
      <c r="P108" s="216"/>
      <c r="Q108" s="216"/>
      <c r="R108" s="216"/>
      <c r="S108" s="216"/>
      <c r="T108" s="216"/>
      <c r="U108" s="216"/>
      <c r="V108" s="216"/>
      <c r="W108" s="216"/>
      <c r="X108" s="216"/>
      <c r="Y108" s="216"/>
      <c r="Z108" s="216"/>
      <c r="AA108" s="216"/>
      <c r="AB108" s="216"/>
      <c r="AC108" s="216"/>
      <c r="AD108" s="216"/>
      <c r="AE108" s="216"/>
      <c r="AF108" s="216"/>
      <c r="AG108" s="216"/>
      <c r="AH108" s="216"/>
      <c r="AI108" s="216"/>
      <c r="AJ108" s="216"/>
      <c r="AK108" s="216"/>
      <c r="AL108" s="216"/>
      <c r="AM108" s="216"/>
      <c r="AN108" s="216"/>
      <c r="AO108" s="216"/>
      <c r="AP108" s="216"/>
      <c r="AQ108" s="216"/>
      <c r="AR108" s="216"/>
      <c r="AS108" s="216"/>
      <c r="AT108" s="216"/>
      <c r="AU108" s="216"/>
      <c r="AV108" s="216"/>
      <c r="AW108" s="216"/>
      <c r="AX108" s="216"/>
      <c r="AY108" s="216"/>
      <c r="AZ108" s="216"/>
      <c r="BA108" s="216"/>
      <c r="BB108" s="216"/>
      <c r="BC108" s="216"/>
      <c r="BD108" s="216"/>
      <c r="BE108" s="216"/>
      <c r="BF108" s="216"/>
      <c r="BG108" s="216"/>
      <c r="BH108" s="216"/>
      <c r="BI108" s="216"/>
      <c r="BJ108" s="216"/>
      <c r="BK108" s="216"/>
      <c r="BL108" s="216"/>
      <c r="BM108" s="216"/>
      <c r="BN108" s="216"/>
      <c r="BO108" s="216"/>
      <c r="BP108" s="216"/>
      <c r="BQ108" s="216"/>
      <c r="BR108" s="216"/>
      <c r="BS108" s="216"/>
      <c r="BT108" s="216"/>
      <c r="BU108" s="216"/>
      <c r="BV108" s="216"/>
      <c r="BW108" s="216"/>
      <c r="BX108" s="216"/>
      <c r="BY108" s="216"/>
      <c r="BZ108" s="216"/>
      <c r="CA108" s="216"/>
      <c r="CB108" s="216"/>
      <c r="CC108" s="216"/>
      <c r="CD108" s="216"/>
      <c r="CE108" s="216"/>
      <c r="CF108" s="216"/>
      <c r="CG108" s="216"/>
      <c r="CH108" s="216"/>
      <c r="CI108" s="216"/>
      <c r="CJ108" s="216"/>
      <c r="CK108" s="216"/>
      <c r="CL108" s="216"/>
      <c r="CM108" s="216"/>
      <c r="CN108" s="216"/>
      <c r="CO108" s="216"/>
      <c r="CP108" s="216"/>
      <c r="CQ108" s="216"/>
      <c r="CR108" s="216"/>
      <c r="CS108" s="216"/>
      <c r="CT108" s="216"/>
      <c r="CU108" s="216"/>
      <c r="CV108" s="216"/>
      <c r="CW108" s="216"/>
      <c r="CX108" s="216"/>
      <c r="CY108" s="216"/>
      <c r="CZ108" s="216"/>
      <c r="DA108" s="216"/>
      <c r="DB108" s="216"/>
      <c r="DC108" s="216"/>
      <c r="DD108" s="216"/>
      <c r="DE108" s="216"/>
      <c r="DF108" s="216"/>
      <c r="DG108" s="216"/>
      <c r="DH108" s="216"/>
      <c r="DI108" s="216"/>
      <c r="DJ108" s="216"/>
      <c r="DK108" s="216"/>
      <c r="DL108" s="216"/>
      <c r="DM108" s="216"/>
      <c r="DN108" s="216"/>
      <c r="DO108" s="216"/>
      <c r="DP108" s="216"/>
      <c r="DQ108" s="216"/>
      <c r="DR108" s="216"/>
      <c r="DS108" s="216"/>
      <c r="DT108" s="216"/>
      <c r="DU108" s="216"/>
      <c r="DV108" s="216"/>
      <c r="DW108" s="216"/>
      <c r="DX108" s="216"/>
      <c r="DY108" s="216"/>
      <c r="DZ108" s="216"/>
      <c r="EA108" s="216"/>
      <c r="EB108" s="216"/>
      <c r="EC108" s="216"/>
      <c r="ED108" s="216"/>
      <c r="EE108" s="216"/>
      <c r="EF108" s="216"/>
      <c r="EG108" s="216"/>
      <c r="EH108" s="216"/>
      <c r="EI108" s="216"/>
      <c r="EJ108" s="216"/>
      <c r="EK108" s="216"/>
      <c r="EL108" s="216"/>
      <c r="EM108" s="216"/>
      <c r="EN108" s="216"/>
      <c r="EO108" s="216"/>
      <c r="EP108" s="216"/>
      <c r="EQ108" s="216"/>
      <c r="ER108" s="216"/>
      <c r="ES108" s="216"/>
      <c r="ET108" s="216"/>
      <c r="EU108" s="216"/>
      <c r="EV108" s="216"/>
      <c r="EW108" s="216"/>
      <c r="EX108" s="216"/>
      <c r="EY108" s="216"/>
      <c r="EZ108" s="216"/>
      <c r="FA108" s="216"/>
      <c r="FB108" s="216"/>
      <c r="FC108" s="216"/>
      <c r="FD108" s="216"/>
      <c r="FE108" s="216"/>
      <c r="FF108" s="216"/>
      <c r="FG108" s="216"/>
      <c r="FH108" s="216"/>
      <c r="FI108" s="216"/>
      <c r="FJ108" s="216"/>
      <c r="FK108" s="216"/>
      <c r="FL108" s="216"/>
      <c r="FM108" s="216"/>
      <c r="FN108" s="216"/>
      <c r="FO108" s="216"/>
      <c r="FP108" s="216"/>
      <c r="FQ108" s="216"/>
      <c r="FR108" s="216"/>
      <c r="FS108" s="216"/>
      <c r="FT108" s="216"/>
      <c r="FU108" s="216"/>
      <c r="FV108" s="216"/>
      <c r="FW108" s="216"/>
      <c r="FX108" s="216"/>
      <c r="FY108" s="216"/>
      <c r="FZ108" s="216"/>
      <c r="GA108" s="216"/>
      <c r="GB108" s="216"/>
      <c r="GC108" s="216"/>
      <c r="GD108" s="216"/>
      <c r="GE108" s="216"/>
      <c r="GF108" s="216"/>
      <c r="GG108" s="216"/>
      <c r="GH108" s="216"/>
      <c r="GI108" s="216"/>
      <c r="GJ108" s="216"/>
      <c r="GK108" s="216"/>
      <c r="GL108" s="216"/>
      <c r="GM108" s="216"/>
      <c r="GN108" s="216"/>
      <c r="GO108" s="216"/>
      <c r="GP108" s="216"/>
      <c r="GQ108" s="216"/>
      <c r="GR108" s="216"/>
      <c r="GS108" s="216"/>
      <c r="GT108" s="216"/>
      <c r="GU108" s="216"/>
      <c r="GV108" s="216"/>
      <c r="GW108" s="216"/>
      <c r="GX108" s="216"/>
      <c r="GY108" s="216"/>
      <c r="GZ108" s="216"/>
      <c r="HA108" s="216"/>
      <c r="HB108" s="216"/>
      <c r="HC108" s="216"/>
      <c r="HD108" s="216"/>
      <c r="HE108" s="216"/>
      <c r="HF108" s="216"/>
      <c r="HG108" s="216"/>
      <c r="HH108" s="216"/>
      <c r="HI108" s="216"/>
      <c r="HJ108" s="216"/>
      <c r="HK108" s="216"/>
      <c r="HL108" s="216"/>
      <c r="HM108" s="216"/>
      <c r="HN108" s="216"/>
      <c r="HO108" s="216"/>
      <c r="HP108" s="216"/>
      <c r="HQ108" s="216"/>
      <c r="HR108" s="216"/>
      <c r="HS108" s="216"/>
      <c r="HT108" s="216"/>
      <c r="HU108" s="216"/>
      <c r="HV108" s="216"/>
      <c r="HW108" s="216"/>
      <c r="HX108" s="216"/>
      <c r="HY108" s="216"/>
      <c r="HZ108" s="216"/>
      <c r="IA108" s="216"/>
      <c r="IB108" s="216"/>
      <c r="IC108" s="216"/>
      <c r="ID108" s="216"/>
      <c r="IE108" s="216"/>
      <c r="IF108" s="216"/>
      <c r="IG108" s="216"/>
      <c r="IH108" s="216"/>
      <c r="II108" s="216"/>
      <c r="IJ108" s="216"/>
      <c r="IK108" s="216"/>
      <c r="IL108" s="216"/>
      <c r="IM108" s="216"/>
      <c r="IN108" s="216"/>
      <c r="IO108" s="216"/>
      <c r="IP108" s="216"/>
      <c r="IQ108" s="216"/>
    </row>
    <row r="109" spans="1:251" s="246" customFormat="1">
      <c r="A109" s="241" t="s">
        <v>168</v>
      </c>
      <c r="B109" s="241" t="s">
        <v>172</v>
      </c>
      <c r="C109" s="217" t="s">
        <v>173</v>
      </c>
      <c r="D109" s="216" t="s">
        <v>158</v>
      </c>
      <c r="E109" s="218"/>
      <c r="F109" s="321" t="str">
        <f t="shared" si="10"/>
        <v>け０４</v>
      </c>
      <c r="G109" s="216" t="str">
        <f t="shared" si="14"/>
        <v>坪田真嘉</v>
      </c>
      <c r="H109" s="216" t="s">
        <v>1234</v>
      </c>
      <c r="I109" s="217" t="s">
        <v>31</v>
      </c>
      <c r="J109" s="220">
        <v>1976</v>
      </c>
      <c r="K109" s="221">
        <f t="shared" si="9"/>
        <v>50</v>
      </c>
      <c r="L109" s="216" t="str">
        <f t="shared" si="15"/>
        <v>OK</v>
      </c>
      <c r="M109" s="224" t="s">
        <v>162</v>
      </c>
      <c r="N109" s="216"/>
      <c r="O109" s="216"/>
      <c r="P109" s="216"/>
      <c r="Q109" s="216"/>
      <c r="R109" s="216"/>
      <c r="S109" s="216"/>
      <c r="T109" s="216"/>
      <c r="U109" s="216"/>
      <c r="V109" s="216"/>
      <c r="W109" s="216"/>
      <c r="X109" s="216"/>
      <c r="Y109" s="216"/>
      <c r="Z109" s="216"/>
      <c r="AA109" s="216"/>
      <c r="AB109" s="216"/>
      <c r="AC109" s="216"/>
      <c r="AD109" s="216"/>
      <c r="AE109" s="216"/>
      <c r="AF109" s="216"/>
      <c r="AG109" s="216"/>
      <c r="AH109" s="216"/>
      <c r="AI109" s="216"/>
      <c r="AJ109" s="216"/>
      <c r="AK109" s="216"/>
      <c r="AL109" s="216"/>
      <c r="AM109" s="216"/>
      <c r="AN109" s="216"/>
      <c r="AO109" s="216"/>
      <c r="AP109" s="216"/>
      <c r="AQ109" s="216"/>
      <c r="AR109" s="216"/>
      <c r="AS109" s="216"/>
      <c r="AT109" s="216"/>
      <c r="AU109" s="216"/>
      <c r="AV109" s="216"/>
      <c r="AW109" s="216"/>
      <c r="AX109" s="216"/>
      <c r="AY109" s="216"/>
      <c r="AZ109" s="216"/>
      <c r="BA109" s="216"/>
      <c r="BB109" s="216"/>
      <c r="BC109" s="216"/>
      <c r="BD109" s="216"/>
      <c r="BE109" s="216"/>
      <c r="BF109" s="216"/>
      <c r="BG109" s="216"/>
      <c r="BH109" s="216"/>
      <c r="BI109" s="216"/>
      <c r="BJ109" s="216"/>
      <c r="BK109" s="216"/>
      <c r="BL109" s="216"/>
      <c r="BM109" s="216"/>
      <c r="BN109" s="216"/>
      <c r="BO109" s="216"/>
      <c r="BP109" s="216"/>
      <c r="BQ109" s="216"/>
      <c r="BR109" s="216"/>
      <c r="BS109" s="216"/>
      <c r="BT109" s="216"/>
      <c r="BU109" s="216"/>
      <c r="BV109" s="216"/>
      <c r="BW109" s="216"/>
      <c r="BX109" s="216"/>
      <c r="BY109" s="216"/>
      <c r="BZ109" s="216"/>
      <c r="CA109" s="216"/>
      <c r="CB109" s="216"/>
      <c r="CC109" s="216"/>
      <c r="CD109" s="216"/>
      <c r="CE109" s="216"/>
      <c r="CF109" s="216"/>
      <c r="CG109" s="216"/>
      <c r="CH109" s="216"/>
      <c r="CI109" s="216"/>
      <c r="CJ109" s="216"/>
      <c r="CK109" s="216"/>
      <c r="CL109" s="216"/>
      <c r="CM109" s="216"/>
      <c r="CN109" s="216"/>
      <c r="CO109" s="216"/>
      <c r="CP109" s="216"/>
      <c r="CQ109" s="216"/>
      <c r="CR109" s="216"/>
      <c r="CS109" s="216"/>
      <c r="CT109" s="216"/>
      <c r="CU109" s="216"/>
      <c r="CV109" s="216"/>
      <c r="CW109" s="216"/>
      <c r="CX109" s="216"/>
      <c r="CY109" s="216"/>
      <c r="CZ109" s="216"/>
      <c r="DA109" s="216"/>
      <c r="DB109" s="216"/>
      <c r="DC109" s="216"/>
      <c r="DD109" s="216"/>
      <c r="DE109" s="216"/>
      <c r="DF109" s="216"/>
      <c r="DG109" s="216"/>
      <c r="DH109" s="216"/>
      <c r="DI109" s="216"/>
      <c r="DJ109" s="216"/>
      <c r="DK109" s="216"/>
      <c r="DL109" s="216"/>
      <c r="DM109" s="216"/>
      <c r="DN109" s="216"/>
      <c r="DO109" s="216"/>
      <c r="DP109" s="216"/>
      <c r="DQ109" s="216"/>
      <c r="DR109" s="216"/>
      <c r="DS109" s="216"/>
      <c r="DT109" s="216"/>
      <c r="DU109" s="216"/>
      <c r="DV109" s="216"/>
      <c r="DW109" s="216"/>
      <c r="DX109" s="216"/>
      <c r="DY109" s="216"/>
      <c r="DZ109" s="216"/>
      <c r="EA109" s="216"/>
      <c r="EB109" s="216"/>
      <c r="EC109" s="216"/>
      <c r="ED109" s="216"/>
      <c r="EE109" s="216"/>
      <c r="EF109" s="216"/>
      <c r="EG109" s="216"/>
      <c r="EH109" s="216"/>
      <c r="EI109" s="216"/>
      <c r="EJ109" s="216"/>
      <c r="EK109" s="216"/>
      <c r="EL109" s="216"/>
      <c r="EM109" s="216"/>
      <c r="EN109" s="216"/>
      <c r="EO109" s="216"/>
      <c r="EP109" s="216"/>
      <c r="EQ109" s="216"/>
      <c r="ER109" s="216"/>
      <c r="ES109" s="216"/>
      <c r="ET109" s="216"/>
      <c r="EU109" s="216"/>
      <c r="EV109" s="216"/>
      <c r="EW109" s="216"/>
      <c r="EX109" s="216"/>
      <c r="EY109" s="216"/>
      <c r="EZ109" s="216"/>
      <c r="FA109" s="216"/>
      <c r="FB109" s="216"/>
      <c r="FC109" s="216"/>
      <c r="FD109" s="216"/>
      <c r="FE109" s="216"/>
      <c r="FF109" s="216"/>
      <c r="FG109" s="216"/>
      <c r="FH109" s="216"/>
      <c r="FI109" s="216"/>
      <c r="FJ109" s="216"/>
      <c r="FK109" s="216"/>
      <c r="FL109" s="216"/>
      <c r="FM109" s="216"/>
      <c r="FN109" s="216"/>
      <c r="FO109" s="216"/>
      <c r="FP109" s="216"/>
      <c r="FQ109" s="216"/>
      <c r="FR109" s="216"/>
      <c r="FS109" s="216"/>
      <c r="FT109" s="216"/>
      <c r="FU109" s="216"/>
      <c r="FV109" s="216"/>
      <c r="FW109" s="216"/>
      <c r="FX109" s="216"/>
      <c r="FY109" s="216"/>
      <c r="FZ109" s="216"/>
      <c r="GA109" s="216"/>
      <c r="GB109" s="216"/>
      <c r="GC109" s="216"/>
      <c r="GD109" s="216"/>
      <c r="GE109" s="216"/>
      <c r="GF109" s="216"/>
      <c r="GG109" s="216"/>
      <c r="GH109" s="216"/>
      <c r="GI109" s="216"/>
      <c r="GJ109" s="216"/>
      <c r="GK109" s="216"/>
      <c r="GL109" s="216"/>
      <c r="GM109" s="216"/>
      <c r="GN109" s="216"/>
      <c r="GO109" s="216"/>
      <c r="GP109" s="216"/>
      <c r="GQ109" s="216"/>
      <c r="GR109" s="216"/>
      <c r="GS109" s="216"/>
      <c r="GT109" s="216"/>
      <c r="GU109" s="216"/>
      <c r="GV109" s="216"/>
      <c r="GW109" s="216"/>
      <c r="GX109" s="216"/>
      <c r="GY109" s="216"/>
      <c r="GZ109" s="216"/>
      <c r="HA109" s="216"/>
      <c r="HB109" s="216"/>
      <c r="HC109" s="216"/>
      <c r="HD109" s="216"/>
      <c r="HE109" s="216"/>
      <c r="HF109" s="216"/>
      <c r="HG109" s="216"/>
      <c r="HH109" s="216"/>
      <c r="HI109" s="216"/>
      <c r="HJ109" s="216"/>
      <c r="HK109" s="216"/>
      <c r="HL109" s="216"/>
      <c r="HM109" s="216"/>
      <c r="HN109" s="216"/>
      <c r="HO109" s="216"/>
      <c r="HP109" s="216"/>
      <c r="HQ109" s="216"/>
      <c r="HR109" s="216"/>
      <c r="HS109" s="216"/>
      <c r="HT109" s="216"/>
      <c r="HU109" s="216"/>
      <c r="HV109" s="216"/>
      <c r="HW109" s="216"/>
      <c r="HX109" s="216"/>
      <c r="HY109" s="216"/>
      <c r="HZ109" s="216"/>
      <c r="IA109" s="216"/>
      <c r="IB109" s="216"/>
      <c r="IC109" s="216"/>
      <c r="ID109" s="216"/>
      <c r="IE109" s="216"/>
      <c r="IF109" s="216"/>
      <c r="IG109" s="216"/>
      <c r="IH109" s="216"/>
      <c r="II109" s="216"/>
      <c r="IJ109" s="216"/>
      <c r="IK109" s="216"/>
      <c r="IL109" s="216"/>
      <c r="IM109" s="216"/>
      <c r="IN109" s="216"/>
      <c r="IO109" s="216"/>
      <c r="IP109" s="216"/>
      <c r="IQ109" s="216"/>
    </row>
    <row r="110" spans="1:251" s="246" customFormat="1">
      <c r="A110" s="241" t="s">
        <v>170</v>
      </c>
      <c r="B110" s="241" t="s">
        <v>177</v>
      </c>
      <c r="C110" s="217" t="s">
        <v>178</v>
      </c>
      <c r="D110" s="216" t="s">
        <v>158</v>
      </c>
      <c r="E110" s="255"/>
      <c r="F110" s="321" t="str">
        <f t="shared" si="10"/>
        <v>け０５</v>
      </c>
      <c r="G110" s="216" t="str">
        <f t="shared" si="14"/>
        <v>山口直彦</v>
      </c>
      <c r="H110" s="216" t="s">
        <v>1234</v>
      </c>
      <c r="I110" s="217" t="s">
        <v>31</v>
      </c>
      <c r="J110" s="220">
        <v>1986</v>
      </c>
      <c r="K110" s="221">
        <f t="shared" ref="K110:K132" si="16">IF(J110="","",(2026-J110))</f>
        <v>40</v>
      </c>
      <c r="L110" s="216" t="str">
        <f t="shared" si="15"/>
        <v>OK</v>
      </c>
      <c r="M110" s="224" t="s">
        <v>162</v>
      </c>
      <c r="N110" s="216"/>
      <c r="O110" s="216"/>
      <c r="P110" s="216"/>
      <c r="Q110" s="216"/>
      <c r="R110" s="216"/>
      <c r="S110" s="216"/>
      <c r="T110" s="216"/>
      <c r="U110" s="216"/>
      <c r="V110" s="216"/>
      <c r="W110" s="216"/>
      <c r="X110" s="216"/>
      <c r="Y110" s="216"/>
      <c r="Z110" s="216"/>
      <c r="AA110" s="216"/>
      <c r="AB110" s="216"/>
      <c r="AC110" s="216"/>
      <c r="AD110" s="216"/>
      <c r="AE110" s="216"/>
      <c r="AF110" s="216"/>
      <c r="AG110" s="216"/>
      <c r="AH110" s="216"/>
      <c r="AI110" s="216"/>
      <c r="AJ110" s="216"/>
      <c r="AK110" s="216"/>
      <c r="AL110" s="216"/>
      <c r="AM110" s="216"/>
      <c r="AN110" s="216"/>
      <c r="AO110" s="216"/>
      <c r="AP110" s="216"/>
      <c r="AQ110" s="216"/>
      <c r="AR110" s="216"/>
      <c r="AS110" s="216"/>
      <c r="AT110" s="216"/>
      <c r="AU110" s="216"/>
      <c r="AV110" s="216"/>
      <c r="AW110" s="216"/>
      <c r="AX110" s="216"/>
      <c r="AY110" s="216"/>
      <c r="AZ110" s="216"/>
      <c r="BA110" s="216"/>
      <c r="BB110" s="216"/>
      <c r="BC110" s="216"/>
      <c r="BD110" s="216"/>
      <c r="BE110" s="216"/>
      <c r="BF110" s="216"/>
      <c r="BG110" s="216"/>
      <c r="BH110" s="216"/>
      <c r="BI110" s="216"/>
      <c r="BJ110" s="216"/>
      <c r="BK110" s="216"/>
      <c r="BL110" s="216"/>
      <c r="BM110" s="216"/>
      <c r="BN110" s="216"/>
      <c r="BO110" s="216"/>
      <c r="BP110" s="216"/>
      <c r="BQ110" s="216"/>
      <c r="BR110" s="216"/>
      <c r="BS110" s="216"/>
      <c r="BT110" s="216"/>
      <c r="BU110" s="216"/>
      <c r="BV110" s="216"/>
      <c r="BW110" s="216"/>
      <c r="BX110" s="216"/>
      <c r="BY110" s="216"/>
      <c r="BZ110" s="216"/>
      <c r="CA110" s="216"/>
      <c r="CB110" s="216"/>
      <c r="CC110" s="216"/>
      <c r="CD110" s="216"/>
      <c r="CE110" s="216"/>
      <c r="CF110" s="216"/>
      <c r="CG110" s="216"/>
      <c r="CH110" s="216"/>
      <c r="CI110" s="216"/>
      <c r="CJ110" s="216"/>
      <c r="CK110" s="216"/>
      <c r="CL110" s="216"/>
      <c r="CM110" s="216"/>
      <c r="CN110" s="216"/>
      <c r="CO110" s="216"/>
      <c r="CP110" s="216"/>
      <c r="CQ110" s="216"/>
      <c r="CR110" s="216"/>
      <c r="CS110" s="216"/>
      <c r="CT110" s="216"/>
      <c r="CU110" s="216"/>
      <c r="CV110" s="216"/>
      <c r="CW110" s="216"/>
      <c r="CX110" s="216"/>
      <c r="CY110" s="216"/>
      <c r="CZ110" s="216"/>
      <c r="DA110" s="216"/>
      <c r="DB110" s="216"/>
      <c r="DC110" s="216"/>
      <c r="DD110" s="216"/>
      <c r="DE110" s="216"/>
      <c r="DF110" s="216"/>
      <c r="DG110" s="216"/>
      <c r="DH110" s="216"/>
      <c r="DI110" s="216"/>
      <c r="DJ110" s="216"/>
      <c r="DK110" s="216"/>
      <c r="DL110" s="216"/>
      <c r="DM110" s="216"/>
      <c r="DN110" s="216"/>
      <c r="DO110" s="216"/>
      <c r="DP110" s="216"/>
      <c r="DQ110" s="216"/>
      <c r="DR110" s="216"/>
      <c r="DS110" s="216"/>
      <c r="DT110" s="216"/>
      <c r="DU110" s="216"/>
      <c r="DV110" s="216"/>
      <c r="DW110" s="216"/>
      <c r="DX110" s="216"/>
      <c r="DY110" s="216"/>
      <c r="DZ110" s="216"/>
      <c r="EA110" s="216"/>
      <c r="EB110" s="216"/>
      <c r="EC110" s="216"/>
      <c r="ED110" s="216"/>
      <c r="EE110" s="216"/>
      <c r="EF110" s="216"/>
      <c r="EG110" s="216"/>
      <c r="EH110" s="216"/>
      <c r="EI110" s="216"/>
      <c r="EJ110" s="216"/>
      <c r="EK110" s="216"/>
      <c r="EL110" s="216"/>
      <c r="EM110" s="216"/>
      <c r="EN110" s="216"/>
      <c r="EO110" s="216"/>
      <c r="EP110" s="216"/>
      <c r="EQ110" s="216"/>
      <c r="ER110" s="216"/>
      <c r="ES110" s="216"/>
      <c r="ET110" s="216"/>
      <c r="EU110" s="216"/>
      <c r="EV110" s="216"/>
      <c r="EW110" s="216"/>
      <c r="EX110" s="216"/>
      <c r="EY110" s="216"/>
      <c r="EZ110" s="216"/>
      <c r="FA110" s="216"/>
      <c r="FB110" s="216"/>
      <c r="FC110" s="216"/>
      <c r="FD110" s="216"/>
      <c r="FE110" s="216"/>
      <c r="FF110" s="216"/>
      <c r="FG110" s="216"/>
      <c r="FH110" s="216"/>
      <c r="FI110" s="216"/>
      <c r="FJ110" s="216"/>
      <c r="FK110" s="216"/>
      <c r="FL110" s="216"/>
      <c r="FM110" s="216"/>
      <c r="FN110" s="216"/>
      <c r="FO110" s="216"/>
      <c r="FP110" s="216"/>
      <c r="FQ110" s="216"/>
      <c r="FR110" s="216"/>
      <c r="FS110" s="216"/>
      <c r="FT110" s="216"/>
      <c r="FU110" s="216"/>
      <c r="FV110" s="216"/>
      <c r="FW110" s="216"/>
      <c r="FX110" s="216"/>
      <c r="FY110" s="216"/>
      <c r="FZ110" s="216"/>
      <c r="GA110" s="216"/>
      <c r="GB110" s="216"/>
      <c r="GC110" s="216"/>
      <c r="GD110" s="216"/>
      <c r="GE110" s="216"/>
      <c r="GF110" s="216"/>
      <c r="GG110" s="216"/>
      <c r="GH110" s="216"/>
      <c r="GI110" s="216"/>
      <c r="GJ110" s="216"/>
      <c r="GK110" s="216"/>
      <c r="GL110" s="216"/>
      <c r="GM110" s="216"/>
      <c r="GN110" s="216"/>
      <c r="GO110" s="216"/>
      <c r="GP110" s="216"/>
      <c r="GQ110" s="216"/>
      <c r="GR110" s="216"/>
      <c r="GS110" s="216"/>
      <c r="GT110" s="216"/>
      <c r="GU110" s="216"/>
      <c r="GV110" s="216"/>
      <c r="GW110" s="216"/>
      <c r="GX110" s="216"/>
      <c r="GY110" s="216"/>
      <c r="GZ110" s="216"/>
      <c r="HA110" s="216"/>
      <c r="HB110" s="216"/>
      <c r="HC110" s="216"/>
      <c r="HD110" s="216"/>
      <c r="HE110" s="216"/>
      <c r="HF110" s="216"/>
      <c r="HG110" s="216"/>
      <c r="HH110" s="216"/>
      <c r="HI110" s="216"/>
      <c r="HJ110" s="216"/>
      <c r="HK110" s="216"/>
      <c r="HL110" s="216"/>
      <c r="HM110" s="216"/>
      <c r="HN110" s="216"/>
      <c r="HO110" s="216"/>
      <c r="HP110" s="216"/>
      <c r="HQ110" s="216"/>
      <c r="HR110" s="216"/>
      <c r="HS110" s="216"/>
      <c r="HT110" s="216"/>
      <c r="HU110" s="216"/>
      <c r="HV110" s="216"/>
      <c r="HW110" s="216"/>
      <c r="HX110" s="216"/>
      <c r="HY110" s="216"/>
      <c r="HZ110" s="216"/>
      <c r="IA110" s="216"/>
      <c r="IB110" s="216"/>
      <c r="IC110" s="216"/>
      <c r="ID110" s="216"/>
      <c r="IE110" s="216"/>
      <c r="IF110" s="216"/>
      <c r="IG110" s="216"/>
      <c r="IH110" s="216"/>
      <c r="II110" s="216"/>
      <c r="IJ110" s="216"/>
      <c r="IK110" s="216"/>
      <c r="IL110" s="216"/>
      <c r="IM110" s="216"/>
      <c r="IN110" s="216"/>
      <c r="IO110" s="216"/>
      <c r="IP110" s="216"/>
      <c r="IQ110" s="216"/>
    </row>
    <row r="111" spans="1:251" s="246" customFormat="1">
      <c r="A111" s="241" t="s">
        <v>1236</v>
      </c>
      <c r="B111" s="223" t="s">
        <v>184</v>
      </c>
      <c r="C111" s="224" t="s">
        <v>185</v>
      </c>
      <c r="D111" s="216" t="s">
        <v>158</v>
      </c>
      <c r="E111" s="255"/>
      <c r="F111" s="321" t="str">
        <f t="shared" si="10"/>
        <v>け０６</v>
      </c>
      <c r="G111" s="216" t="str">
        <f t="shared" si="14"/>
        <v>福永裕美</v>
      </c>
      <c r="H111" s="216" t="s">
        <v>1234</v>
      </c>
      <c r="I111" s="224" t="s">
        <v>48</v>
      </c>
      <c r="J111" s="220">
        <v>1963</v>
      </c>
      <c r="K111" s="221">
        <f t="shared" si="16"/>
        <v>63</v>
      </c>
      <c r="L111" s="216" t="str">
        <f t="shared" si="15"/>
        <v>OK</v>
      </c>
      <c r="M111" s="224" t="s">
        <v>162</v>
      </c>
      <c r="N111" s="216"/>
      <c r="O111" s="216"/>
      <c r="P111" s="216"/>
      <c r="Q111" s="216"/>
      <c r="R111" s="216"/>
      <c r="S111" s="216"/>
      <c r="T111" s="216"/>
      <c r="U111" s="216"/>
      <c r="V111" s="216"/>
      <c r="W111" s="216"/>
      <c r="X111" s="216"/>
      <c r="Y111" s="216"/>
      <c r="Z111" s="216"/>
      <c r="AA111" s="216"/>
      <c r="AB111" s="216"/>
      <c r="AC111" s="216"/>
      <c r="AD111" s="216"/>
      <c r="AE111" s="216"/>
      <c r="AF111" s="216"/>
      <c r="AG111" s="216"/>
      <c r="AH111" s="216"/>
      <c r="AI111" s="216"/>
      <c r="AJ111" s="216"/>
      <c r="AK111" s="216"/>
      <c r="AL111" s="216"/>
      <c r="AM111" s="216"/>
      <c r="AN111" s="216"/>
      <c r="AO111" s="216"/>
      <c r="AP111" s="216"/>
      <c r="AQ111" s="216"/>
      <c r="AR111" s="216"/>
      <c r="AS111" s="216"/>
      <c r="AT111" s="216"/>
      <c r="AU111" s="216"/>
      <c r="AV111" s="216"/>
      <c r="AW111" s="216"/>
      <c r="AX111" s="216"/>
      <c r="AY111" s="216"/>
      <c r="AZ111" s="216"/>
      <c r="BA111" s="216"/>
      <c r="BB111" s="216"/>
      <c r="BC111" s="216"/>
      <c r="BD111" s="216"/>
      <c r="BE111" s="216"/>
      <c r="BF111" s="216"/>
      <c r="BG111" s="216"/>
      <c r="BH111" s="216"/>
      <c r="BI111" s="216"/>
      <c r="BJ111" s="216"/>
      <c r="BK111" s="216"/>
      <c r="BL111" s="216"/>
      <c r="BM111" s="216"/>
      <c r="BN111" s="216"/>
      <c r="BO111" s="216"/>
      <c r="BP111" s="216"/>
      <c r="BQ111" s="216"/>
      <c r="BR111" s="216"/>
      <c r="BS111" s="216"/>
      <c r="BT111" s="216"/>
      <c r="BU111" s="216"/>
      <c r="BV111" s="216"/>
      <c r="BW111" s="216"/>
      <c r="BX111" s="216"/>
      <c r="BY111" s="216"/>
      <c r="BZ111" s="216"/>
      <c r="CA111" s="216"/>
      <c r="CB111" s="216"/>
      <c r="CC111" s="216"/>
      <c r="CD111" s="216"/>
      <c r="CE111" s="216"/>
      <c r="CF111" s="216"/>
      <c r="CG111" s="216"/>
      <c r="CH111" s="216"/>
      <c r="CI111" s="216"/>
      <c r="CJ111" s="216"/>
      <c r="CK111" s="216"/>
      <c r="CL111" s="216"/>
      <c r="CM111" s="216"/>
      <c r="CN111" s="216"/>
      <c r="CO111" s="216"/>
      <c r="CP111" s="216"/>
      <c r="CQ111" s="216"/>
      <c r="CR111" s="216"/>
      <c r="CS111" s="216"/>
      <c r="CT111" s="216"/>
      <c r="CU111" s="216"/>
      <c r="CV111" s="216"/>
      <c r="CW111" s="216"/>
      <c r="CX111" s="216"/>
      <c r="CY111" s="216"/>
      <c r="CZ111" s="216"/>
      <c r="DA111" s="216"/>
      <c r="DB111" s="216"/>
      <c r="DC111" s="216"/>
      <c r="DD111" s="216"/>
      <c r="DE111" s="216"/>
      <c r="DF111" s="216"/>
      <c r="DG111" s="216"/>
      <c r="DH111" s="216"/>
      <c r="DI111" s="216"/>
      <c r="DJ111" s="216"/>
      <c r="DK111" s="216"/>
      <c r="DL111" s="216"/>
      <c r="DM111" s="216"/>
      <c r="DN111" s="216"/>
      <c r="DO111" s="216"/>
      <c r="DP111" s="216"/>
      <c r="DQ111" s="216"/>
      <c r="DR111" s="216"/>
      <c r="DS111" s="216"/>
      <c r="DT111" s="216"/>
      <c r="DU111" s="216"/>
      <c r="DV111" s="216"/>
      <c r="DW111" s="216"/>
      <c r="DX111" s="216"/>
      <c r="DY111" s="216"/>
      <c r="DZ111" s="216"/>
      <c r="EA111" s="216"/>
      <c r="EB111" s="216"/>
      <c r="EC111" s="216"/>
      <c r="ED111" s="216"/>
      <c r="EE111" s="216"/>
      <c r="EF111" s="216"/>
      <c r="EG111" s="216"/>
      <c r="EH111" s="216"/>
      <c r="EI111" s="216"/>
      <c r="EJ111" s="216"/>
      <c r="EK111" s="216"/>
      <c r="EL111" s="216"/>
      <c r="EM111" s="216"/>
      <c r="EN111" s="216"/>
      <c r="EO111" s="216"/>
      <c r="EP111" s="216"/>
      <c r="EQ111" s="216"/>
      <c r="ER111" s="216"/>
      <c r="ES111" s="216"/>
      <c r="ET111" s="216"/>
      <c r="EU111" s="216"/>
      <c r="EV111" s="216"/>
      <c r="EW111" s="216"/>
      <c r="EX111" s="216"/>
      <c r="EY111" s="216"/>
      <c r="EZ111" s="216"/>
      <c r="FA111" s="216"/>
      <c r="FB111" s="216"/>
      <c r="FC111" s="216"/>
      <c r="FD111" s="216"/>
      <c r="FE111" s="216"/>
      <c r="FF111" s="216"/>
      <c r="FG111" s="216"/>
      <c r="FH111" s="216"/>
      <c r="FI111" s="216"/>
      <c r="FJ111" s="216"/>
      <c r="FK111" s="216"/>
      <c r="FL111" s="216"/>
      <c r="FM111" s="216"/>
      <c r="FN111" s="216"/>
      <c r="FO111" s="216"/>
      <c r="FP111" s="216"/>
      <c r="FQ111" s="216"/>
      <c r="FR111" s="216"/>
      <c r="FS111" s="216"/>
      <c r="FT111" s="216"/>
      <c r="FU111" s="216"/>
      <c r="FV111" s="216"/>
      <c r="FW111" s="216"/>
      <c r="FX111" s="216"/>
      <c r="FY111" s="216"/>
      <c r="FZ111" s="216"/>
      <c r="GA111" s="216"/>
      <c r="GB111" s="216"/>
      <c r="GC111" s="216"/>
      <c r="GD111" s="216"/>
      <c r="GE111" s="216"/>
      <c r="GF111" s="216"/>
      <c r="GG111" s="216"/>
      <c r="GH111" s="216"/>
      <c r="GI111" s="216"/>
      <c r="GJ111" s="216"/>
      <c r="GK111" s="216"/>
      <c r="GL111" s="216"/>
      <c r="GM111" s="216"/>
      <c r="GN111" s="216"/>
      <c r="GO111" s="216"/>
      <c r="GP111" s="216"/>
      <c r="GQ111" s="216"/>
      <c r="GR111" s="216"/>
      <c r="GS111" s="216"/>
      <c r="GT111" s="216"/>
      <c r="GU111" s="216"/>
      <c r="GV111" s="216"/>
      <c r="GW111" s="216"/>
      <c r="GX111" s="216"/>
      <c r="GY111" s="216"/>
      <c r="GZ111" s="216"/>
      <c r="HA111" s="216"/>
      <c r="HB111" s="216"/>
      <c r="HC111" s="216"/>
      <c r="HD111" s="216"/>
      <c r="HE111" s="216"/>
      <c r="HF111" s="216"/>
      <c r="HG111" s="216"/>
      <c r="HH111" s="216"/>
      <c r="HI111" s="216"/>
      <c r="HJ111" s="216"/>
      <c r="HK111" s="216"/>
      <c r="HL111" s="216"/>
      <c r="HM111" s="216"/>
      <c r="HN111" s="216"/>
      <c r="HO111" s="216"/>
      <c r="HP111" s="216"/>
      <c r="HQ111" s="216"/>
      <c r="HR111" s="216"/>
      <c r="HS111" s="216"/>
      <c r="HT111" s="216"/>
      <c r="HU111" s="216"/>
      <c r="HV111" s="216"/>
      <c r="HW111" s="216"/>
      <c r="HX111" s="216"/>
      <c r="HY111" s="216"/>
      <c r="HZ111" s="216"/>
      <c r="IA111" s="216"/>
      <c r="IB111" s="216"/>
      <c r="IC111" s="216"/>
      <c r="ID111" s="216"/>
      <c r="IE111" s="216"/>
      <c r="IF111" s="216"/>
      <c r="IG111" s="216"/>
      <c r="IH111" s="216"/>
      <c r="II111" s="216"/>
      <c r="IJ111" s="216"/>
      <c r="IK111" s="216"/>
      <c r="IL111" s="216"/>
      <c r="IM111" s="216"/>
      <c r="IN111" s="216"/>
      <c r="IO111" s="216"/>
      <c r="IP111" s="216"/>
      <c r="IQ111" s="216"/>
    </row>
    <row r="112" spans="1:251" s="246" customFormat="1">
      <c r="A112" s="241" t="s">
        <v>171</v>
      </c>
      <c r="B112" s="241" t="s">
        <v>188</v>
      </c>
      <c r="C112" s="216" t="s">
        <v>189</v>
      </c>
      <c r="D112" s="216" t="s">
        <v>158</v>
      </c>
      <c r="E112" s="255"/>
      <c r="F112" s="321" t="str">
        <f t="shared" si="10"/>
        <v>け０７</v>
      </c>
      <c r="G112" s="216" t="str">
        <f t="shared" si="14"/>
        <v>福永一典</v>
      </c>
      <c r="H112" s="216" t="s">
        <v>1234</v>
      </c>
      <c r="I112" s="217" t="s">
        <v>31</v>
      </c>
      <c r="J112" s="222">
        <v>1967</v>
      </c>
      <c r="K112" s="221">
        <f t="shared" si="16"/>
        <v>59</v>
      </c>
      <c r="L112" s="216" t="str">
        <f t="shared" si="15"/>
        <v>OK</v>
      </c>
      <c r="M112" s="216" t="s">
        <v>75</v>
      </c>
      <c r="N112" s="216"/>
      <c r="O112" s="216"/>
      <c r="P112" s="216"/>
      <c r="Q112" s="216"/>
      <c r="R112" s="216"/>
      <c r="S112" s="216"/>
      <c r="T112" s="216"/>
      <c r="U112" s="216"/>
      <c r="V112" s="216"/>
      <c r="W112" s="216"/>
      <c r="X112" s="216"/>
      <c r="Y112" s="216"/>
      <c r="Z112" s="216"/>
      <c r="AA112" s="216"/>
      <c r="AB112" s="216"/>
      <c r="AC112" s="216"/>
      <c r="AD112" s="216"/>
      <c r="AE112" s="216"/>
      <c r="AF112" s="216"/>
      <c r="AG112" s="216"/>
      <c r="AH112" s="216"/>
      <c r="AI112" s="216"/>
      <c r="AJ112" s="216"/>
      <c r="AK112" s="216"/>
      <c r="AL112" s="216"/>
      <c r="AM112" s="216"/>
      <c r="AN112" s="216"/>
      <c r="AO112" s="216"/>
      <c r="AP112" s="216"/>
      <c r="AQ112" s="216"/>
      <c r="AR112" s="216"/>
      <c r="AS112" s="216"/>
      <c r="AT112" s="216"/>
      <c r="AU112" s="216"/>
      <c r="AV112" s="216"/>
      <c r="AW112" s="216"/>
      <c r="AX112" s="216"/>
      <c r="AY112" s="216"/>
      <c r="AZ112" s="216"/>
      <c r="BA112" s="216"/>
      <c r="BB112" s="216"/>
      <c r="BC112" s="216"/>
      <c r="BD112" s="216"/>
      <c r="BE112" s="216"/>
      <c r="BF112" s="216"/>
      <c r="BG112" s="216"/>
      <c r="BH112" s="216"/>
      <c r="BI112" s="216"/>
      <c r="BJ112" s="216"/>
      <c r="BK112" s="216"/>
      <c r="BL112" s="216"/>
      <c r="BM112" s="216"/>
      <c r="BN112" s="216"/>
      <c r="BO112" s="216"/>
      <c r="BP112" s="216"/>
      <c r="BQ112" s="216"/>
      <c r="BR112" s="216"/>
      <c r="BS112" s="216"/>
      <c r="BT112" s="216"/>
      <c r="BU112" s="216"/>
      <c r="BV112" s="216"/>
      <c r="BW112" s="216"/>
      <c r="BX112" s="216"/>
      <c r="BY112" s="216"/>
      <c r="BZ112" s="216"/>
      <c r="CA112" s="216"/>
      <c r="CB112" s="216"/>
      <c r="CC112" s="216"/>
      <c r="CD112" s="216"/>
      <c r="CE112" s="216"/>
      <c r="CF112" s="216"/>
      <c r="CG112" s="216"/>
      <c r="CH112" s="216"/>
      <c r="CI112" s="216"/>
      <c r="CJ112" s="216"/>
      <c r="CK112" s="216"/>
      <c r="CL112" s="216"/>
      <c r="CM112" s="216"/>
      <c r="CN112" s="216"/>
      <c r="CO112" s="216"/>
      <c r="CP112" s="216"/>
      <c r="CQ112" s="216"/>
      <c r="CR112" s="216"/>
      <c r="CS112" s="216"/>
      <c r="CT112" s="216"/>
      <c r="CU112" s="216"/>
      <c r="CV112" s="216"/>
      <c r="CW112" s="216"/>
      <c r="CX112" s="216"/>
      <c r="CY112" s="216"/>
      <c r="CZ112" s="216"/>
      <c r="DA112" s="216"/>
      <c r="DB112" s="216"/>
      <c r="DC112" s="216"/>
      <c r="DD112" s="216"/>
      <c r="DE112" s="216"/>
      <c r="DF112" s="216"/>
      <c r="DG112" s="216"/>
      <c r="DH112" s="216"/>
      <c r="DI112" s="216"/>
      <c r="DJ112" s="216"/>
      <c r="DK112" s="216"/>
      <c r="DL112" s="216"/>
      <c r="DM112" s="216"/>
      <c r="DN112" s="216"/>
      <c r="DO112" s="216"/>
      <c r="DP112" s="216"/>
      <c r="DQ112" s="216"/>
      <c r="DR112" s="216"/>
      <c r="DS112" s="216"/>
      <c r="DT112" s="216"/>
      <c r="DU112" s="216"/>
      <c r="DV112" s="216"/>
      <c r="DW112" s="216"/>
      <c r="DX112" s="216"/>
      <c r="DY112" s="216"/>
      <c r="DZ112" s="216"/>
      <c r="EA112" s="216"/>
      <c r="EB112" s="216"/>
      <c r="EC112" s="216"/>
      <c r="ED112" s="216"/>
      <c r="EE112" s="216"/>
      <c r="EF112" s="216"/>
      <c r="EG112" s="216"/>
      <c r="EH112" s="216"/>
      <c r="EI112" s="216"/>
      <c r="EJ112" s="216"/>
      <c r="EK112" s="216"/>
      <c r="EL112" s="216"/>
      <c r="EM112" s="216"/>
      <c r="EN112" s="216"/>
      <c r="EO112" s="216"/>
      <c r="EP112" s="216"/>
      <c r="EQ112" s="216"/>
      <c r="ER112" s="216"/>
      <c r="ES112" s="216"/>
      <c r="ET112" s="216"/>
      <c r="EU112" s="216"/>
      <c r="EV112" s="216"/>
      <c r="EW112" s="216"/>
      <c r="EX112" s="216"/>
      <c r="EY112" s="216"/>
      <c r="EZ112" s="216"/>
      <c r="FA112" s="216"/>
      <c r="FB112" s="216"/>
      <c r="FC112" s="216"/>
      <c r="FD112" s="216"/>
      <c r="FE112" s="216"/>
      <c r="FF112" s="216"/>
      <c r="FG112" s="216"/>
      <c r="FH112" s="216"/>
      <c r="FI112" s="216"/>
      <c r="FJ112" s="216"/>
      <c r="FK112" s="216"/>
      <c r="FL112" s="216"/>
      <c r="FM112" s="216"/>
      <c r="FN112" s="216"/>
      <c r="FO112" s="216"/>
      <c r="FP112" s="216"/>
      <c r="FQ112" s="216"/>
      <c r="FR112" s="216"/>
      <c r="FS112" s="216"/>
      <c r="FT112" s="216"/>
      <c r="FU112" s="216"/>
      <c r="FV112" s="216"/>
      <c r="FW112" s="216"/>
      <c r="FX112" s="216"/>
      <c r="FY112" s="216"/>
      <c r="FZ112" s="216"/>
      <c r="GA112" s="216"/>
      <c r="GB112" s="216"/>
      <c r="GC112" s="216"/>
      <c r="GD112" s="216"/>
      <c r="GE112" s="216"/>
      <c r="GF112" s="216"/>
      <c r="GG112" s="216"/>
      <c r="GH112" s="216"/>
      <c r="GI112" s="216"/>
      <c r="GJ112" s="216"/>
      <c r="GK112" s="216"/>
      <c r="GL112" s="216"/>
      <c r="GM112" s="216"/>
      <c r="GN112" s="216"/>
      <c r="GO112" s="216"/>
      <c r="GP112" s="216"/>
      <c r="GQ112" s="216"/>
      <c r="GR112" s="216"/>
      <c r="GS112" s="216"/>
      <c r="GT112" s="216"/>
      <c r="GU112" s="216"/>
      <c r="GV112" s="216"/>
      <c r="GW112" s="216"/>
      <c r="GX112" s="216"/>
      <c r="GY112" s="216"/>
      <c r="GZ112" s="216"/>
      <c r="HA112" s="216"/>
      <c r="HB112" s="216"/>
      <c r="HC112" s="216"/>
      <c r="HD112" s="216"/>
      <c r="HE112" s="216"/>
      <c r="HF112" s="216"/>
      <c r="HG112" s="216"/>
      <c r="HH112" s="216"/>
      <c r="HI112" s="216"/>
      <c r="HJ112" s="216"/>
      <c r="HK112" s="216"/>
      <c r="HL112" s="216"/>
      <c r="HM112" s="216"/>
      <c r="HN112" s="216"/>
      <c r="HO112" s="216"/>
      <c r="HP112" s="216"/>
      <c r="HQ112" s="216"/>
      <c r="HR112" s="216"/>
      <c r="HS112" s="216"/>
      <c r="HT112" s="216"/>
      <c r="HU112" s="216"/>
      <c r="HV112" s="216"/>
      <c r="HW112" s="216"/>
      <c r="HX112" s="216"/>
      <c r="HY112" s="216"/>
      <c r="HZ112" s="216"/>
      <c r="IA112" s="216"/>
      <c r="IB112" s="216"/>
      <c r="IC112" s="216"/>
      <c r="ID112" s="216"/>
      <c r="IE112" s="216"/>
      <c r="IF112" s="216"/>
      <c r="IG112" s="216"/>
      <c r="IH112" s="216"/>
      <c r="II112" s="216"/>
      <c r="IJ112" s="216"/>
      <c r="IK112" s="216"/>
      <c r="IL112" s="216"/>
      <c r="IM112" s="216"/>
      <c r="IN112" s="216"/>
      <c r="IO112" s="216"/>
      <c r="IP112" s="216"/>
      <c r="IQ112" s="216"/>
    </row>
    <row r="113" spans="1:251" s="246" customFormat="1">
      <c r="A113" s="241" t="s">
        <v>174</v>
      </c>
      <c r="B113" s="241" t="s">
        <v>191</v>
      </c>
      <c r="C113" s="241" t="s">
        <v>192</v>
      </c>
      <c r="D113" s="216" t="s">
        <v>158</v>
      </c>
      <c r="E113" s="255"/>
      <c r="F113" s="321" t="str">
        <f t="shared" si="10"/>
        <v>け０８</v>
      </c>
      <c r="G113" s="216" t="str">
        <f t="shared" si="14"/>
        <v>小澤藤信</v>
      </c>
      <c r="H113" s="216" t="s">
        <v>1234</v>
      </c>
      <c r="I113" s="217" t="s">
        <v>31</v>
      </c>
      <c r="J113" s="222">
        <v>1964</v>
      </c>
      <c r="K113" s="221">
        <f t="shared" si="16"/>
        <v>62</v>
      </c>
      <c r="L113" s="216" t="str">
        <f t="shared" si="15"/>
        <v>OK</v>
      </c>
      <c r="M113" s="216" t="s">
        <v>32</v>
      </c>
      <c r="N113" s="216"/>
      <c r="O113" s="216"/>
      <c r="P113" s="216"/>
      <c r="Q113" s="216"/>
      <c r="R113" s="216"/>
      <c r="S113" s="216"/>
      <c r="T113" s="216"/>
      <c r="U113" s="216"/>
      <c r="V113" s="216"/>
      <c r="W113" s="216"/>
      <c r="X113" s="216"/>
      <c r="Y113" s="216"/>
      <c r="Z113" s="216"/>
      <c r="AA113" s="216"/>
      <c r="AB113" s="216"/>
      <c r="AC113" s="216"/>
      <c r="AD113" s="216"/>
      <c r="AE113" s="216"/>
      <c r="AF113" s="216"/>
      <c r="AG113" s="216"/>
      <c r="AH113" s="216"/>
      <c r="AI113" s="216"/>
      <c r="AJ113" s="216"/>
      <c r="AK113" s="216"/>
      <c r="AL113" s="216"/>
      <c r="AM113" s="216"/>
      <c r="AN113" s="216"/>
      <c r="AO113" s="216"/>
      <c r="AP113" s="216"/>
      <c r="AQ113" s="216"/>
      <c r="AR113" s="216"/>
      <c r="AS113" s="216"/>
      <c r="AT113" s="216"/>
      <c r="AU113" s="216"/>
      <c r="AV113" s="216"/>
      <c r="AW113" s="216"/>
      <c r="AX113" s="216"/>
      <c r="AY113" s="216"/>
      <c r="AZ113" s="216"/>
      <c r="BA113" s="216"/>
      <c r="BB113" s="216"/>
      <c r="BC113" s="216"/>
      <c r="BD113" s="216"/>
      <c r="BE113" s="216"/>
      <c r="BF113" s="216"/>
      <c r="BG113" s="216"/>
      <c r="BH113" s="216"/>
      <c r="BI113" s="216"/>
      <c r="BJ113" s="216"/>
      <c r="BK113" s="216"/>
      <c r="BL113" s="216"/>
      <c r="BM113" s="216"/>
      <c r="BN113" s="216"/>
      <c r="BO113" s="216"/>
      <c r="BP113" s="216"/>
      <c r="BQ113" s="216"/>
      <c r="BR113" s="216"/>
      <c r="BS113" s="216"/>
      <c r="BT113" s="216"/>
      <c r="BU113" s="216"/>
      <c r="BV113" s="216"/>
      <c r="BW113" s="216"/>
      <c r="BX113" s="216"/>
      <c r="BY113" s="216"/>
      <c r="BZ113" s="216"/>
      <c r="CA113" s="216"/>
      <c r="CB113" s="216"/>
      <c r="CC113" s="216"/>
      <c r="CD113" s="216"/>
      <c r="CE113" s="216"/>
      <c r="CF113" s="216"/>
      <c r="CG113" s="216"/>
      <c r="CH113" s="216"/>
      <c r="CI113" s="216"/>
      <c r="CJ113" s="216"/>
      <c r="CK113" s="216"/>
      <c r="CL113" s="216"/>
      <c r="CM113" s="216"/>
      <c r="CN113" s="216"/>
      <c r="CO113" s="216"/>
      <c r="CP113" s="216"/>
      <c r="CQ113" s="216"/>
      <c r="CR113" s="216"/>
      <c r="CS113" s="216"/>
      <c r="CT113" s="216"/>
      <c r="CU113" s="216"/>
      <c r="CV113" s="216"/>
      <c r="CW113" s="216"/>
      <c r="CX113" s="216"/>
      <c r="CY113" s="216"/>
      <c r="CZ113" s="216"/>
      <c r="DA113" s="216"/>
      <c r="DB113" s="216"/>
      <c r="DC113" s="216"/>
      <c r="DD113" s="216"/>
      <c r="DE113" s="216"/>
      <c r="DF113" s="216"/>
      <c r="DG113" s="216"/>
      <c r="DH113" s="216"/>
      <c r="DI113" s="216"/>
      <c r="DJ113" s="216"/>
      <c r="DK113" s="216"/>
      <c r="DL113" s="216"/>
      <c r="DM113" s="216"/>
      <c r="DN113" s="216"/>
      <c r="DO113" s="216"/>
      <c r="DP113" s="216"/>
      <c r="DQ113" s="216"/>
      <c r="DR113" s="216"/>
      <c r="DS113" s="216"/>
      <c r="DT113" s="216"/>
      <c r="DU113" s="216"/>
      <c r="DV113" s="216"/>
      <c r="DW113" s="216"/>
      <c r="DX113" s="216"/>
      <c r="DY113" s="216"/>
      <c r="DZ113" s="216"/>
      <c r="EA113" s="216"/>
      <c r="EB113" s="216"/>
      <c r="EC113" s="216"/>
      <c r="ED113" s="216"/>
      <c r="EE113" s="216"/>
      <c r="EF113" s="216"/>
      <c r="EG113" s="216"/>
      <c r="EH113" s="216"/>
      <c r="EI113" s="216"/>
      <c r="EJ113" s="216"/>
      <c r="EK113" s="216"/>
      <c r="EL113" s="216"/>
      <c r="EM113" s="216"/>
      <c r="EN113" s="216"/>
      <c r="EO113" s="216"/>
      <c r="EP113" s="216"/>
      <c r="EQ113" s="216"/>
      <c r="ER113" s="216"/>
      <c r="ES113" s="216"/>
      <c r="ET113" s="216"/>
      <c r="EU113" s="216"/>
      <c r="EV113" s="216"/>
      <c r="EW113" s="216"/>
      <c r="EX113" s="216"/>
      <c r="EY113" s="216"/>
      <c r="EZ113" s="216"/>
      <c r="FA113" s="216"/>
      <c r="FB113" s="216"/>
      <c r="FC113" s="216"/>
      <c r="FD113" s="216"/>
      <c r="FE113" s="216"/>
      <c r="FF113" s="216"/>
      <c r="FG113" s="216"/>
      <c r="FH113" s="216"/>
      <c r="FI113" s="216"/>
      <c r="FJ113" s="216"/>
      <c r="FK113" s="216"/>
      <c r="FL113" s="216"/>
      <c r="FM113" s="216"/>
      <c r="FN113" s="216"/>
      <c r="FO113" s="216"/>
      <c r="FP113" s="216"/>
      <c r="FQ113" s="216"/>
      <c r="FR113" s="216"/>
      <c r="FS113" s="216"/>
      <c r="FT113" s="216"/>
      <c r="FU113" s="216"/>
      <c r="FV113" s="216"/>
      <c r="FW113" s="216"/>
      <c r="FX113" s="216"/>
      <c r="FY113" s="216"/>
      <c r="FZ113" s="216"/>
      <c r="GA113" s="216"/>
      <c r="GB113" s="216"/>
      <c r="GC113" s="216"/>
      <c r="GD113" s="216"/>
      <c r="GE113" s="216"/>
      <c r="GF113" s="216"/>
      <c r="GG113" s="216"/>
      <c r="GH113" s="216"/>
      <c r="GI113" s="216"/>
      <c r="GJ113" s="216"/>
      <c r="GK113" s="216"/>
      <c r="GL113" s="216"/>
      <c r="GM113" s="216"/>
      <c r="GN113" s="216"/>
      <c r="GO113" s="216"/>
      <c r="GP113" s="216"/>
      <c r="GQ113" s="216"/>
      <c r="GR113" s="216"/>
      <c r="GS113" s="216"/>
      <c r="GT113" s="216"/>
      <c r="GU113" s="216"/>
      <c r="GV113" s="216"/>
      <c r="GW113" s="216"/>
      <c r="GX113" s="216"/>
      <c r="GY113" s="216"/>
      <c r="GZ113" s="216"/>
      <c r="HA113" s="216"/>
      <c r="HB113" s="216"/>
      <c r="HC113" s="216"/>
      <c r="HD113" s="216"/>
      <c r="HE113" s="216"/>
      <c r="HF113" s="216"/>
      <c r="HG113" s="216"/>
      <c r="HH113" s="216"/>
      <c r="HI113" s="216"/>
      <c r="HJ113" s="216"/>
      <c r="HK113" s="216"/>
      <c r="HL113" s="216"/>
      <c r="HM113" s="216"/>
      <c r="HN113" s="216"/>
      <c r="HO113" s="216"/>
      <c r="HP113" s="216"/>
      <c r="HQ113" s="216"/>
      <c r="HR113" s="216"/>
      <c r="HS113" s="216"/>
      <c r="HT113" s="216"/>
      <c r="HU113" s="216"/>
      <c r="HV113" s="216"/>
      <c r="HW113" s="216"/>
      <c r="HX113" s="216"/>
      <c r="HY113" s="216"/>
      <c r="HZ113" s="216"/>
      <c r="IA113" s="216"/>
      <c r="IB113" s="216"/>
      <c r="IC113" s="216"/>
      <c r="ID113" s="216"/>
      <c r="IE113" s="216"/>
      <c r="IF113" s="216"/>
      <c r="IG113" s="216"/>
      <c r="IH113" s="216"/>
      <c r="II113" s="216"/>
      <c r="IJ113" s="216"/>
      <c r="IK113" s="216"/>
      <c r="IL113" s="216"/>
      <c r="IM113" s="216"/>
      <c r="IN113" s="216"/>
      <c r="IO113" s="216"/>
      <c r="IP113" s="216"/>
      <c r="IQ113" s="216"/>
    </row>
    <row r="114" spans="1:251" s="246" customFormat="1">
      <c r="A114" s="241" t="s">
        <v>176</v>
      </c>
      <c r="B114" s="241" t="s">
        <v>195</v>
      </c>
      <c r="C114" s="241" t="s">
        <v>196</v>
      </c>
      <c r="D114" s="216" t="s">
        <v>158</v>
      </c>
      <c r="E114" s="251"/>
      <c r="F114" s="321" t="str">
        <f t="shared" si="10"/>
        <v>け０９</v>
      </c>
      <c r="G114" s="216" t="str">
        <f t="shared" si="14"/>
        <v>朝日尚紀</v>
      </c>
      <c r="H114" s="216" t="s">
        <v>1234</v>
      </c>
      <c r="I114" s="217" t="s">
        <v>31</v>
      </c>
      <c r="J114" s="222">
        <v>1983</v>
      </c>
      <c r="K114" s="221">
        <f t="shared" si="16"/>
        <v>43</v>
      </c>
      <c r="L114" s="216" t="str">
        <f t="shared" si="15"/>
        <v>OK</v>
      </c>
      <c r="M114" s="216" t="s">
        <v>175</v>
      </c>
      <c r="N114" s="216"/>
      <c r="O114" s="216"/>
      <c r="P114" s="216"/>
      <c r="Q114" s="216"/>
      <c r="R114" s="216"/>
      <c r="S114" s="216"/>
      <c r="T114" s="216"/>
      <c r="U114" s="216"/>
      <c r="V114" s="216"/>
      <c r="W114" s="216"/>
      <c r="X114" s="216"/>
      <c r="Y114" s="216"/>
      <c r="Z114" s="216"/>
      <c r="AA114" s="216"/>
      <c r="AB114" s="216"/>
      <c r="AC114" s="216"/>
      <c r="AD114" s="216"/>
      <c r="AE114" s="216"/>
      <c r="AF114" s="216"/>
      <c r="AG114" s="216"/>
      <c r="AH114" s="216"/>
      <c r="AI114" s="216"/>
      <c r="AJ114" s="216"/>
      <c r="AK114" s="216"/>
      <c r="AL114" s="216"/>
      <c r="AM114" s="216"/>
      <c r="AN114" s="216"/>
      <c r="AO114" s="216"/>
      <c r="AP114" s="216"/>
      <c r="AQ114" s="216"/>
      <c r="AR114" s="216"/>
      <c r="AS114" s="216"/>
      <c r="AT114" s="216"/>
      <c r="AU114" s="216"/>
      <c r="AV114" s="216"/>
      <c r="AW114" s="216"/>
      <c r="AX114" s="216"/>
      <c r="AY114" s="216"/>
      <c r="AZ114" s="216"/>
      <c r="BA114" s="216"/>
      <c r="BB114" s="216"/>
      <c r="BC114" s="216"/>
      <c r="BD114" s="216"/>
      <c r="BE114" s="216"/>
      <c r="BF114" s="216"/>
      <c r="BG114" s="216"/>
      <c r="BH114" s="216"/>
      <c r="BI114" s="216"/>
      <c r="BJ114" s="216"/>
      <c r="BK114" s="216"/>
      <c r="BL114" s="216"/>
      <c r="BM114" s="216"/>
      <c r="BN114" s="216"/>
      <c r="BO114" s="216"/>
      <c r="BP114" s="216"/>
      <c r="BQ114" s="216"/>
      <c r="BR114" s="216"/>
      <c r="BS114" s="216"/>
      <c r="BT114" s="216"/>
      <c r="BU114" s="216"/>
      <c r="BV114" s="216"/>
      <c r="BW114" s="216"/>
      <c r="BX114" s="216"/>
      <c r="BY114" s="216"/>
      <c r="BZ114" s="216"/>
      <c r="CA114" s="216"/>
      <c r="CB114" s="216"/>
      <c r="CC114" s="216"/>
      <c r="CD114" s="216"/>
      <c r="CE114" s="216"/>
      <c r="CF114" s="216"/>
      <c r="CG114" s="216"/>
      <c r="CH114" s="216"/>
      <c r="CI114" s="216"/>
      <c r="CJ114" s="216"/>
      <c r="CK114" s="216"/>
      <c r="CL114" s="216"/>
      <c r="CM114" s="216"/>
      <c r="CN114" s="216"/>
      <c r="CO114" s="216"/>
      <c r="CP114" s="216"/>
      <c r="CQ114" s="216"/>
      <c r="CR114" s="216"/>
      <c r="CS114" s="216"/>
      <c r="CT114" s="216"/>
      <c r="CU114" s="216"/>
      <c r="CV114" s="216"/>
      <c r="CW114" s="216"/>
      <c r="CX114" s="216"/>
      <c r="CY114" s="216"/>
      <c r="CZ114" s="216"/>
      <c r="DA114" s="216"/>
      <c r="DB114" s="216"/>
      <c r="DC114" s="216"/>
      <c r="DD114" s="216"/>
      <c r="DE114" s="216"/>
      <c r="DF114" s="216"/>
      <c r="DG114" s="216"/>
      <c r="DH114" s="216"/>
      <c r="DI114" s="216"/>
      <c r="DJ114" s="216"/>
      <c r="DK114" s="216"/>
      <c r="DL114" s="216"/>
      <c r="DM114" s="216"/>
      <c r="DN114" s="216"/>
      <c r="DO114" s="216"/>
      <c r="DP114" s="216"/>
      <c r="DQ114" s="216"/>
      <c r="DR114" s="216"/>
      <c r="DS114" s="216"/>
      <c r="DT114" s="216"/>
      <c r="DU114" s="216"/>
      <c r="DV114" s="216"/>
      <c r="DW114" s="216"/>
      <c r="DX114" s="216"/>
      <c r="DY114" s="216"/>
      <c r="DZ114" s="216"/>
      <c r="EA114" s="216"/>
      <c r="EB114" s="216"/>
      <c r="EC114" s="216"/>
      <c r="ED114" s="216"/>
      <c r="EE114" s="216"/>
      <c r="EF114" s="216"/>
      <c r="EG114" s="216"/>
      <c r="EH114" s="216"/>
      <c r="EI114" s="216"/>
      <c r="EJ114" s="216"/>
      <c r="EK114" s="216"/>
      <c r="EL114" s="216"/>
      <c r="EM114" s="216"/>
      <c r="EN114" s="216"/>
      <c r="EO114" s="216"/>
      <c r="EP114" s="216"/>
      <c r="EQ114" s="216"/>
      <c r="ER114" s="216"/>
      <c r="ES114" s="216"/>
      <c r="ET114" s="216"/>
      <c r="EU114" s="216"/>
      <c r="EV114" s="216"/>
      <c r="EW114" s="216"/>
      <c r="EX114" s="216"/>
      <c r="EY114" s="216"/>
      <c r="EZ114" s="216"/>
      <c r="FA114" s="216"/>
      <c r="FB114" s="216"/>
      <c r="FC114" s="216"/>
      <c r="FD114" s="216"/>
      <c r="FE114" s="216"/>
      <c r="FF114" s="216"/>
      <c r="FG114" s="216"/>
      <c r="FH114" s="216"/>
      <c r="FI114" s="216"/>
      <c r="FJ114" s="216"/>
      <c r="FK114" s="216"/>
      <c r="FL114" s="216"/>
      <c r="FM114" s="216"/>
      <c r="FN114" s="216"/>
      <c r="FO114" s="216"/>
      <c r="FP114" s="216"/>
      <c r="FQ114" s="216"/>
      <c r="FR114" s="216"/>
      <c r="FS114" s="216"/>
      <c r="FT114" s="216"/>
      <c r="FU114" s="216"/>
      <c r="FV114" s="216"/>
      <c r="FW114" s="216"/>
      <c r="FX114" s="216"/>
      <c r="FY114" s="216"/>
      <c r="FZ114" s="216"/>
      <c r="GA114" s="216"/>
      <c r="GB114" s="216"/>
      <c r="GC114" s="216"/>
      <c r="GD114" s="216"/>
      <c r="GE114" s="216"/>
      <c r="GF114" s="216"/>
      <c r="GG114" s="216"/>
      <c r="GH114" s="216"/>
      <c r="GI114" s="216"/>
      <c r="GJ114" s="216"/>
      <c r="GK114" s="216"/>
      <c r="GL114" s="216"/>
      <c r="GM114" s="216"/>
      <c r="GN114" s="216"/>
      <c r="GO114" s="216"/>
      <c r="GP114" s="216"/>
      <c r="GQ114" s="216"/>
      <c r="GR114" s="216"/>
      <c r="GS114" s="216"/>
      <c r="GT114" s="216"/>
      <c r="GU114" s="216"/>
      <c r="GV114" s="216"/>
      <c r="GW114" s="216"/>
      <c r="GX114" s="216"/>
      <c r="GY114" s="216"/>
      <c r="GZ114" s="216"/>
      <c r="HA114" s="216"/>
      <c r="HB114" s="216"/>
      <c r="HC114" s="216"/>
      <c r="HD114" s="216"/>
      <c r="HE114" s="216"/>
      <c r="HF114" s="216"/>
      <c r="HG114" s="216"/>
      <c r="HH114" s="216"/>
      <c r="HI114" s="216"/>
      <c r="HJ114" s="216"/>
      <c r="HK114" s="216"/>
      <c r="HL114" s="216"/>
      <c r="HM114" s="216"/>
      <c r="HN114" s="216"/>
      <c r="HO114" s="216"/>
      <c r="HP114" s="216"/>
      <c r="HQ114" s="216"/>
      <c r="HR114" s="216"/>
      <c r="HS114" s="216"/>
      <c r="HT114" s="216"/>
      <c r="HU114" s="216"/>
      <c r="HV114" s="216"/>
      <c r="HW114" s="216"/>
      <c r="HX114" s="216"/>
      <c r="HY114" s="216"/>
      <c r="HZ114" s="216"/>
      <c r="IA114" s="216"/>
      <c r="IB114" s="216"/>
      <c r="IC114" s="216"/>
      <c r="ID114" s="216"/>
      <c r="IE114" s="216"/>
      <c r="IF114" s="216"/>
      <c r="IG114" s="216"/>
      <c r="IH114" s="216"/>
      <c r="II114" s="216"/>
      <c r="IJ114" s="216"/>
      <c r="IK114" s="216"/>
      <c r="IL114" s="216"/>
      <c r="IM114" s="216"/>
      <c r="IN114" s="216"/>
      <c r="IO114" s="216"/>
      <c r="IP114" s="216"/>
      <c r="IQ114" s="216"/>
    </row>
    <row r="115" spans="1:251" s="246" customFormat="1">
      <c r="A115" s="241" t="s">
        <v>179</v>
      </c>
      <c r="B115" s="223" t="s">
        <v>195</v>
      </c>
      <c r="C115" s="223" t="s">
        <v>198</v>
      </c>
      <c r="D115" s="216" t="s">
        <v>158</v>
      </c>
      <c r="E115" s="251"/>
      <c r="F115" s="321" t="str">
        <f t="shared" si="10"/>
        <v>け１０</v>
      </c>
      <c r="G115" s="216" t="str">
        <f t="shared" si="14"/>
        <v>朝日智美</v>
      </c>
      <c r="H115" s="216" t="s">
        <v>1234</v>
      </c>
      <c r="I115" s="224" t="s">
        <v>48</v>
      </c>
      <c r="J115" s="222">
        <v>1983</v>
      </c>
      <c r="K115" s="221">
        <f t="shared" si="16"/>
        <v>43</v>
      </c>
      <c r="L115" s="216" t="str">
        <f t="shared" si="15"/>
        <v>OK</v>
      </c>
      <c r="M115" s="216" t="s">
        <v>175</v>
      </c>
      <c r="N115" s="216"/>
      <c r="O115" s="216"/>
      <c r="P115" s="216"/>
      <c r="Q115" s="216"/>
      <c r="R115" s="216"/>
      <c r="S115" s="216"/>
      <c r="T115" s="216"/>
      <c r="U115" s="216"/>
      <c r="V115" s="216"/>
      <c r="W115" s="216"/>
      <c r="X115" s="216"/>
      <c r="Y115" s="216"/>
      <c r="Z115" s="216"/>
      <c r="AA115" s="216"/>
      <c r="AB115" s="216"/>
      <c r="AC115" s="216"/>
      <c r="AD115" s="216"/>
      <c r="AE115" s="216"/>
      <c r="AF115" s="216"/>
      <c r="AG115" s="216"/>
      <c r="AH115" s="216"/>
      <c r="AI115" s="216"/>
      <c r="AJ115" s="216"/>
      <c r="AK115" s="216"/>
      <c r="AL115" s="216"/>
      <c r="AM115" s="216"/>
      <c r="AN115" s="216"/>
      <c r="AO115" s="216"/>
      <c r="AP115" s="216"/>
      <c r="AQ115" s="216"/>
      <c r="AR115" s="216"/>
      <c r="AS115" s="216"/>
      <c r="AT115" s="216"/>
      <c r="AU115" s="216"/>
      <c r="AV115" s="216"/>
      <c r="AW115" s="216"/>
      <c r="AX115" s="216"/>
      <c r="AY115" s="216"/>
      <c r="AZ115" s="216"/>
      <c r="BA115" s="216"/>
      <c r="BB115" s="216"/>
      <c r="BC115" s="216"/>
      <c r="BD115" s="216"/>
      <c r="BE115" s="216"/>
      <c r="BF115" s="216"/>
      <c r="BG115" s="216"/>
      <c r="BH115" s="216"/>
      <c r="BI115" s="216"/>
      <c r="BJ115" s="216"/>
      <c r="BK115" s="216"/>
      <c r="BL115" s="216"/>
      <c r="BM115" s="216"/>
      <c r="BN115" s="216"/>
      <c r="BO115" s="216"/>
      <c r="BP115" s="216"/>
      <c r="BQ115" s="216"/>
      <c r="BR115" s="216"/>
      <c r="BS115" s="216"/>
      <c r="BT115" s="216"/>
      <c r="BU115" s="216"/>
      <c r="BV115" s="216"/>
      <c r="BW115" s="216"/>
      <c r="BX115" s="216"/>
      <c r="BY115" s="216"/>
      <c r="BZ115" s="216"/>
      <c r="CA115" s="216"/>
      <c r="CB115" s="216"/>
      <c r="CC115" s="216"/>
      <c r="CD115" s="216"/>
      <c r="CE115" s="216"/>
      <c r="CF115" s="216"/>
      <c r="CG115" s="216"/>
      <c r="CH115" s="216"/>
      <c r="CI115" s="216"/>
      <c r="CJ115" s="216"/>
      <c r="CK115" s="216"/>
      <c r="CL115" s="216"/>
      <c r="CM115" s="216"/>
      <c r="CN115" s="216"/>
      <c r="CO115" s="216"/>
      <c r="CP115" s="216"/>
      <c r="CQ115" s="216"/>
      <c r="CR115" s="216"/>
      <c r="CS115" s="216"/>
      <c r="CT115" s="216"/>
      <c r="CU115" s="216"/>
      <c r="CV115" s="216"/>
      <c r="CW115" s="216"/>
      <c r="CX115" s="216"/>
      <c r="CY115" s="216"/>
      <c r="CZ115" s="216"/>
      <c r="DA115" s="216"/>
      <c r="DB115" s="216"/>
      <c r="DC115" s="216"/>
      <c r="DD115" s="216"/>
      <c r="DE115" s="216"/>
      <c r="DF115" s="216"/>
      <c r="DG115" s="216"/>
      <c r="DH115" s="216"/>
      <c r="DI115" s="216"/>
      <c r="DJ115" s="216"/>
      <c r="DK115" s="216"/>
      <c r="DL115" s="216"/>
      <c r="DM115" s="216"/>
      <c r="DN115" s="216"/>
      <c r="DO115" s="216"/>
      <c r="DP115" s="216"/>
      <c r="DQ115" s="216"/>
      <c r="DR115" s="216"/>
      <c r="DS115" s="216"/>
      <c r="DT115" s="216"/>
      <c r="DU115" s="216"/>
      <c r="DV115" s="216"/>
      <c r="DW115" s="216"/>
      <c r="DX115" s="216"/>
      <c r="DY115" s="216"/>
      <c r="DZ115" s="216"/>
      <c r="EA115" s="216"/>
      <c r="EB115" s="216"/>
      <c r="EC115" s="216"/>
      <c r="ED115" s="216"/>
      <c r="EE115" s="216"/>
      <c r="EF115" s="216"/>
      <c r="EG115" s="216"/>
      <c r="EH115" s="216"/>
      <c r="EI115" s="216"/>
      <c r="EJ115" s="216"/>
      <c r="EK115" s="216"/>
      <c r="EL115" s="216"/>
      <c r="EM115" s="216"/>
      <c r="EN115" s="216"/>
      <c r="EO115" s="216"/>
      <c r="EP115" s="216"/>
      <c r="EQ115" s="216"/>
      <c r="ER115" s="216"/>
      <c r="ES115" s="216"/>
      <c r="ET115" s="216"/>
      <c r="EU115" s="216"/>
      <c r="EV115" s="216"/>
      <c r="EW115" s="216"/>
      <c r="EX115" s="216"/>
      <c r="EY115" s="216"/>
      <c r="EZ115" s="216"/>
      <c r="FA115" s="216"/>
      <c r="FB115" s="216"/>
      <c r="FC115" s="216"/>
      <c r="FD115" s="216"/>
      <c r="FE115" s="216"/>
      <c r="FF115" s="216"/>
      <c r="FG115" s="216"/>
      <c r="FH115" s="216"/>
      <c r="FI115" s="216"/>
      <c r="FJ115" s="216"/>
      <c r="FK115" s="216"/>
      <c r="FL115" s="216"/>
      <c r="FM115" s="216"/>
      <c r="FN115" s="216"/>
      <c r="FO115" s="216"/>
      <c r="FP115" s="216"/>
      <c r="FQ115" s="216"/>
      <c r="FR115" s="216"/>
      <c r="FS115" s="216"/>
      <c r="FT115" s="216"/>
      <c r="FU115" s="216"/>
      <c r="FV115" s="216"/>
      <c r="FW115" s="216"/>
      <c r="FX115" s="216"/>
      <c r="FY115" s="216"/>
      <c r="FZ115" s="216"/>
      <c r="GA115" s="216"/>
      <c r="GB115" s="216"/>
      <c r="GC115" s="216"/>
      <c r="GD115" s="216"/>
      <c r="GE115" s="216"/>
      <c r="GF115" s="216"/>
      <c r="GG115" s="216"/>
      <c r="GH115" s="216"/>
      <c r="GI115" s="216"/>
      <c r="GJ115" s="216"/>
      <c r="GK115" s="216"/>
      <c r="GL115" s="216"/>
      <c r="GM115" s="216"/>
      <c r="GN115" s="216"/>
      <c r="GO115" s="216"/>
      <c r="GP115" s="216"/>
      <c r="GQ115" s="216"/>
      <c r="GR115" s="216"/>
      <c r="GS115" s="216"/>
      <c r="GT115" s="216"/>
      <c r="GU115" s="216"/>
      <c r="GV115" s="216"/>
      <c r="GW115" s="216"/>
      <c r="GX115" s="216"/>
      <c r="GY115" s="216"/>
      <c r="GZ115" s="216"/>
      <c r="HA115" s="216"/>
      <c r="HB115" s="216"/>
      <c r="HC115" s="216"/>
      <c r="HD115" s="216"/>
      <c r="HE115" s="216"/>
      <c r="HF115" s="216"/>
      <c r="HG115" s="216"/>
      <c r="HH115" s="216"/>
      <c r="HI115" s="216"/>
      <c r="HJ115" s="216"/>
      <c r="HK115" s="216"/>
      <c r="HL115" s="216"/>
      <c r="HM115" s="216"/>
      <c r="HN115" s="216"/>
      <c r="HO115" s="216"/>
      <c r="HP115" s="216"/>
      <c r="HQ115" s="216"/>
      <c r="HR115" s="216"/>
      <c r="HS115" s="216"/>
      <c r="HT115" s="216"/>
      <c r="HU115" s="216"/>
      <c r="HV115" s="216"/>
      <c r="HW115" s="216"/>
      <c r="HX115" s="216"/>
      <c r="HY115" s="216"/>
      <c r="HZ115" s="216"/>
      <c r="IA115" s="216"/>
      <c r="IB115" s="216"/>
      <c r="IC115" s="216"/>
      <c r="ID115" s="216"/>
      <c r="IE115" s="216"/>
      <c r="IF115" s="216"/>
      <c r="IG115" s="216"/>
      <c r="IH115" s="216"/>
      <c r="II115" s="216"/>
      <c r="IJ115" s="216"/>
      <c r="IK115" s="216"/>
      <c r="IL115" s="216"/>
      <c r="IM115" s="216"/>
      <c r="IN115" s="216"/>
      <c r="IO115" s="216"/>
      <c r="IP115" s="216"/>
      <c r="IQ115" s="216"/>
    </row>
    <row r="116" spans="1:251" s="246" customFormat="1">
      <c r="A116" s="241" t="s">
        <v>180</v>
      </c>
      <c r="B116" s="241" t="s">
        <v>201</v>
      </c>
      <c r="C116" s="217" t="s">
        <v>202</v>
      </c>
      <c r="D116" s="216" t="s">
        <v>158</v>
      </c>
      <c r="E116" s="251"/>
      <c r="F116" s="321" t="str">
        <f t="shared" si="10"/>
        <v>け１１</v>
      </c>
      <c r="G116" s="216" t="str">
        <f t="shared" si="14"/>
        <v>本多勇輝</v>
      </c>
      <c r="H116" s="216" t="s">
        <v>1234</v>
      </c>
      <c r="I116" s="217" t="s">
        <v>31</v>
      </c>
      <c r="J116" s="222">
        <v>1989</v>
      </c>
      <c r="K116" s="221">
        <f t="shared" si="16"/>
        <v>37</v>
      </c>
      <c r="L116" s="216" t="str">
        <f t="shared" si="15"/>
        <v>OK</v>
      </c>
      <c r="M116" s="216" t="s">
        <v>181</v>
      </c>
      <c r="N116" s="216"/>
      <c r="O116" s="216"/>
      <c r="P116" s="216"/>
      <c r="Q116" s="216"/>
      <c r="R116" s="216"/>
      <c r="S116" s="216"/>
      <c r="T116" s="216"/>
      <c r="U116" s="216"/>
      <c r="V116" s="216"/>
      <c r="W116" s="216"/>
      <c r="X116" s="216"/>
      <c r="Y116" s="216"/>
      <c r="Z116" s="216"/>
      <c r="AA116" s="216"/>
      <c r="AB116" s="216"/>
      <c r="AC116" s="216"/>
      <c r="AD116" s="216"/>
      <c r="AE116" s="216"/>
      <c r="AF116" s="216"/>
      <c r="AG116" s="216"/>
      <c r="AH116" s="216"/>
      <c r="AI116" s="216"/>
      <c r="AJ116" s="216"/>
      <c r="AK116" s="216"/>
      <c r="AL116" s="216"/>
      <c r="AM116" s="216"/>
      <c r="AN116" s="216"/>
      <c r="AO116" s="216"/>
      <c r="AP116" s="216"/>
      <c r="AQ116" s="216"/>
      <c r="AR116" s="216"/>
      <c r="AS116" s="216"/>
      <c r="AT116" s="216"/>
      <c r="AU116" s="216"/>
      <c r="AV116" s="216"/>
      <c r="AW116" s="216"/>
      <c r="AX116" s="216"/>
      <c r="AY116" s="216"/>
      <c r="AZ116" s="216"/>
      <c r="BA116" s="216"/>
      <c r="BB116" s="216"/>
      <c r="BC116" s="216"/>
      <c r="BD116" s="216"/>
      <c r="BE116" s="216"/>
      <c r="BF116" s="216"/>
      <c r="BG116" s="216"/>
      <c r="BH116" s="216"/>
      <c r="BI116" s="216"/>
      <c r="BJ116" s="216"/>
      <c r="BK116" s="216"/>
      <c r="BL116" s="216"/>
      <c r="BM116" s="216"/>
      <c r="BN116" s="216"/>
      <c r="BO116" s="216"/>
      <c r="BP116" s="216"/>
      <c r="BQ116" s="216"/>
      <c r="BR116" s="216"/>
      <c r="BS116" s="216"/>
      <c r="BT116" s="216"/>
      <c r="BU116" s="216"/>
      <c r="BV116" s="216"/>
      <c r="BW116" s="216"/>
      <c r="BX116" s="216"/>
      <c r="BY116" s="216"/>
      <c r="BZ116" s="216"/>
      <c r="CA116" s="216"/>
      <c r="CB116" s="216"/>
      <c r="CC116" s="216"/>
      <c r="CD116" s="216"/>
      <c r="CE116" s="216"/>
      <c r="CF116" s="216"/>
      <c r="CG116" s="216"/>
      <c r="CH116" s="216"/>
      <c r="CI116" s="216"/>
      <c r="CJ116" s="216"/>
      <c r="CK116" s="216"/>
      <c r="CL116" s="216"/>
      <c r="CM116" s="216"/>
      <c r="CN116" s="216"/>
      <c r="CO116" s="216"/>
      <c r="CP116" s="216"/>
      <c r="CQ116" s="216"/>
      <c r="CR116" s="216"/>
      <c r="CS116" s="216"/>
      <c r="CT116" s="216"/>
      <c r="CU116" s="216"/>
      <c r="CV116" s="216"/>
      <c r="CW116" s="216"/>
      <c r="CX116" s="216"/>
      <c r="CY116" s="216"/>
      <c r="CZ116" s="216"/>
      <c r="DA116" s="216"/>
      <c r="DB116" s="216"/>
      <c r="DC116" s="216"/>
      <c r="DD116" s="216"/>
      <c r="DE116" s="216"/>
      <c r="DF116" s="216"/>
      <c r="DG116" s="216"/>
      <c r="DH116" s="216"/>
      <c r="DI116" s="216"/>
      <c r="DJ116" s="216"/>
      <c r="DK116" s="216"/>
      <c r="DL116" s="216"/>
      <c r="DM116" s="216"/>
      <c r="DN116" s="216"/>
      <c r="DO116" s="216"/>
      <c r="DP116" s="216"/>
      <c r="DQ116" s="216"/>
      <c r="DR116" s="216"/>
      <c r="DS116" s="216"/>
      <c r="DT116" s="216"/>
      <c r="DU116" s="216"/>
      <c r="DV116" s="216"/>
      <c r="DW116" s="216"/>
      <c r="DX116" s="216"/>
      <c r="DY116" s="216"/>
      <c r="DZ116" s="216"/>
      <c r="EA116" s="216"/>
      <c r="EB116" s="216"/>
      <c r="EC116" s="216"/>
      <c r="ED116" s="216"/>
      <c r="EE116" s="216"/>
      <c r="EF116" s="216"/>
      <c r="EG116" s="216"/>
      <c r="EH116" s="216"/>
      <c r="EI116" s="216"/>
      <c r="EJ116" s="216"/>
      <c r="EK116" s="216"/>
      <c r="EL116" s="216"/>
      <c r="EM116" s="216"/>
      <c r="EN116" s="216"/>
      <c r="EO116" s="216"/>
      <c r="EP116" s="216"/>
      <c r="EQ116" s="216"/>
      <c r="ER116" s="216"/>
      <c r="ES116" s="216"/>
      <c r="ET116" s="216"/>
      <c r="EU116" s="216"/>
      <c r="EV116" s="216"/>
      <c r="EW116" s="216"/>
      <c r="EX116" s="216"/>
      <c r="EY116" s="216"/>
      <c r="EZ116" s="216"/>
      <c r="FA116" s="216"/>
      <c r="FB116" s="216"/>
      <c r="FC116" s="216"/>
      <c r="FD116" s="216"/>
      <c r="FE116" s="216"/>
      <c r="FF116" s="216"/>
      <c r="FG116" s="216"/>
      <c r="FH116" s="216"/>
      <c r="FI116" s="216"/>
      <c r="FJ116" s="216"/>
      <c r="FK116" s="216"/>
      <c r="FL116" s="216"/>
      <c r="FM116" s="216"/>
      <c r="FN116" s="216"/>
      <c r="FO116" s="216"/>
      <c r="FP116" s="216"/>
      <c r="FQ116" s="216"/>
      <c r="FR116" s="216"/>
      <c r="FS116" s="216"/>
      <c r="FT116" s="216"/>
      <c r="FU116" s="216"/>
      <c r="FV116" s="216"/>
      <c r="FW116" s="216"/>
      <c r="FX116" s="216"/>
      <c r="FY116" s="216"/>
      <c r="FZ116" s="216"/>
      <c r="GA116" s="216"/>
      <c r="GB116" s="216"/>
      <c r="GC116" s="216"/>
      <c r="GD116" s="216"/>
      <c r="GE116" s="216"/>
      <c r="GF116" s="216"/>
      <c r="GG116" s="216"/>
      <c r="GH116" s="216"/>
      <c r="GI116" s="216"/>
      <c r="GJ116" s="216"/>
      <c r="GK116" s="216"/>
      <c r="GL116" s="216"/>
      <c r="GM116" s="216"/>
      <c r="GN116" s="216"/>
      <c r="GO116" s="216"/>
      <c r="GP116" s="216"/>
      <c r="GQ116" s="216"/>
      <c r="GR116" s="216"/>
      <c r="GS116" s="216"/>
      <c r="GT116" s="216"/>
      <c r="GU116" s="216"/>
      <c r="GV116" s="216"/>
      <c r="GW116" s="216"/>
      <c r="GX116" s="216"/>
      <c r="GY116" s="216"/>
      <c r="GZ116" s="216"/>
      <c r="HA116" s="216"/>
      <c r="HB116" s="216"/>
      <c r="HC116" s="216"/>
      <c r="HD116" s="216"/>
      <c r="HE116" s="216"/>
      <c r="HF116" s="216"/>
      <c r="HG116" s="216"/>
      <c r="HH116" s="216"/>
      <c r="HI116" s="216"/>
      <c r="HJ116" s="216"/>
      <c r="HK116" s="216"/>
      <c r="HL116" s="216"/>
      <c r="HM116" s="216"/>
      <c r="HN116" s="216"/>
      <c r="HO116" s="216"/>
      <c r="HP116" s="216"/>
      <c r="HQ116" s="216"/>
      <c r="HR116" s="216"/>
      <c r="HS116" s="216"/>
      <c r="HT116" s="216"/>
      <c r="HU116" s="216"/>
      <c r="HV116" s="216"/>
      <c r="HW116" s="216"/>
      <c r="HX116" s="216"/>
      <c r="HY116" s="216"/>
      <c r="HZ116" s="216"/>
      <c r="IA116" s="216"/>
      <c r="IB116" s="216"/>
      <c r="IC116" s="216"/>
      <c r="ID116" s="216"/>
      <c r="IE116" s="216"/>
      <c r="IF116" s="216"/>
      <c r="IG116" s="216"/>
      <c r="IH116" s="216"/>
      <c r="II116" s="216"/>
      <c r="IJ116" s="216"/>
      <c r="IK116" s="216"/>
      <c r="IL116" s="216"/>
      <c r="IM116" s="216"/>
      <c r="IN116" s="216"/>
      <c r="IO116" s="216"/>
      <c r="IP116" s="216"/>
      <c r="IQ116" s="216"/>
    </row>
    <row r="117" spans="1:251" s="246" customFormat="1">
      <c r="A117" s="241" t="s">
        <v>182</v>
      </c>
      <c r="B117" s="241" t="s">
        <v>204</v>
      </c>
      <c r="C117" s="217" t="s">
        <v>205</v>
      </c>
      <c r="D117" s="216" t="s">
        <v>158</v>
      </c>
      <c r="E117" s="251"/>
      <c r="F117" s="321" t="str">
        <f t="shared" si="10"/>
        <v>け１２</v>
      </c>
      <c r="G117" s="216" t="str">
        <f t="shared" si="14"/>
        <v>堤泰彦</v>
      </c>
      <c r="H117" s="216" t="s">
        <v>1234</v>
      </c>
      <c r="I117" s="217" t="s">
        <v>31</v>
      </c>
      <c r="J117" s="220">
        <v>1987</v>
      </c>
      <c r="K117" s="221">
        <f t="shared" si="16"/>
        <v>39</v>
      </c>
      <c r="L117" s="216" t="str">
        <f t="shared" si="15"/>
        <v>OK</v>
      </c>
      <c r="M117" s="325" t="s">
        <v>82</v>
      </c>
      <c r="N117" s="216"/>
      <c r="O117" s="216"/>
      <c r="P117" s="216"/>
      <c r="Q117" s="216"/>
      <c r="R117" s="216"/>
      <c r="S117" s="216"/>
      <c r="T117" s="216"/>
      <c r="U117" s="216"/>
      <c r="V117" s="216"/>
      <c r="W117" s="216"/>
      <c r="X117" s="216"/>
      <c r="Y117" s="216"/>
      <c r="Z117" s="216"/>
      <c r="AA117" s="216"/>
      <c r="AB117" s="216"/>
      <c r="AC117" s="216"/>
      <c r="AD117" s="216"/>
      <c r="AE117" s="216"/>
      <c r="AF117" s="216"/>
      <c r="AG117" s="216"/>
      <c r="AH117" s="216"/>
      <c r="AI117" s="216"/>
      <c r="AJ117" s="216"/>
      <c r="AK117" s="216"/>
      <c r="AL117" s="216"/>
      <c r="AM117" s="216"/>
      <c r="AN117" s="216"/>
      <c r="AO117" s="216"/>
      <c r="AP117" s="216"/>
      <c r="AQ117" s="216"/>
      <c r="AR117" s="216"/>
      <c r="AS117" s="216"/>
      <c r="AT117" s="216"/>
      <c r="AU117" s="216"/>
      <c r="AV117" s="216"/>
      <c r="AW117" s="216"/>
      <c r="AX117" s="216"/>
      <c r="AY117" s="216"/>
      <c r="AZ117" s="216"/>
      <c r="BA117" s="216"/>
      <c r="BB117" s="216"/>
      <c r="BC117" s="216"/>
      <c r="BD117" s="216"/>
      <c r="BE117" s="216"/>
      <c r="BF117" s="216"/>
      <c r="BG117" s="216"/>
      <c r="BH117" s="216"/>
      <c r="BI117" s="216"/>
      <c r="BJ117" s="216"/>
      <c r="BK117" s="216"/>
      <c r="BL117" s="216"/>
      <c r="BM117" s="216"/>
      <c r="BN117" s="216"/>
      <c r="BO117" s="216"/>
      <c r="BP117" s="216"/>
      <c r="BQ117" s="216"/>
      <c r="BR117" s="216"/>
      <c r="BS117" s="216"/>
      <c r="BT117" s="216"/>
      <c r="BU117" s="216"/>
      <c r="BV117" s="216"/>
      <c r="BW117" s="216"/>
      <c r="BX117" s="216"/>
      <c r="BY117" s="216"/>
      <c r="BZ117" s="216"/>
      <c r="CA117" s="216"/>
      <c r="CB117" s="216"/>
      <c r="CC117" s="216"/>
      <c r="CD117" s="216"/>
      <c r="CE117" s="216"/>
      <c r="CF117" s="216"/>
      <c r="CG117" s="216"/>
      <c r="CH117" s="216"/>
      <c r="CI117" s="216"/>
      <c r="CJ117" s="216"/>
      <c r="CK117" s="216"/>
      <c r="CL117" s="216"/>
      <c r="CM117" s="216"/>
      <c r="CN117" s="216"/>
      <c r="CO117" s="216"/>
      <c r="CP117" s="216"/>
      <c r="CQ117" s="216"/>
      <c r="CR117" s="216"/>
      <c r="CS117" s="216"/>
      <c r="CT117" s="216"/>
      <c r="CU117" s="216"/>
      <c r="CV117" s="216"/>
      <c r="CW117" s="216"/>
      <c r="CX117" s="216"/>
      <c r="CY117" s="216"/>
      <c r="CZ117" s="216"/>
      <c r="DA117" s="216"/>
      <c r="DB117" s="216"/>
      <c r="DC117" s="216"/>
      <c r="DD117" s="216"/>
      <c r="DE117" s="216"/>
      <c r="DF117" s="216"/>
      <c r="DG117" s="216"/>
      <c r="DH117" s="216"/>
      <c r="DI117" s="216"/>
      <c r="DJ117" s="216"/>
      <c r="DK117" s="216"/>
      <c r="DL117" s="216"/>
      <c r="DM117" s="216"/>
      <c r="DN117" s="216"/>
      <c r="DO117" s="216"/>
      <c r="DP117" s="216"/>
      <c r="DQ117" s="216"/>
      <c r="DR117" s="216"/>
      <c r="DS117" s="216"/>
      <c r="DT117" s="216"/>
      <c r="DU117" s="216"/>
      <c r="DV117" s="216"/>
      <c r="DW117" s="216"/>
      <c r="DX117" s="216"/>
      <c r="DY117" s="216"/>
      <c r="DZ117" s="216"/>
      <c r="EA117" s="216"/>
      <c r="EB117" s="216"/>
      <c r="EC117" s="216"/>
      <c r="ED117" s="216"/>
      <c r="EE117" s="216"/>
      <c r="EF117" s="216"/>
      <c r="EG117" s="216"/>
      <c r="EH117" s="216"/>
      <c r="EI117" s="216"/>
      <c r="EJ117" s="216"/>
      <c r="EK117" s="216"/>
      <c r="EL117" s="216"/>
      <c r="EM117" s="216"/>
      <c r="EN117" s="216"/>
      <c r="EO117" s="216"/>
      <c r="EP117" s="216"/>
      <c r="EQ117" s="216"/>
      <c r="ER117" s="216"/>
      <c r="ES117" s="216"/>
      <c r="ET117" s="216"/>
      <c r="EU117" s="216"/>
      <c r="EV117" s="216"/>
      <c r="EW117" s="216"/>
      <c r="EX117" s="216"/>
      <c r="EY117" s="216"/>
      <c r="EZ117" s="216"/>
      <c r="FA117" s="216"/>
      <c r="FB117" s="216"/>
      <c r="FC117" s="216"/>
      <c r="FD117" s="216"/>
      <c r="FE117" s="216"/>
      <c r="FF117" s="216"/>
      <c r="FG117" s="216"/>
      <c r="FH117" s="216"/>
      <c r="FI117" s="216"/>
      <c r="FJ117" s="216"/>
      <c r="FK117" s="216"/>
      <c r="FL117" s="216"/>
      <c r="FM117" s="216"/>
      <c r="FN117" s="216"/>
      <c r="FO117" s="216"/>
      <c r="FP117" s="216"/>
      <c r="FQ117" s="216"/>
      <c r="FR117" s="216"/>
      <c r="FS117" s="216"/>
      <c r="FT117" s="216"/>
      <c r="FU117" s="216"/>
      <c r="FV117" s="216"/>
      <c r="FW117" s="216"/>
      <c r="FX117" s="216"/>
      <c r="FY117" s="216"/>
      <c r="FZ117" s="216"/>
      <c r="GA117" s="216"/>
      <c r="GB117" s="216"/>
      <c r="GC117" s="216"/>
      <c r="GD117" s="216"/>
      <c r="GE117" s="216"/>
      <c r="GF117" s="216"/>
      <c r="GG117" s="216"/>
      <c r="GH117" s="216"/>
      <c r="GI117" s="216"/>
      <c r="GJ117" s="216"/>
      <c r="GK117" s="216"/>
      <c r="GL117" s="216"/>
      <c r="GM117" s="216"/>
      <c r="GN117" s="216"/>
      <c r="GO117" s="216"/>
      <c r="GP117" s="216"/>
      <c r="GQ117" s="216"/>
      <c r="GR117" s="216"/>
      <c r="GS117" s="216"/>
      <c r="GT117" s="216"/>
      <c r="GU117" s="216"/>
      <c r="GV117" s="216"/>
      <c r="GW117" s="216"/>
      <c r="GX117" s="216"/>
      <c r="GY117" s="216"/>
      <c r="GZ117" s="216"/>
      <c r="HA117" s="216"/>
      <c r="HB117" s="216"/>
      <c r="HC117" s="216"/>
      <c r="HD117" s="216"/>
      <c r="HE117" s="216"/>
      <c r="HF117" s="216"/>
      <c r="HG117" s="216"/>
      <c r="HH117" s="216"/>
      <c r="HI117" s="216"/>
      <c r="HJ117" s="216"/>
      <c r="HK117" s="216"/>
      <c r="HL117" s="216"/>
      <c r="HM117" s="216"/>
      <c r="HN117" s="216"/>
      <c r="HO117" s="216"/>
      <c r="HP117" s="216"/>
      <c r="HQ117" s="216"/>
      <c r="HR117" s="216"/>
      <c r="HS117" s="216"/>
      <c r="HT117" s="216"/>
      <c r="HU117" s="216"/>
      <c r="HV117" s="216"/>
      <c r="HW117" s="216"/>
      <c r="HX117" s="216"/>
      <c r="HY117" s="216"/>
      <c r="HZ117" s="216"/>
      <c r="IA117" s="216"/>
      <c r="IB117" s="216"/>
      <c r="IC117" s="216"/>
      <c r="ID117" s="216"/>
      <c r="IE117" s="216"/>
      <c r="IF117" s="216"/>
      <c r="IG117" s="216"/>
      <c r="IH117" s="216"/>
      <c r="II117" s="216"/>
      <c r="IJ117" s="216"/>
      <c r="IK117" s="216"/>
      <c r="IL117" s="216"/>
      <c r="IM117" s="216"/>
      <c r="IN117" s="216"/>
      <c r="IO117" s="216"/>
      <c r="IP117" s="216"/>
      <c r="IQ117" s="216"/>
    </row>
    <row r="118" spans="1:251" s="246" customFormat="1">
      <c r="A118" s="241" t="s">
        <v>183</v>
      </c>
      <c r="B118" s="241" t="s">
        <v>206</v>
      </c>
      <c r="C118" s="217" t="s">
        <v>207</v>
      </c>
      <c r="D118" s="216" t="s">
        <v>158</v>
      </c>
      <c r="E118" s="226"/>
      <c r="F118" s="321" t="str">
        <f t="shared" si="10"/>
        <v>け１３</v>
      </c>
      <c r="G118" s="216" t="str">
        <f t="shared" si="14"/>
        <v>新谷良</v>
      </c>
      <c r="H118" s="216" t="s">
        <v>1234</v>
      </c>
      <c r="I118" s="217" t="s">
        <v>31</v>
      </c>
      <c r="J118" s="220">
        <v>1984</v>
      </c>
      <c r="K118" s="221">
        <f t="shared" si="16"/>
        <v>42</v>
      </c>
      <c r="L118" s="216" t="str">
        <f t="shared" si="15"/>
        <v>OK</v>
      </c>
      <c r="M118" s="326" t="s">
        <v>39</v>
      </c>
      <c r="N118" s="216"/>
      <c r="O118" s="216"/>
      <c r="P118" s="216"/>
      <c r="Q118" s="216"/>
      <c r="R118" s="216"/>
      <c r="S118" s="216"/>
      <c r="T118" s="216"/>
      <c r="U118" s="216"/>
      <c r="V118" s="216"/>
      <c r="W118" s="216"/>
      <c r="X118" s="216"/>
      <c r="Y118" s="216"/>
      <c r="Z118" s="216"/>
      <c r="AA118" s="216"/>
      <c r="AB118" s="216"/>
      <c r="AC118" s="216"/>
      <c r="AD118" s="216"/>
      <c r="AE118" s="216"/>
      <c r="AF118" s="216"/>
      <c r="AG118" s="216"/>
      <c r="AH118" s="216"/>
      <c r="AI118" s="216"/>
      <c r="AJ118" s="216"/>
      <c r="AK118" s="216"/>
      <c r="AL118" s="216"/>
      <c r="AM118" s="216"/>
      <c r="AN118" s="216"/>
      <c r="AO118" s="216"/>
      <c r="AP118" s="216"/>
      <c r="AQ118" s="216"/>
      <c r="AR118" s="216"/>
      <c r="AS118" s="216"/>
      <c r="AT118" s="216"/>
      <c r="AU118" s="216"/>
      <c r="AV118" s="216"/>
      <c r="AW118" s="216"/>
      <c r="AX118" s="216"/>
      <c r="AY118" s="216"/>
      <c r="AZ118" s="216"/>
      <c r="BA118" s="216"/>
      <c r="BB118" s="216"/>
      <c r="BC118" s="216"/>
      <c r="BD118" s="216"/>
      <c r="BE118" s="216"/>
      <c r="BF118" s="216"/>
      <c r="BG118" s="216"/>
      <c r="BH118" s="216"/>
      <c r="BI118" s="216"/>
      <c r="BJ118" s="216"/>
      <c r="BK118" s="216"/>
      <c r="BL118" s="216"/>
      <c r="BM118" s="216"/>
      <c r="BN118" s="216"/>
      <c r="BO118" s="216"/>
      <c r="BP118" s="216"/>
      <c r="BQ118" s="216"/>
      <c r="BR118" s="216"/>
      <c r="BS118" s="216"/>
      <c r="BT118" s="216"/>
      <c r="BU118" s="216"/>
      <c r="BV118" s="216"/>
      <c r="BW118" s="216"/>
      <c r="BX118" s="216"/>
      <c r="BY118" s="216"/>
      <c r="BZ118" s="216"/>
      <c r="CA118" s="216"/>
      <c r="CB118" s="216"/>
      <c r="CC118" s="216"/>
      <c r="CD118" s="216"/>
      <c r="CE118" s="216"/>
      <c r="CF118" s="216"/>
      <c r="CG118" s="216"/>
      <c r="CH118" s="216"/>
      <c r="CI118" s="216"/>
      <c r="CJ118" s="216"/>
      <c r="CK118" s="216"/>
      <c r="CL118" s="216"/>
      <c r="CM118" s="216"/>
      <c r="CN118" s="216"/>
      <c r="CO118" s="216"/>
      <c r="CP118" s="216"/>
      <c r="CQ118" s="216"/>
      <c r="CR118" s="216"/>
      <c r="CS118" s="216"/>
      <c r="CT118" s="216"/>
      <c r="CU118" s="216"/>
      <c r="CV118" s="216"/>
      <c r="CW118" s="216"/>
      <c r="CX118" s="216"/>
      <c r="CY118" s="216"/>
      <c r="CZ118" s="216"/>
      <c r="DA118" s="216"/>
      <c r="DB118" s="216"/>
      <c r="DC118" s="216"/>
      <c r="DD118" s="216"/>
      <c r="DE118" s="216"/>
      <c r="DF118" s="216"/>
      <c r="DG118" s="216"/>
      <c r="DH118" s="216"/>
      <c r="DI118" s="216"/>
      <c r="DJ118" s="216"/>
      <c r="DK118" s="216"/>
      <c r="DL118" s="216"/>
      <c r="DM118" s="216"/>
      <c r="DN118" s="216"/>
      <c r="DO118" s="216"/>
      <c r="DP118" s="216"/>
      <c r="DQ118" s="216"/>
      <c r="DR118" s="216"/>
      <c r="DS118" s="216"/>
      <c r="DT118" s="216"/>
      <c r="DU118" s="216"/>
      <c r="DV118" s="216"/>
      <c r="DW118" s="216"/>
      <c r="DX118" s="216"/>
      <c r="DY118" s="216"/>
      <c r="DZ118" s="216"/>
      <c r="EA118" s="216"/>
      <c r="EB118" s="216"/>
      <c r="EC118" s="216"/>
      <c r="ED118" s="216"/>
      <c r="EE118" s="216"/>
      <c r="EF118" s="216"/>
      <c r="EG118" s="216"/>
      <c r="EH118" s="216"/>
      <c r="EI118" s="216"/>
      <c r="EJ118" s="216"/>
      <c r="EK118" s="216"/>
      <c r="EL118" s="216"/>
      <c r="EM118" s="216"/>
      <c r="EN118" s="216"/>
      <c r="EO118" s="216"/>
      <c r="EP118" s="216"/>
      <c r="EQ118" s="216"/>
      <c r="ER118" s="216"/>
      <c r="ES118" s="216"/>
      <c r="ET118" s="216"/>
      <c r="EU118" s="216"/>
      <c r="EV118" s="216"/>
      <c r="EW118" s="216"/>
      <c r="EX118" s="216"/>
      <c r="EY118" s="216"/>
      <c r="EZ118" s="216"/>
      <c r="FA118" s="216"/>
      <c r="FB118" s="216"/>
      <c r="FC118" s="216"/>
      <c r="FD118" s="216"/>
      <c r="FE118" s="216"/>
      <c r="FF118" s="216"/>
      <c r="FG118" s="216"/>
      <c r="FH118" s="216"/>
      <c r="FI118" s="216"/>
      <c r="FJ118" s="216"/>
      <c r="FK118" s="216"/>
      <c r="FL118" s="216"/>
      <c r="FM118" s="216"/>
      <c r="FN118" s="216"/>
      <c r="FO118" s="216"/>
      <c r="FP118" s="216"/>
      <c r="FQ118" s="216"/>
      <c r="FR118" s="216"/>
      <c r="FS118" s="216"/>
      <c r="FT118" s="216"/>
      <c r="FU118" s="216"/>
      <c r="FV118" s="216"/>
      <c r="FW118" s="216"/>
      <c r="FX118" s="216"/>
      <c r="FY118" s="216"/>
      <c r="FZ118" s="216"/>
      <c r="GA118" s="216"/>
      <c r="GB118" s="216"/>
      <c r="GC118" s="216"/>
      <c r="GD118" s="216"/>
      <c r="GE118" s="216"/>
      <c r="GF118" s="216"/>
      <c r="GG118" s="216"/>
      <c r="GH118" s="216"/>
      <c r="GI118" s="216"/>
      <c r="GJ118" s="216"/>
      <c r="GK118" s="216"/>
      <c r="GL118" s="216"/>
      <c r="GM118" s="216"/>
      <c r="GN118" s="216"/>
      <c r="GO118" s="216"/>
      <c r="GP118" s="216"/>
      <c r="GQ118" s="216"/>
      <c r="GR118" s="216"/>
      <c r="GS118" s="216"/>
      <c r="GT118" s="216"/>
      <c r="GU118" s="216"/>
      <c r="GV118" s="216"/>
      <c r="GW118" s="216"/>
      <c r="GX118" s="216"/>
      <c r="GY118" s="216"/>
      <c r="GZ118" s="216"/>
      <c r="HA118" s="216"/>
      <c r="HB118" s="216"/>
      <c r="HC118" s="216"/>
      <c r="HD118" s="216"/>
      <c r="HE118" s="216"/>
      <c r="HF118" s="216"/>
      <c r="HG118" s="216"/>
      <c r="HH118" s="216"/>
      <c r="HI118" s="216"/>
      <c r="HJ118" s="216"/>
      <c r="HK118" s="216"/>
      <c r="HL118" s="216"/>
      <c r="HM118" s="216"/>
      <c r="HN118" s="216"/>
      <c r="HO118" s="216"/>
      <c r="HP118" s="216"/>
      <c r="HQ118" s="216"/>
      <c r="HR118" s="216"/>
      <c r="HS118" s="216"/>
      <c r="HT118" s="216"/>
      <c r="HU118" s="216"/>
      <c r="HV118" s="216"/>
      <c r="HW118" s="216"/>
      <c r="HX118" s="216"/>
      <c r="HY118" s="216"/>
      <c r="HZ118" s="216"/>
      <c r="IA118" s="216"/>
      <c r="IB118" s="216"/>
      <c r="IC118" s="216"/>
      <c r="ID118" s="216"/>
      <c r="IE118" s="216"/>
      <c r="IF118" s="216"/>
      <c r="IG118" s="216"/>
      <c r="IH118" s="216"/>
      <c r="II118" s="216"/>
      <c r="IJ118" s="216"/>
      <c r="IK118" s="216"/>
      <c r="IL118" s="216"/>
      <c r="IM118" s="216"/>
      <c r="IN118" s="216"/>
      <c r="IO118" s="216"/>
      <c r="IP118" s="216"/>
      <c r="IQ118" s="216"/>
    </row>
    <row r="119" spans="1:251" s="246" customFormat="1">
      <c r="A119" s="241" t="s">
        <v>186</v>
      </c>
      <c r="B119" s="241" t="s">
        <v>360</v>
      </c>
      <c r="C119" s="241" t="s">
        <v>422</v>
      </c>
      <c r="D119" s="216" t="s">
        <v>158</v>
      </c>
      <c r="E119" s="251"/>
      <c r="F119" s="321" t="str">
        <f t="shared" si="10"/>
        <v>け１４</v>
      </c>
      <c r="G119" s="216" t="str">
        <f t="shared" si="14"/>
        <v>川上駿亮</v>
      </c>
      <c r="H119" s="216" t="s">
        <v>1234</v>
      </c>
      <c r="I119" s="217" t="s">
        <v>31</v>
      </c>
      <c r="J119" s="222">
        <v>1997</v>
      </c>
      <c r="K119" s="221">
        <f t="shared" si="16"/>
        <v>29</v>
      </c>
      <c r="L119" s="216" t="str">
        <f t="shared" si="15"/>
        <v>OK</v>
      </c>
      <c r="M119" s="224" t="s">
        <v>162</v>
      </c>
      <c r="N119" s="216"/>
      <c r="O119" s="216"/>
      <c r="P119" s="216"/>
      <c r="Q119" s="216"/>
      <c r="R119" s="216"/>
      <c r="S119" s="216"/>
      <c r="T119" s="216"/>
      <c r="U119" s="216"/>
      <c r="V119" s="216"/>
      <c r="W119" s="216"/>
      <c r="X119" s="216"/>
      <c r="Y119" s="216"/>
      <c r="Z119" s="216"/>
      <c r="AA119" s="216"/>
      <c r="AB119" s="216"/>
      <c r="AC119" s="216"/>
      <c r="AD119" s="216"/>
      <c r="AE119" s="216"/>
      <c r="AF119" s="216"/>
      <c r="AG119" s="216"/>
      <c r="AH119" s="216"/>
      <c r="AI119" s="216"/>
      <c r="AJ119" s="216"/>
      <c r="AK119" s="216"/>
      <c r="AL119" s="216"/>
      <c r="AM119" s="216"/>
      <c r="AN119" s="216"/>
      <c r="AO119" s="216"/>
      <c r="AP119" s="216"/>
      <c r="AQ119" s="216"/>
      <c r="AR119" s="216"/>
      <c r="AS119" s="216"/>
      <c r="AT119" s="216"/>
      <c r="AU119" s="216"/>
      <c r="AV119" s="216"/>
      <c r="AW119" s="216"/>
      <c r="AX119" s="216"/>
      <c r="AY119" s="216"/>
      <c r="AZ119" s="216"/>
      <c r="BA119" s="216"/>
      <c r="BB119" s="216"/>
      <c r="BC119" s="216"/>
      <c r="BD119" s="216"/>
      <c r="BE119" s="216"/>
      <c r="BF119" s="216"/>
      <c r="BG119" s="216"/>
      <c r="BH119" s="216"/>
      <c r="BI119" s="216"/>
      <c r="BJ119" s="216"/>
      <c r="BK119" s="216"/>
      <c r="BL119" s="216"/>
      <c r="BM119" s="216"/>
      <c r="BN119" s="216"/>
      <c r="BO119" s="216"/>
      <c r="BP119" s="216"/>
      <c r="BQ119" s="216"/>
      <c r="BR119" s="216"/>
      <c r="BS119" s="216"/>
      <c r="BT119" s="216"/>
      <c r="BU119" s="216"/>
      <c r="BV119" s="216"/>
      <c r="BW119" s="216"/>
      <c r="BX119" s="216"/>
      <c r="BY119" s="216"/>
      <c r="BZ119" s="216"/>
      <c r="CA119" s="216"/>
      <c r="CB119" s="216"/>
      <c r="CC119" s="216"/>
      <c r="CD119" s="216"/>
      <c r="CE119" s="216"/>
      <c r="CF119" s="216"/>
      <c r="CG119" s="216"/>
      <c r="CH119" s="216"/>
      <c r="CI119" s="216"/>
      <c r="CJ119" s="216"/>
      <c r="CK119" s="216"/>
      <c r="CL119" s="216"/>
      <c r="CM119" s="216"/>
      <c r="CN119" s="216"/>
      <c r="CO119" s="216"/>
      <c r="CP119" s="216"/>
      <c r="CQ119" s="216"/>
      <c r="CR119" s="216"/>
      <c r="CS119" s="216"/>
      <c r="CT119" s="216"/>
      <c r="CU119" s="216"/>
      <c r="CV119" s="216"/>
      <c r="CW119" s="216"/>
      <c r="CX119" s="216"/>
      <c r="CY119" s="216"/>
      <c r="CZ119" s="216"/>
      <c r="DA119" s="216"/>
      <c r="DB119" s="216"/>
      <c r="DC119" s="216"/>
      <c r="DD119" s="216"/>
      <c r="DE119" s="216"/>
      <c r="DF119" s="216"/>
      <c r="DG119" s="216"/>
      <c r="DH119" s="216"/>
      <c r="DI119" s="216"/>
      <c r="DJ119" s="216"/>
      <c r="DK119" s="216"/>
      <c r="DL119" s="216"/>
      <c r="DM119" s="216"/>
      <c r="DN119" s="216"/>
      <c r="DO119" s="216"/>
      <c r="DP119" s="216"/>
      <c r="DQ119" s="216"/>
      <c r="DR119" s="216"/>
      <c r="DS119" s="216"/>
      <c r="DT119" s="216"/>
      <c r="DU119" s="216"/>
      <c r="DV119" s="216"/>
      <c r="DW119" s="216"/>
      <c r="DX119" s="216"/>
      <c r="DY119" s="216"/>
      <c r="DZ119" s="216"/>
      <c r="EA119" s="216"/>
      <c r="EB119" s="216"/>
      <c r="EC119" s="216"/>
      <c r="ED119" s="216"/>
      <c r="EE119" s="216"/>
      <c r="EF119" s="216"/>
      <c r="EG119" s="216"/>
      <c r="EH119" s="216"/>
      <c r="EI119" s="216"/>
      <c r="EJ119" s="216"/>
      <c r="EK119" s="216"/>
      <c r="EL119" s="216"/>
      <c r="EM119" s="216"/>
      <c r="EN119" s="216"/>
      <c r="EO119" s="216"/>
      <c r="EP119" s="216"/>
      <c r="EQ119" s="216"/>
      <c r="ER119" s="216"/>
      <c r="ES119" s="216"/>
      <c r="ET119" s="216"/>
      <c r="EU119" s="216"/>
      <c r="EV119" s="216"/>
      <c r="EW119" s="216"/>
      <c r="EX119" s="216"/>
      <c r="EY119" s="216"/>
      <c r="EZ119" s="216"/>
      <c r="FA119" s="216"/>
      <c r="FB119" s="216"/>
      <c r="FC119" s="216"/>
      <c r="FD119" s="216"/>
      <c r="FE119" s="216"/>
      <c r="FF119" s="216"/>
      <c r="FG119" s="216"/>
      <c r="FH119" s="216"/>
      <c r="FI119" s="216"/>
      <c r="FJ119" s="216"/>
      <c r="FK119" s="216"/>
      <c r="FL119" s="216"/>
      <c r="FM119" s="216"/>
      <c r="FN119" s="216"/>
      <c r="FO119" s="216"/>
      <c r="FP119" s="216"/>
      <c r="FQ119" s="216"/>
      <c r="FR119" s="216"/>
      <c r="FS119" s="216"/>
      <c r="FT119" s="216"/>
      <c r="FU119" s="216"/>
      <c r="FV119" s="216"/>
      <c r="FW119" s="216"/>
      <c r="FX119" s="216"/>
      <c r="FY119" s="216"/>
      <c r="FZ119" s="216"/>
      <c r="GA119" s="216"/>
      <c r="GB119" s="216"/>
      <c r="GC119" s="216"/>
      <c r="GD119" s="216"/>
      <c r="GE119" s="216"/>
      <c r="GF119" s="216"/>
      <c r="GG119" s="216"/>
      <c r="GH119" s="216"/>
      <c r="GI119" s="216"/>
      <c r="GJ119" s="216"/>
      <c r="GK119" s="216"/>
      <c r="GL119" s="216"/>
      <c r="GM119" s="216"/>
      <c r="GN119" s="216"/>
      <c r="GO119" s="216"/>
      <c r="GP119" s="216"/>
      <c r="GQ119" s="216"/>
      <c r="GR119" s="216"/>
      <c r="GS119" s="216"/>
      <c r="GT119" s="216"/>
      <c r="GU119" s="216"/>
      <c r="GV119" s="216"/>
      <c r="GW119" s="216"/>
      <c r="GX119" s="216"/>
      <c r="GY119" s="216"/>
      <c r="GZ119" s="216"/>
      <c r="HA119" s="216"/>
      <c r="HB119" s="216"/>
      <c r="HC119" s="216"/>
      <c r="HD119" s="216"/>
      <c r="HE119" s="216"/>
      <c r="HF119" s="216"/>
      <c r="HG119" s="216"/>
      <c r="HH119" s="216"/>
      <c r="HI119" s="216"/>
      <c r="HJ119" s="216"/>
      <c r="HK119" s="216"/>
      <c r="HL119" s="216"/>
      <c r="HM119" s="216"/>
      <c r="HN119" s="216"/>
      <c r="HO119" s="216"/>
      <c r="HP119" s="216"/>
      <c r="HQ119" s="216"/>
      <c r="HR119" s="216"/>
      <c r="HS119" s="216"/>
      <c r="HT119" s="216"/>
      <c r="HU119" s="216"/>
      <c r="HV119" s="216"/>
      <c r="HW119" s="216"/>
      <c r="HX119" s="216"/>
      <c r="HY119" s="216"/>
      <c r="HZ119" s="216"/>
      <c r="IA119" s="216"/>
      <c r="IB119" s="216"/>
      <c r="IC119" s="216"/>
      <c r="ID119" s="216"/>
      <c r="IE119" s="216"/>
      <c r="IF119" s="216"/>
      <c r="IG119" s="216"/>
      <c r="IH119" s="216"/>
      <c r="II119" s="216"/>
      <c r="IJ119" s="216"/>
      <c r="IK119" s="216"/>
      <c r="IL119" s="216"/>
      <c r="IM119" s="216"/>
      <c r="IN119" s="216"/>
      <c r="IO119" s="216"/>
      <c r="IP119" s="216"/>
      <c r="IQ119" s="216"/>
    </row>
    <row r="120" spans="1:251" s="246" customFormat="1">
      <c r="A120" s="241" t="s">
        <v>187</v>
      </c>
      <c r="B120" s="241" t="s">
        <v>165</v>
      </c>
      <c r="C120" s="216" t="s">
        <v>943</v>
      </c>
      <c r="D120" s="217" t="s">
        <v>158</v>
      </c>
      <c r="E120" s="251"/>
      <c r="F120" s="321" t="str">
        <f t="shared" si="10"/>
        <v>け１５</v>
      </c>
      <c r="G120" s="216" t="str">
        <f t="shared" si="14"/>
        <v>上村悠大</v>
      </c>
      <c r="H120" s="216" t="s">
        <v>1234</v>
      </c>
      <c r="I120" s="217" t="s">
        <v>31</v>
      </c>
      <c r="J120" s="222">
        <v>2001</v>
      </c>
      <c r="K120" s="221">
        <f t="shared" si="16"/>
        <v>25</v>
      </c>
      <c r="L120" s="216" t="str">
        <f t="shared" si="15"/>
        <v>OK</v>
      </c>
      <c r="M120" s="216" t="s">
        <v>167</v>
      </c>
      <c r="N120" s="216"/>
      <c r="O120" s="216"/>
      <c r="P120" s="216"/>
      <c r="Q120" s="216"/>
      <c r="R120" s="216"/>
      <c r="S120" s="216"/>
      <c r="T120" s="216"/>
      <c r="U120" s="216"/>
      <c r="V120" s="216"/>
      <c r="W120" s="216"/>
      <c r="X120" s="216"/>
      <c r="Y120" s="216"/>
      <c r="Z120" s="216"/>
      <c r="AA120" s="216"/>
      <c r="AB120" s="216"/>
      <c r="AC120" s="216"/>
      <c r="AD120" s="216"/>
      <c r="AE120" s="216"/>
      <c r="AF120" s="216"/>
      <c r="AG120" s="216"/>
      <c r="AH120" s="216"/>
      <c r="AI120" s="216"/>
      <c r="AJ120" s="216"/>
      <c r="AK120" s="216"/>
      <c r="AL120" s="216"/>
      <c r="AM120" s="216"/>
      <c r="AN120" s="216"/>
      <c r="AO120" s="216"/>
      <c r="AP120" s="216"/>
      <c r="AQ120" s="216"/>
      <c r="AR120" s="216"/>
      <c r="AS120" s="216"/>
      <c r="AT120" s="216"/>
      <c r="AU120" s="216"/>
      <c r="AV120" s="216"/>
      <c r="AW120" s="216"/>
      <c r="AX120" s="216"/>
      <c r="AY120" s="216"/>
      <c r="AZ120" s="216"/>
      <c r="BA120" s="216"/>
      <c r="BB120" s="216"/>
      <c r="BC120" s="216"/>
      <c r="BD120" s="216"/>
      <c r="BE120" s="216"/>
      <c r="BF120" s="216"/>
      <c r="BG120" s="216"/>
      <c r="BH120" s="216"/>
      <c r="BI120" s="216"/>
      <c r="BJ120" s="216"/>
      <c r="BK120" s="216"/>
      <c r="BL120" s="216"/>
      <c r="BM120" s="216"/>
      <c r="BN120" s="216"/>
      <c r="BO120" s="216"/>
      <c r="BP120" s="216"/>
      <c r="BQ120" s="216"/>
      <c r="BR120" s="216"/>
      <c r="BS120" s="216"/>
      <c r="BT120" s="216"/>
      <c r="BU120" s="216"/>
      <c r="BV120" s="216"/>
      <c r="BW120" s="216"/>
      <c r="BX120" s="216"/>
      <c r="BY120" s="216"/>
      <c r="BZ120" s="216"/>
      <c r="CA120" s="216"/>
      <c r="CB120" s="216"/>
      <c r="CC120" s="216"/>
      <c r="CD120" s="216"/>
      <c r="CE120" s="216"/>
      <c r="CF120" s="216"/>
      <c r="CG120" s="216"/>
      <c r="CH120" s="216"/>
      <c r="CI120" s="216"/>
      <c r="CJ120" s="216"/>
      <c r="CK120" s="216"/>
      <c r="CL120" s="216"/>
      <c r="CM120" s="216"/>
      <c r="CN120" s="216"/>
      <c r="CO120" s="216"/>
      <c r="CP120" s="216"/>
      <c r="CQ120" s="216"/>
      <c r="CR120" s="216"/>
      <c r="CS120" s="216"/>
      <c r="CT120" s="216"/>
      <c r="CU120" s="216"/>
      <c r="CV120" s="216"/>
      <c r="CW120" s="216"/>
      <c r="CX120" s="216"/>
      <c r="CY120" s="216"/>
      <c r="CZ120" s="216"/>
      <c r="DA120" s="216"/>
      <c r="DB120" s="216"/>
      <c r="DC120" s="216"/>
      <c r="DD120" s="216"/>
      <c r="DE120" s="216"/>
      <c r="DF120" s="216"/>
      <c r="DG120" s="216"/>
      <c r="DH120" s="216"/>
      <c r="DI120" s="216"/>
      <c r="DJ120" s="216"/>
      <c r="DK120" s="216"/>
      <c r="DL120" s="216"/>
      <c r="DM120" s="216"/>
      <c r="DN120" s="216"/>
      <c r="DO120" s="216"/>
      <c r="DP120" s="216"/>
      <c r="DQ120" s="216"/>
      <c r="DR120" s="216"/>
      <c r="DS120" s="216"/>
      <c r="DT120" s="216"/>
      <c r="DU120" s="216"/>
      <c r="DV120" s="216"/>
      <c r="DW120" s="216"/>
      <c r="DX120" s="216"/>
      <c r="DY120" s="216"/>
      <c r="DZ120" s="216"/>
      <c r="EA120" s="216"/>
      <c r="EB120" s="216"/>
      <c r="EC120" s="216"/>
      <c r="ED120" s="216"/>
      <c r="EE120" s="216"/>
      <c r="EF120" s="216"/>
      <c r="EG120" s="216"/>
      <c r="EH120" s="216"/>
      <c r="EI120" s="216"/>
      <c r="EJ120" s="216"/>
      <c r="EK120" s="216"/>
      <c r="EL120" s="216"/>
      <c r="EM120" s="216"/>
      <c r="EN120" s="216"/>
      <c r="EO120" s="216"/>
      <c r="EP120" s="216"/>
      <c r="EQ120" s="216"/>
      <c r="ER120" s="216"/>
      <c r="ES120" s="216"/>
      <c r="ET120" s="216"/>
      <c r="EU120" s="216"/>
      <c r="EV120" s="216"/>
      <c r="EW120" s="216"/>
      <c r="EX120" s="216"/>
      <c r="EY120" s="216"/>
      <c r="EZ120" s="216"/>
      <c r="FA120" s="216"/>
      <c r="FB120" s="216"/>
      <c r="FC120" s="216"/>
      <c r="FD120" s="216"/>
      <c r="FE120" s="216"/>
      <c r="FF120" s="216"/>
      <c r="FG120" s="216"/>
      <c r="FH120" s="216"/>
      <c r="FI120" s="216"/>
      <c r="FJ120" s="216"/>
      <c r="FK120" s="216"/>
      <c r="FL120" s="216"/>
      <c r="FM120" s="216"/>
      <c r="FN120" s="216"/>
      <c r="FO120" s="216"/>
      <c r="FP120" s="216"/>
      <c r="FQ120" s="216"/>
      <c r="FR120" s="216"/>
      <c r="FS120" s="216"/>
      <c r="FT120" s="216"/>
      <c r="FU120" s="216"/>
      <c r="FV120" s="216"/>
      <c r="FW120" s="216"/>
      <c r="FX120" s="216"/>
      <c r="FY120" s="216"/>
      <c r="FZ120" s="216"/>
      <c r="GA120" s="216"/>
      <c r="GB120" s="216"/>
      <c r="GC120" s="216"/>
      <c r="GD120" s="216"/>
      <c r="GE120" s="216"/>
      <c r="GF120" s="216"/>
      <c r="GG120" s="216"/>
      <c r="GH120" s="216"/>
      <c r="GI120" s="216"/>
      <c r="GJ120" s="216"/>
      <c r="GK120" s="216"/>
      <c r="GL120" s="216"/>
      <c r="GM120" s="216"/>
      <c r="GN120" s="216"/>
      <c r="GO120" s="216"/>
      <c r="GP120" s="216"/>
      <c r="GQ120" s="216"/>
      <c r="GR120" s="216"/>
      <c r="GS120" s="216"/>
      <c r="GT120" s="216"/>
      <c r="GU120" s="216"/>
      <c r="GV120" s="216"/>
      <c r="GW120" s="216"/>
      <c r="GX120" s="216"/>
      <c r="GY120" s="216"/>
      <c r="GZ120" s="216"/>
      <c r="HA120" s="216"/>
      <c r="HB120" s="216"/>
      <c r="HC120" s="216"/>
      <c r="HD120" s="216"/>
      <c r="HE120" s="216"/>
      <c r="HF120" s="216"/>
      <c r="HG120" s="216"/>
      <c r="HH120" s="216"/>
      <c r="HI120" s="216"/>
      <c r="HJ120" s="216"/>
      <c r="HK120" s="216"/>
      <c r="HL120" s="216"/>
      <c r="HM120" s="216"/>
      <c r="HN120" s="216"/>
      <c r="HO120" s="216"/>
      <c r="HP120" s="216"/>
      <c r="HQ120" s="216"/>
      <c r="HR120" s="216"/>
      <c r="HS120" s="216"/>
      <c r="HT120" s="216"/>
      <c r="HU120" s="216"/>
      <c r="HV120" s="216"/>
      <c r="HW120" s="216"/>
      <c r="HX120" s="216"/>
      <c r="HY120" s="216"/>
      <c r="HZ120" s="216"/>
      <c r="IA120" s="216"/>
      <c r="IB120" s="216"/>
      <c r="IC120" s="216"/>
      <c r="ID120" s="216"/>
      <c r="IE120" s="216"/>
      <c r="IF120" s="216"/>
      <c r="IG120" s="216"/>
      <c r="IH120" s="216"/>
      <c r="II120" s="216"/>
      <c r="IJ120" s="216"/>
      <c r="IK120" s="216"/>
      <c r="IL120" s="216"/>
      <c r="IM120" s="216"/>
      <c r="IN120" s="216"/>
      <c r="IO120" s="216"/>
      <c r="IP120" s="216"/>
      <c r="IQ120" s="216"/>
    </row>
    <row r="121" spans="1:251" s="245" customFormat="1">
      <c r="A121" s="241" t="s">
        <v>190</v>
      </c>
      <c r="B121" s="223" t="s">
        <v>937</v>
      </c>
      <c r="C121" s="223" t="s">
        <v>944</v>
      </c>
      <c r="D121" s="217" t="s">
        <v>158</v>
      </c>
      <c r="E121" s="251"/>
      <c r="F121" s="321" t="str">
        <f t="shared" si="10"/>
        <v>け１６</v>
      </c>
      <c r="G121" s="216" t="str">
        <f t="shared" si="14"/>
        <v>森彩</v>
      </c>
      <c r="H121" s="216" t="s">
        <v>1234</v>
      </c>
      <c r="I121" s="223" t="s">
        <v>35</v>
      </c>
      <c r="J121" s="222">
        <v>1977</v>
      </c>
      <c r="K121" s="221">
        <f t="shared" si="16"/>
        <v>49</v>
      </c>
      <c r="L121" s="216" t="str">
        <f t="shared" si="15"/>
        <v>OK</v>
      </c>
      <c r="M121" s="216" t="s">
        <v>75</v>
      </c>
      <c r="N121" s="216"/>
      <c r="O121" s="216"/>
      <c r="P121" s="216"/>
      <c r="Q121" s="216"/>
      <c r="R121" s="216"/>
      <c r="S121" s="216"/>
      <c r="T121" s="216"/>
      <c r="U121" s="216"/>
      <c r="V121" s="216"/>
      <c r="W121" s="216"/>
      <c r="X121" s="216"/>
      <c r="Y121" s="216"/>
      <c r="Z121" s="216"/>
      <c r="AA121" s="216"/>
      <c r="AB121" s="216"/>
      <c r="AC121" s="216"/>
      <c r="AD121" s="216"/>
      <c r="AE121" s="216"/>
      <c r="AF121" s="216"/>
      <c r="AG121" s="216"/>
      <c r="AH121" s="216"/>
      <c r="AI121" s="216"/>
      <c r="AJ121" s="216"/>
      <c r="AK121" s="216"/>
      <c r="AL121" s="216"/>
      <c r="AM121" s="216"/>
      <c r="AN121" s="216"/>
      <c r="AO121" s="216"/>
      <c r="AP121" s="216"/>
      <c r="AQ121" s="216"/>
      <c r="AR121" s="216"/>
      <c r="AS121" s="216"/>
      <c r="AT121" s="216"/>
      <c r="AU121" s="216"/>
      <c r="AV121" s="216"/>
      <c r="AW121" s="216"/>
      <c r="AX121" s="216"/>
      <c r="AY121" s="216"/>
      <c r="AZ121" s="216"/>
      <c r="BA121" s="216"/>
      <c r="BB121" s="216"/>
      <c r="BC121" s="216"/>
      <c r="BD121" s="216"/>
      <c r="BE121" s="216"/>
      <c r="BF121" s="216"/>
      <c r="BG121" s="216"/>
      <c r="BH121" s="216"/>
      <c r="BI121" s="216"/>
      <c r="BJ121" s="216"/>
      <c r="BK121" s="216"/>
      <c r="BL121" s="216"/>
      <c r="BM121" s="216"/>
      <c r="BN121" s="216"/>
      <c r="BO121" s="216"/>
      <c r="BP121" s="216"/>
      <c r="BQ121" s="216"/>
      <c r="BR121" s="216"/>
      <c r="BS121" s="216"/>
      <c r="BT121" s="216"/>
      <c r="BU121" s="216"/>
      <c r="BV121" s="216"/>
      <c r="BW121" s="216"/>
      <c r="BX121" s="216"/>
      <c r="BY121" s="216"/>
      <c r="BZ121" s="216"/>
      <c r="CA121" s="216"/>
      <c r="CB121" s="216"/>
      <c r="CC121" s="216"/>
      <c r="CD121" s="216"/>
      <c r="CE121" s="216"/>
      <c r="CF121" s="216"/>
      <c r="CG121" s="216"/>
      <c r="CH121" s="216"/>
      <c r="CI121" s="216"/>
      <c r="CJ121" s="216"/>
      <c r="CK121" s="216"/>
      <c r="CL121" s="216"/>
      <c r="CM121" s="216"/>
      <c r="CN121" s="216"/>
      <c r="CO121" s="216"/>
      <c r="CP121" s="216"/>
      <c r="CQ121" s="216"/>
      <c r="CR121" s="216"/>
      <c r="CS121" s="216"/>
      <c r="CT121" s="216"/>
      <c r="CU121" s="216"/>
      <c r="CV121" s="216"/>
      <c r="CW121" s="216"/>
      <c r="CX121" s="216"/>
      <c r="CY121" s="216"/>
      <c r="CZ121" s="216"/>
      <c r="DA121" s="216"/>
      <c r="DB121" s="216"/>
      <c r="DC121" s="216"/>
      <c r="DD121" s="216"/>
      <c r="DE121" s="216"/>
      <c r="DF121" s="216"/>
      <c r="DG121" s="216"/>
      <c r="DH121" s="216"/>
      <c r="DI121" s="216"/>
      <c r="DJ121" s="216"/>
      <c r="DK121" s="216"/>
      <c r="DL121" s="216"/>
      <c r="DM121" s="216"/>
      <c r="DN121" s="216"/>
      <c r="DO121" s="216"/>
      <c r="DP121" s="216"/>
      <c r="DQ121" s="216"/>
      <c r="DR121" s="216"/>
      <c r="DS121" s="216"/>
      <c r="DT121" s="216"/>
      <c r="DU121" s="216"/>
      <c r="DV121" s="216"/>
      <c r="DW121" s="216"/>
      <c r="DX121" s="216"/>
      <c r="DY121" s="216"/>
      <c r="DZ121" s="216"/>
      <c r="EA121" s="216"/>
      <c r="EB121" s="216"/>
      <c r="EC121" s="216"/>
      <c r="ED121" s="216"/>
      <c r="EE121" s="216"/>
      <c r="EF121" s="216"/>
      <c r="EG121" s="216"/>
      <c r="EH121" s="216"/>
      <c r="EI121" s="216"/>
      <c r="EJ121" s="216"/>
      <c r="EK121" s="216"/>
      <c r="EL121" s="216"/>
      <c r="EM121" s="216"/>
      <c r="EN121" s="216"/>
      <c r="EO121" s="216"/>
      <c r="EP121" s="216"/>
      <c r="EQ121" s="216"/>
      <c r="ER121" s="216"/>
      <c r="ES121" s="216"/>
      <c r="ET121" s="216"/>
      <c r="EU121" s="216"/>
      <c r="EV121" s="216"/>
      <c r="EW121" s="216"/>
      <c r="EX121" s="216"/>
      <c r="EY121" s="216"/>
      <c r="EZ121" s="216"/>
      <c r="FA121" s="216"/>
      <c r="FB121" s="216"/>
      <c r="FC121" s="216"/>
      <c r="FD121" s="216"/>
      <c r="FE121" s="216"/>
      <c r="FF121" s="216"/>
      <c r="FG121" s="216"/>
      <c r="FH121" s="216"/>
      <c r="FI121" s="216"/>
      <c r="FJ121" s="216"/>
      <c r="FK121" s="216"/>
      <c r="FL121" s="216"/>
      <c r="FM121" s="216"/>
      <c r="FN121" s="216"/>
      <c r="FO121" s="216"/>
      <c r="FP121" s="216"/>
      <c r="FQ121" s="216"/>
      <c r="FR121" s="216"/>
      <c r="FS121" s="216"/>
      <c r="FT121" s="216"/>
      <c r="FU121" s="216"/>
      <c r="FV121" s="216"/>
      <c r="FW121" s="216"/>
      <c r="FX121" s="216"/>
      <c r="FY121" s="216"/>
      <c r="FZ121" s="216"/>
      <c r="GA121" s="216"/>
      <c r="GB121" s="216"/>
      <c r="GC121" s="216"/>
      <c r="GD121" s="216"/>
      <c r="GE121" s="216"/>
      <c r="GF121" s="216"/>
      <c r="GG121" s="216"/>
      <c r="GH121" s="216"/>
      <c r="GI121" s="216"/>
      <c r="GJ121" s="216"/>
      <c r="GK121" s="216"/>
      <c r="GL121" s="216"/>
      <c r="GM121" s="216"/>
      <c r="GN121" s="216"/>
      <c r="GO121" s="216"/>
      <c r="GP121" s="216"/>
      <c r="GQ121" s="216"/>
      <c r="GR121" s="216"/>
      <c r="GS121" s="216"/>
      <c r="GT121" s="216"/>
      <c r="GU121" s="216"/>
      <c r="GV121" s="216"/>
      <c r="GW121" s="216"/>
      <c r="GX121" s="216"/>
      <c r="GY121" s="216"/>
      <c r="GZ121" s="216"/>
      <c r="HA121" s="216"/>
      <c r="HB121" s="216"/>
      <c r="HC121" s="216"/>
      <c r="HD121" s="216"/>
      <c r="HE121" s="216"/>
      <c r="HF121" s="216"/>
      <c r="HG121" s="216"/>
      <c r="HH121" s="216"/>
      <c r="HI121" s="216"/>
      <c r="HJ121" s="216"/>
      <c r="HK121" s="216"/>
      <c r="HL121" s="216"/>
      <c r="HM121" s="216"/>
      <c r="HN121" s="216"/>
      <c r="HO121" s="216"/>
      <c r="HP121" s="216"/>
      <c r="HQ121" s="216"/>
      <c r="HR121" s="216"/>
      <c r="HS121" s="216"/>
      <c r="HT121" s="216"/>
      <c r="HU121" s="216"/>
      <c r="HV121" s="216"/>
      <c r="HW121" s="216"/>
      <c r="HX121" s="216"/>
      <c r="HY121" s="216"/>
      <c r="HZ121" s="216"/>
      <c r="IA121" s="216"/>
      <c r="IB121" s="216"/>
      <c r="IC121" s="216"/>
      <c r="ID121" s="216"/>
      <c r="IE121" s="216"/>
      <c r="IF121" s="216"/>
      <c r="IG121" s="216"/>
      <c r="IH121" s="216"/>
      <c r="II121" s="216"/>
      <c r="IJ121" s="216"/>
      <c r="IK121" s="216"/>
      <c r="IL121" s="216"/>
      <c r="IM121" s="216"/>
      <c r="IN121" s="216"/>
      <c r="IO121" s="216"/>
      <c r="IP121" s="216"/>
      <c r="IQ121" s="216"/>
    </row>
    <row r="122" spans="1:251" s="245" customFormat="1">
      <c r="A122" s="241" t="s">
        <v>193</v>
      </c>
      <c r="B122" s="226" t="s">
        <v>1237</v>
      </c>
      <c r="C122" s="226" t="s">
        <v>1238</v>
      </c>
      <c r="D122" s="217" t="s">
        <v>158</v>
      </c>
      <c r="E122" s="251"/>
      <c r="F122" s="321" t="str">
        <f t="shared" si="10"/>
        <v>け１７</v>
      </c>
      <c r="G122" s="216" t="str">
        <f t="shared" si="14"/>
        <v>田處浩壱</v>
      </c>
      <c r="H122" s="216" t="s">
        <v>1234</v>
      </c>
      <c r="I122" s="217" t="s">
        <v>31</v>
      </c>
      <c r="J122" s="225">
        <v>1976</v>
      </c>
      <c r="K122" s="221">
        <f t="shared" si="16"/>
        <v>50</v>
      </c>
      <c r="L122" s="216" t="str">
        <f t="shared" si="15"/>
        <v>OK</v>
      </c>
      <c r="M122" s="226" t="s">
        <v>49</v>
      </c>
      <c r="N122" s="216"/>
      <c r="O122" s="216"/>
      <c r="P122" s="216"/>
      <c r="Q122" s="216"/>
      <c r="R122" s="216"/>
      <c r="S122" s="216"/>
      <c r="T122" s="216"/>
      <c r="U122" s="216"/>
      <c r="V122" s="216"/>
      <c r="W122" s="216"/>
      <c r="X122" s="216"/>
      <c r="Y122" s="216"/>
      <c r="Z122" s="216"/>
      <c r="AA122" s="216"/>
      <c r="AB122" s="216"/>
      <c r="AC122" s="216"/>
      <c r="AD122" s="216"/>
      <c r="AE122" s="216"/>
      <c r="AF122" s="216"/>
      <c r="AG122" s="216"/>
      <c r="AH122" s="216"/>
      <c r="AI122" s="216"/>
      <c r="AJ122" s="216"/>
      <c r="AK122" s="216"/>
      <c r="AL122" s="216"/>
      <c r="AM122" s="216"/>
      <c r="AN122" s="216"/>
      <c r="AO122" s="216"/>
      <c r="AP122" s="216"/>
      <c r="AQ122" s="216"/>
      <c r="AR122" s="216"/>
      <c r="AS122" s="216"/>
      <c r="AT122" s="216"/>
      <c r="AU122" s="216"/>
      <c r="AV122" s="216"/>
      <c r="AW122" s="216"/>
      <c r="AX122" s="216"/>
      <c r="AY122" s="216"/>
      <c r="AZ122" s="216"/>
      <c r="BA122" s="216"/>
      <c r="BB122" s="216"/>
      <c r="BC122" s="216"/>
      <c r="BD122" s="216"/>
      <c r="BE122" s="216"/>
      <c r="BF122" s="216"/>
      <c r="BG122" s="216"/>
      <c r="BH122" s="216"/>
      <c r="BI122" s="216"/>
      <c r="BJ122" s="216"/>
      <c r="BK122" s="216"/>
      <c r="BL122" s="216"/>
      <c r="BM122" s="216"/>
      <c r="BN122" s="216"/>
      <c r="BO122" s="216"/>
      <c r="BP122" s="216"/>
      <c r="BQ122" s="216"/>
      <c r="BR122" s="216"/>
      <c r="BS122" s="216"/>
      <c r="BT122" s="216"/>
      <c r="BU122" s="216"/>
      <c r="BV122" s="216"/>
      <c r="BW122" s="216"/>
      <c r="BX122" s="216"/>
      <c r="BY122" s="216"/>
      <c r="BZ122" s="216"/>
      <c r="CA122" s="216"/>
      <c r="CB122" s="216"/>
      <c r="CC122" s="216"/>
      <c r="CD122" s="216"/>
      <c r="CE122" s="216"/>
      <c r="CF122" s="216"/>
      <c r="CG122" s="216"/>
      <c r="CH122" s="216"/>
      <c r="CI122" s="216"/>
      <c r="CJ122" s="216"/>
      <c r="CK122" s="216"/>
      <c r="CL122" s="216"/>
      <c r="CM122" s="216"/>
      <c r="CN122" s="216"/>
      <c r="CO122" s="216"/>
      <c r="CP122" s="216"/>
      <c r="CQ122" s="216"/>
      <c r="CR122" s="216"/>
      <c r="CS122" s="216"/>
      <c r="CT122" s="216"/>
      <c r="CU122" s="216"/>
      <c r="CV122" s="216"/>
      <c r="CW122" s="216"/>
      <c r="CX122" s="216"/>
      <c r="CY122" s="216"/>
      <c r="CZ122" s="216"/>
      <c r="DA122" s="216"/>
      <c r="DB122" s="216"/>
      <c r="DC122" s="216"/>
      <c r="DD122" s="216"/>
      <c r="DE122" s="216"/>
      <c r="DF122" s="216"/>
      <c r="DG122" s="216"/>
      <c r="DH122" s="216"/>
      <c r="DI122" s="216"/>
      <c r="DJ122" s="216"/>
      <c r="DK122" s="216"/>
      <c r="DL122" s="216"/>
      <c r="DM122" s="216"/>
      <c r="DN122" s="216"/>
      <c r="DO122" s="216"/>
      <c r="DP122" s="216"/>
      <c r="DQ122" s="216"/>
      <c r="DR122" s="216"/>
      <c r="DS122" s="216"/>
      <c r="DT122" s="216"/>
      <c r="DU122" s="216"/>
      <c r="DV122" s="216"/>
      <c r="DW122" s="216"/>
      <c r="DX122" s="216"/>
      <c r="DY122" s="216"/>
      <c r="DZ122" s="216"/>
      <c r="EA122" s="216"/>
      <c r="EB122" s="216"/>
      <c r="EC122" s="216"/>
      <c r="ED122" s="216"/>
      <c r="EE122" s="216"/>
      <c r="EF122" s="216"/>
      <c r="EG122" s="216"/>
      <c r="EH122" s="216"/>
      <c r="EI122" s="216"/>
      <c r="EJ122" s="216"/>
      <c r="EK122" s="216"/>
      <c r="EL122" s="216"/>
      <c r="EM122" s="216"/>
      <c r="EN122" s="216"/>
      <c r="EO122" s="216"/>
      <c r="EP122" s="216"/>
      <c r="EQ122" s="216"/>
      <c r="ER122" s="216"/>
      <c r="ES122" s="216"/>
      <c r="ET122" s="216"/>
      <c r="EU122" s="216"/>
      <c r="EV122" s="216"/>
      <c r="EW122" s="216"/>
      <c r="EX122" s="216"/>
      <c r="EY122" s="216"/>
      <c r="EZ122" s="216"/>
      <c r="FA122" s="216"/>
      <c r="FB122" s="216"/>
      <c r="FC122" s="216"/>
      <c r="FD122" s="216"/>
      <c r="FE122" s="216"/>
      <c r="FF122" s="216"/>
      <c r="FG122" s="216"/>
      <c r="FH122" s="216"/>
      <c r="FI122" s="216"/>
      <c r="FJ122" s="216"/>
      <c r="FK122" s="216"/>
      <c r="FL122" s="216"/>
      <c r="FM122" s="216"/>
      <c r="FN122" s="216"/>
      <c r="FO122" s="216"/>
      <c r="FP122" s="216"/>
      <c r="FQ122" s="216"/>
      <c r="FR122" s="216"/>
      <c r="FS122" s="216"/>
      <c r="FT122" s="216"/>
      <c r="FU122" s="216"/>
      <c r="FV122" s="216"/>
      <c r="FW122" s="216"/>
      <c r="FX122" s="216"/>
      <c r="FY122" s="216"/>
      <c r="FZ122" s="216"/>
      <c r="GA122" s="216"/>
      <c r="GB122" s="216"/>
      <c r="GC122" s="216"/>
      <c r="GD122" s="216"/>
      <c r="GE122" s="216"/>
      <c r="GF122" s="216"/>
      <c r="GG122" s="216"/>
      <c r="GH122" s="216"/>
      <c r="GI122" s="216"/>
      <c r="GJ122" s="216"/>
      <c r="GK122" s="216"/>
      <c r="GL122" s="216"/>
      <c r="GM122" s="216"/>
      <c r="GN122" s="216"/>
      <c r="GO122" s="216"/>
      <c r="GP122" s="216"/>
      <c r="GQ122" s="216"/>
      <c r="GR122" s="216"/>
      <c r="GS122" s="216"/>
      <c r="GT122" s="216"/>
      <c r="GU122" s="216"/>
      <c r="GV122" s="216"/>
      <c r="GW122" s="216"/>
      <c r="GX122" s="216"/>
      <c r="GY122" s="216"/>
      <c r="GZ122" s="216"/>
      <c r="HA122" s="216"/>
      <c r="HB122" s="216"/>
      <c r="HC122" s="216"/>
      <c r="HD122" s="216"/>
      <c r="HE122" s="216"/>
      <c r="HF122" s="216"/>
      <c r="HG122" s="216"/>
      <c r="HH122" s="216"/>
      <c r="HI122" s="216"/>
      <c r="HJ122" s="216"/>
      <c r="HK122" s="216"/>
      <c r="HL122" s="216"/>
      <c r="HM122" s="216"/>
      <c r="HN122" s="216"/>
      <c r="HO122" s="216"/>
      <c r="HP122" s="216"/>
      <c r="HQ122" s="216"/>
      <c r="HR122" s="216"/>
      <c r="HS122" s="216"/>
      <c r="HT122" s="216"/>
      <c r="HU122" s="216"/>
      <c r="HV122" s="216"/>
      <c r="HW122" s="216"/>
      <c r="HX122" s="216"/>
      <c r="HY122" s="216"/>
      <c r="HZ122" s="216"/>
      <c r="IA122" s="216"/>
      <c r="IB122" s="216"/>
      <c r="IC122" s="216"/>
      <c r="ID122" s="216"/>
      <c r="IE122" s="216"/>
      <c r="IF122" s="216"/>
      <c r="IG122" s="216"/>
      <c r="IH122" s="216"/>
      <c r="II122" s="216"/>
      <c r="IJ122" s="216"/>
      <c r="IK122" s="216"/>
      <c r="IL122" s="216"/>
      <c r="IM122" s="216"/>
      <c r="IN122" s="216"/>
      <c r="IO122" s="216"/>
      <c r="IP122" s="216"/>
      <c r="IQ122" s="216"/>
    </row>
    <row r="123" spans="1:251" s="246" customFormat="1">
      <c r="A123" s="241" t="s">
        <v>194</v>
      </c>
      <c r="B123" s="226" t="s">
        <v>1239</v>
      </c>
      <c r="C123" s="226" t="s">
        <v>1240</v>
      </c>
      <c r="D123" s="217" t="s">
        <v>158</v>
      </c>
      <c r="E123" s="251"/>
      <c r="F123" s="321" t="str">
        <f t="shared" si="10"/>
        <v>け１８</v>
      </c>
      <c r="G123" s="216" t="str">
        <f t="shared" si="14"/>
        <v>入江和彦</v>
      </c>
      <c r="H123" s="216" t="s">
        <v>1234</v>
      </c>
      <c r="I123" s="217" t="s">
        <v>31</v>
      </c>
      <c r="J123" s="225">
        <v>1977</v>
      </c>
      <c r="K123" s="221">
        <f t="shared" si="16"/>
        <v>49</v>
      </c>
      <c r="L123" s="216" t="str">
        <f t="shared" si="15"/>
        <v>OK</v>
      </c>
      <c r="M123" s="226" t="s">
        <v>147</v>
      </c>
      <c r="N123" s="216"/>
      <c r="O123" s="216"/>
      <c r="P123" s="216"/>
      <c r="Q123" s="216"/>
      <c r="R123" s="216"/>
      <c r="S123" s="216"/>
      <c r="T123" s="216"/>
      <c r="U123" s="216"/>
      <c r="V123" s="216"/>
      <c r="W123" s="216"/>
      <c r="X123" s="216"/>
      <c r="Y123" s="216"/>
      <c r="Z123" s="216"/>
      <c r="AA123" s="216"/>
      <c r="AB123" s="216"/>
      <c r="AC123" s="216"/>
      <c r="AD123" s="216"/>
      <c r="AE123" s="216"/>
      <c r="AF123" s="216"/>
      <c r="AG123" s="216"/>
      <c r="AH123" s="216"/>
      <c r="AI123" s="216"/>
      <c r="AJ123" s="216"/>
      <c r="AK123" s="216"/>
      <c r="AL123" s="216"/>
      <c r="AM123" s="216"/>
      <c r="AN123" s="216"/>
      <c r="AO123" s="216"/>
      <c r="AP123" s="216"/>
      <c r="AQ123" s="216"/>
      <c r="AR123" s="216"/>
      <c r="AS123" s="216"/>
      <c r="AT123" s="216"/>
      <c r="AU123" s="216"/>
      <c r="AV123" s="216"/>
      <c r="AW123" s="216"/>
      <c r="AX123" s="216"/>
      <c r="AY123" s="216"/>
      <c r="AZ123" s="216"/>
      <c r="BA123" s="216"/>
      <c r="BB123" s="216"/>
      <c r="BC123" s="216"/>
      <c r="BD123" s="216"/>
      <c r="BE123" s="216"/>
      <c r="BF123" s="216"/>
      <c r="BG123" s="216"/>
      <c r="BH123" s="216"/>
      <c r="BI123" s="216"/>
      <c r="BJ123" s="216"/>
      <c r="BK123" s="216"/>
      <c r="BL123" s="216"/>
      <c r="BM123" s="216"/>
      <c r="BN123" s="216"/>
      <c r="BO123" s="216"/>
      <c r="BP123" s="216"/>
      <c r="BQ123" s="216"/>
      <c r="BR123" s="216"/>
      <c r="BS123" s="216"/>
      <c r="BT123" s="216"/>
      <c r="BU123" s="216"/>
      <c r="BV123" s="216"/>
      <c r="BW123" s="216"/>
      <c r="BX123" s="216"/>
      <c r="BY123" s="216"/>
      <c r="BZ123" s="216"/>
      <c r="CA123" s="216"/>
      <c r="CB123" s="216"/>
      <c r="CC123" s="216"/>
      <c r="CD123" s="216"/>
      <c r="CE123" s="216"/>
      <c r="CF123" s="216"/>
      <c r="CG123" s="216"/>
      <c r="CH123" s="216"/>
      <c r="CI123" s="216"/>
      <c r="CJ123" s="216"/>
      <c r="CK123" s="216"/>
      <c r="CL123" s="216"/>
      <c r="CM123" s="216"/>
      <c r="CN123" s="216"/>
      <c r="CO123" s="216"/>
      <c r="CP123" s="216"/>
      <c r="CQ123" s="216"/>
      <c r="CR123" s="216"/>
      <c r="CS123" s="216"/>
      <c r="CT123" s="216"/>
      <c r="CU123" s="216"/>
      <c r="CV123" s="216"/>
      <c r="CW123" s="216"/>
      <c r="CX123" s="216"/>
      <c r="CY123" s="216"/>
      <c r="CZ123" s="216"/>
      <c r="DA123" s="216"/>
      <c r="DB123" s="216"/>
      <c r="DC123" s="216"/>
      <c r="DD123" s="216"/>
      <c r="DE123" s="216"/>
      <c r="DF123" s="216"/>
      <c r="DG123" s="216"/>
      <c r="DH123" s="216"/>
      <c r="DI123" s="216"/>
      <c r="DJ123" s="216"/>
      <c r="DK123" s="216"/>
      <c r="DL123" s="216"/>
      <c r="DM123" s="216"/>
      <c r="DN123" s="216"/>
      <c r="DO123" s="216"/>
      <c r="DP123" s="216"/>
      <c r="DQ123" s="216"/>
      <c r="DR123" s="216"/>
      <c r="DS123" s="216"/>
      <c r="DT123" s="216"/>
      <c r="DU123" s="216"/>
      <c r="DV123" s="216"/>
      <c r="DW123" s="216"/>
      <c r="DX123" s="216"/>
      <c r="DY123" s="216"/>
      <c r="DZ123" s="216"/>
      <c r="EA123" s="216"/>
      <c r="EB123" s="216"/>
      <c r="EC123" s="216"/>
      <c r="ED123" s="216"/>
      <c r="EE123" s="216"/>
      <c r="EF123" s="216"/>
      <c r="EG123" s="216"/>
      <c r="EH123" s="216"/>
      <c r="EI123" s="216"/>
      <c r="EJ123" s="216"/>
      <c r="EK123" s="216"/>
      <c r="EL123" s="216"/>
      <c r="EM123" s="216"/>
      <c r="EN123" s="216"/>
      <c r="EO123" s="216"/>
      <c r="EP123" s="216"/>
      <c r="EQ123" s="216"/>
      <c r="ER123" s="216"/>
      <c r="ES123" s="216"/>
      <c r="ET123" s="216"/>
      <c r="EU123" s="216"/>
      <c r="EV123" s="216"/>
      <c r="EW123" s="216"/>
      <c r="EX123" s="216"/>
      <c r="EY123" s="216"/>
      <c r="EZ123" s="216"/>
      <c r="FA123" s="216"/>
      <c r="FB123" s="216"/>
      <c r="FC123" s="216"/>
      <c r="FD123" s="216"/>
      <c r="FE123" s="216"/>
      <c r="FF123" s="216"/>
      <c r="FG123" s="216"/>
      <c r="FH123" s="216"/>
      <c r="FI123" s="216"/>
      <c r="FJ123" s="216"/>
      <c r="FK123" s="216"/>
      <c r="FL123" s="216"/>
      <c r="FM123" s="216"/>
      <c r="FN123" s="216"/>
      <c r="FO123" s="216"/>
      <c r="FP123" s="216"/>
      <c r="FQ123" s="216"/>
      <c r="FR123" s="216"/>
      <c r="FS123" s="216"/>
      <c r="FT123" s="216"/>
      <c r="FU123" s="216"/>
      <c r="FV123" s="216"/>
      <c r="FW123" s="216"/>
      <c r="FX123" s="216"/>
      <c r="FY123" s="216"/>
      <c r="FZ123" s="216"/>
      <c r="GA123" s="216"/>
      <c r="GB123" s="216"/>
      <c r="GC123" s="216"/>
      <c r="GD123" s="216"/>
      <c r="GE123" s="216"/>
      <c r="GF123" s="216"/>
      <c r="GG123" s="216"/>
      <c r="GH123" s="216"/>
      <c r="GI123" s="216"/>
      <c r="GJ123" s="216"/>
      <c r="GK123" s="216"/>
      <c r="GL123" s="216"/>
      <c r="GM123" s="216"/>
      <c r="GN123" s="216"/>
      <c r="GO123" s="216"/>
      <c r="GP123" s="216"/>
      <c r="GQ123" s="216"/>
      <c r="GR123" s="216"/>
      <c r="GS123" s="216"/>
      <c r="GT123" s="216"/>
      <c r="GU123" s="216"/>
      <c r="GV123" s="216"/>
      <c r="GW123" s="216"/>
      <c r="GX123" s="216"/>
      <c r="GY123" s="216"/>
      <c r="GZ123" s="216"/>
      <c r="HA123" s="216"/>
      <c r="HB123" s="216"/>
      <c r="HC123" s="216"/>
      <c r="HD123" s="216"/>
      <c r="HE123" s="216"/>
      <c r="HF123" s="216"/>
      <c r="HG123" s="216"/>
      <c r="HH123" s="216"/>
      <c r="HI123" s="216"/>
      <c r="HJ123" s="216"/>
      <c r="HK123" s="216"/>
      <c r="HL123" s="216"/>
      <c r="HM123" s="216"/>
      <c r="HN123" s="216"/>
      <c r="HO123" s="216"/>
      <c r="HP123" s="216"/>
      <c r="HQ123" s="216"/>
      <c r="HR123" s="216"/>
      <c r="HS123" s="216"/>
      <c r="HT123" s="216"/>
      <c r="HU123" s="216"/>
      <c r="HV123" s="216"/>
      <c r="HW123" s="216"/>
      <c r="HX123" s="216"/>
      <c r="HY123" s="216"/>
      <c r="HZ123" s="216"/>
      <c r="IA123" s="216"/>
      <c r="IB123" s="216"/>
      <c r="IC123" s="216"/>
      <c r="ID123" s="216"/>
      <c r="IE123" s="216"/>
      <c r="IF123" s="216"/>
      <c r="IG123" s="216"/>
      <c r="IH123" s="216"/>
      <c r="II123" s="216"/>
      <c r="IJ123" s="216"/>
      <c r="IK123" s="216"/>
      <c r="IL123" s="216"/>
      <c r="IM123" s="216"/>
      <c r="IN123" s="216"/>
      <c r="IO123" s="216"/>
      <c r="IP123" s="216"/>
      <c r="IQ123" s="216"/>
    </row>
    <row r="124" spans="1:251" s="246" customFormat="1">
      <c r="A124" s="241" t="s">
        <v>197</v>
      </c>
      <c r="B124" s="226" t="s">
        <v>1241</v>
      </c>
      <c r="C124" s="226" t="s">
        <v>1242</v>
      </c>
      <c r="D124" s="217" t="s">
        <v>158</v>
      </c>
      <c r="E124" s="251"/>
      <c r="F124" s="321" t="str">
        <f t="shared" si="10"/>
        <v>け１９</v>
      </c>
      <c r="G124" s="216" t="str">
        <f t="shared" si="14"/>
        <v>中島平喜</v>
      </c>
      <c r="H124" s="216" t="s">
        <v>1234</v>
      </c>
      <c r="I124" s="217" t="s">
        <v>31</v>
      </c>
      <c r="J124" s="225">
        <v>1981</v>
      </c>
      <c r="K124" s="221">
        <f t="shared" si="16"/>
        <v>45</v>
      </c>
      <c r="L124" s="216" t="str">
        <f t="shared" si="15"/>
        <v>OK</v>
      </c>
      <c r="M124" s="226" t="s">
        <v>147</v>
      </c>
      <c r="N124" s="216"/>
      <c r="O124" s="216"/>
      <c r="P124" s="216"/>
      <c r="Q124" s="216"/>
      <c r="R124" s="216"/>
      <c r="S124" s="216"/>
      <c r="T124" s="216"/>
      <c r="U124" s="216"/>
      <c r="V124" s="216"/>
      <c r="W124" s="216"/>
      <c r="X124" s="216"/>
      <c r="Y124" s="216"/>
      <c r="Z124" s="216"/>
      <c r="AA124" s="216"/>
      <c r="AB124" s="216"/>
      <c r="AC124" s="216"/>
      <c r="AD124" s="216"/>
      <c r="AE124" s="216"/>
      <c r="AF124" s="216"/>
      <c r="AG124" s="216"/>
      <c r="AH124" s="216"/>
      <c r="AI124" s="216"/>
      <c r="AJ124" s="216"/>
      <c r="AK124" s="216"/>
      <c r="AL124" s="216"/>
      <c r="AM124" s="216"/>
      <c r="AN124" s="216"/>
      <c r="AO124" s="216"/>
      <c r="AP124" s="216"/>
      <c r="AQ124" s="216"/>
      <c r="AR124" s="216"/>
      <c r="AS124" s="216"/>
      <c r="AT124" s="216"/>
      <c r="AU124" s="216"/>
      <c r="AV124" s="216"/>
      <c r="AW124" s="216"/>
      <c r="AX124" s="216"/>
      <c r="AY124" s="216"/>
      <c r="AZ124" s="216"/>
      <c r="BA124" s="216"/>
      <c r="BB124" s="216"/>
      <c r="BC124" s="216"/>
      <c r="BD124" s="216"/>
      <c r="BE124" s="216"/>
      <c r="BF124" s="216"/>
      <c r="BG124" s="216"/>
      <c r="BH124" s="216"/>
      <c r="BI124" s="216"/>
      <c r="BJ124" s="216"/>
      <c r="BK124" s="216"/>
      <c r="BL124" s="216"/>
      <c r="BM124" s="216"/>
      <c r="BN124" s="216"/>
      <c r="BO124" s="216"/>
      <c r="BP124" s="216"/>
      <c r="BQ124" s="216"/>
      <c r="BR124" s="216"/>
      <c r="BS124" s="216"/>
      <c r="BT124" s="216"/>
      <c r="BU124" s="216"/>
      <c r="BV124" s="216"/>
      <c r="BW124" s="216"/>
      <c r="BX124" s="216"/>
      <c r="BY124" s="216"/>
      <c r="BZ124" s="216"/>
      <c r="CA124" s="216"/>
      <c r="CB124" s="216"/>
      <c r="CC124" s="216"/>
      <c r="CD124" s="216"/>
      <c r="CE124" s="216"/>
      <c r="CF124" s="216"/>
      <c r="CG124" s="216"/>
      <c r="CH124" s="216"/>
      <c r="CI124" s="216"/>
      <c r="CJ124" s="216"/>
      <c r="CK124" s="216"/>
      <c r="CL124" s="216"/>
      <c r="CM124" s="216"/>
      <c r="CN124" s="216"/>
      <c r="CO124" s="216"/>
      <c r="CP124" s="216"/>
      <c r="CQ124" s="216"/>
      <c r="CR124" s="216"/>
      <c r="CS124" s="216"/>
      <c r="CT124" s="216"/>
      <c r="CU124" s="216"/>
      <c r="CV124" s="216"/>
      <c r="CW124" s="216"/>
      <c r="CX124" s="216"/>
      <c r="CY124" s="216"/>
      <c r="CZ124" s="216"/>
      <c r="DA124" s="216"/>
      <c r="DB124" s="216"/>
      <c r="DC124" s="216"/>
      <c r="DD124" s="216"/>
      <c r="DE124" s="216"/>
      <c r="DF124" s="216"/>
      <c r="DG124" s="216"/>
      <c r="DH124" s="216"/>
      <c r="DI124" s="216"/>
      <c r="DJ124" s="216"/>
      <c r="DK124" s="216"/>
      <c r="DL124" s="216"/>
      <c r="DM124" s="216"/>
      <c r="DN124" s="216"/>
      <c r="DO124" s="216"/>
      <c r="DP124" s="216"/>
      <c r="DQ124" s="216"/>
      <c r="DR124" s="216"/>
      <c r="DS124" s="216"/>
      <c r="DT124" s="216"/>
      <c r="DU124" s="216"/>
      <c r="DV124" s="216"/>
      <c r="DW124" s="216"/>
      <c r="DX124" s="216"/>
      <c r="DY124" s="216"/>
      <c r="DZ124" s="216"/>
      <c r="EA124" s="216"/>
      <c r="EB124" s="216"/>
      <c r="EC124" s="216"/>
      <c r="ED124" s="216"/>
      <c r="EE124" s="216"/>
      <c r="EF124" s="216"/>
      <c r="EG124" s="216"/>
      <c r="EH124" s="216"/>
      <c r="EI124" s="216"/>
      <c r="EJ124" s="216"/>
      <c r="EK124" s="216"/>
      <c r="EL124" s="216"/>
      <c r="EM124" s="216"/>
      <c r="EN124" s="216"/>
      <c r="EO124" s="216"/>
      <c r="EP124" s="216"/>
      <c r="EQ124" s="216"/>
      <c r="ER124" s="216"/>
      <c r="ES124" s="216"/>
      <c r="ET124" s="216"/>
      <c r="EU124" s="216"/>
      <c r="EV124" s="216"/>
      <c r="EW124" s="216"/>
      <c r="EX124" s="216"/>
      <c r="EY124" s="216"/>
      <c r="EZ124" s="216"/>
      <c r="FA124" s="216"/>
      <c r="FB124" s="216"/>
      <c r="FC124" s="216"/>
      <c r="FD124" s="216"/>
      <c r="FE124" s="216"/>
      <c r="FF124" s="216"/>
      <c r="FG124" s="216"/>
      <c r="FH124" s="216"/>
      <c r="FI124" s="216"/>
      <c r="FJ124" s="216"/>
      <c r="FK124" s="216"/>
      <c r="FL124" s="216"/>
      <c r="FM124" s="216"/>
      <c r="FN124" s="216"/>
      <c r="FO124" s="216"/>
      <c r="FP124" s="216"/>
      <c r="FQ124" s="216"/>
      <c r="FR124" s="216"/>
      <c r="FS124" s="216"/>
      <c r="FT124" s="216"/>
      <c r="FU124" s="216"/>
      <c r="FV124" s="216"/>
      <c r="FW124" s="216"/>
      <c r="FX124" s="216"/>
      <c r="FY124" s="216"/>
      <c r="FZ124" s="216"/>
      <c r="GA124" s="216"/>
      <c r="GB124" s="216"/>
      <c r="GC124" s="216"/>
      <c r="GD124" s="216"/>
      <c r="GE124" s="216"/>
      <c r="GF124" s="216"/>
      <c r="GG124" s="216"/>
      <c r="GH124" s="216"/>
      <c r="GI124" s="216"/>
      <c r="GJ124" s="216"/>
      <c r="GK124" s="216"/>
      <c r="GL124" s="216"/>
      <c r="GM124" s="216"/>
      <c r="GN124" s="216"/>
      <c r="GO124" s="216"/>
      <c r="GP124" s="216"/>
      <c r="GQ124" s="216"/>
      <c r="GR124" s="216"/>
      <c r="GS124" s="216"/>
      <c r="GT124" s="216"/>
      <c r="GU124" s="216"/>
      <c r="GV124" s="216"/>
      <c r="GW124" s="216"/>
      <c r="GX124" s="216"/>
      <c r="GY124" s="216"/>
      <c r="GZ124" s="216"/>
      <c r="HA124" s="216"/>
      <c r="HB124" s="216"/>
      <c r="HC124" s="216"/>
      <c r="HD124" s="216"/>
      <c r="HE124" s="216"/>
      <c r="HF124" s="216"/>
      <c r="HG124" s="216"/>
      <c r="HH124" s="216"/>
      <c r="HI124" s="216"/>
      <c r="HJ124" s="216"/>
      <c r="HK124" s="216"/>
      <c r="HL124" s="216"/>
      <c r="HM124" s="216"/>
      <c r="HN124" s="216"/>
      <c r="HO124" s="216"/>
      <c r="HP124" s="216"/>
      <c r="HQ124" s="216"/>
      <c r="HR124" s="216"/>
      <c r="HS124" s="216"/>
      <c r="HT124" s="216"/>
      <c r="HU124" s="216"/>
      <c r="HV124" s="216"/>
      <c r="HW124" s="216"/>
      <c r="HX124" s="216"/>
      <c r="HY124" s="216"/>
      <c r="HZ124" s="216"/>
      <c r="IA124" s="216"/>
      <c r="IB124" s="216"/>
      <c r="IC124" s="216"/>
      <c r="ID124" s="216"/>
      <c r="IE124" s="216"/>
      <c r="IF124" s="216"/>
      <c r="IG124" s="216"/>
      <c r="IH124" s="216"/>
      <c r="II124" s="216"/>
      <c r="IJ124" s="216"/>
      <c r="IK124" s="216"/>
      <c r="IL124" s="216"/>
      <c r="IM124" s="216"/>
      <c r="IN124" s="216"/>
      <c r="IO124" s="216"/>
      <c r="IP124" s="216"/>
      <c r="IQ124" s="216"/>
    </row>
    <row r="125" spans="1:251" s="246" customFormat="1">
      <c r="A125" s="241" t="s">
        <v>199</v>
      </c>
      <c r="B125" s="226" t="s">
        <v>1243</v>
      </c>
      <c r="C125" s="226" t="s">
        <v>1244</v>
      </c>
      <c r="D125" s="217" t="s">
        <v>158</v>
      </c>
      <c r="E125" s="251"/>
      <c r="F125" s="321" t="str">
        <f t="shared" si="10"/>
        <v>け２０</v>
      </c>
      <c r="G125" s="216" t="str">
        <f t="shared" si="14"/>
        <v>田畑博光</v>
      </c>
      <c r="H125" s="216" t="s">
        <v>1234</v>
      </c>
      <c r="I125" s="217" t="s">
        <v>31</v>
      </c>
      <c r="J125" s="225">
        <v>1980</v>
      </c>
      <c r="K125" s="221">
        <f t="shared" si="16"/>
        <v>46</v>
      </c>
      <c r="L125" s="216" t="str">
        <f t="shared" si="15"/>
        <v>OK</v>
      </c>
      <c r="M125" s="226" t="s">
        <v>417</v>
      </c>
      <c r="N125" s="216"/>
      <c r="O125" s="216"/>
      <c r="P125" s="216"/>
      <c r="Q125" s="216"/>
      <c r="R125" s="216"/>
      <c r="S125" s="216"/>
      <c r="T125" s="216"/>
      <c r="U125" s="216"/>
      <c r="V125" s="216"/>
      <c r="W125" s="216"/>
      <c r="X125" s="216"/>
      <c r="Y125" s="216"/>
      <c r="Z125" s="216"/>
      <c r="AA125" s="216"/>
      <c r="AB125" s="216"/>
      <c r="AC125" s="216"/>
      <c r="AD125" s="216"/>
      <c r="AE125" s="216"/>
      <c r="AF125" s="216"/>
      <c r="AG125" s="216"/>
      <c r="AH125" s="216"/>
      <c r="AI125" s="216"/>
      <c r="AJ125" s="216"/>
      <c r="AK125" s="216"/>
      <c r="AL125" s="216"/>
      <c r="AM125" s="216"/>
      <c r="AN125" s="216"/>
      <c r="AO125" s="216"/>
      <c r="AP125" s="216"/>
      <c r="AQ125" s="216"/>
      <c r="AR125" s="216"/>
      <c r="AS125" s="216"/>
      <c r="AT125" s="216"/>
      <c r="AU125" s="216"/>
      <c r="AV125" s="216"/>
      <c r="AW125" s="216"/>
      <c r="AX125" s="216"/>
      <c r="AY125" s="216"/>
      <c r="AZ125" s="216"/>
      <c r="BA125" s="216"/>
      <c r="BB125" s="216"/>
      <c r="BC125" s="216"/>
      <c r="BD125" s="216"/>
      <c r="BE125" s="216"/>
      <c r="BF125" s="216"/>
      <c r="BG125" s="216"/>
      <c r="BH125" s="216"/>
      <c r="BI125" s="216"/>
      <c r="BJ125" s="216"/>
      <c r="BK125" s="216"/>
      <c r="BL125" s="216"/>
      <c r="BM125" s="216"/>
      <c r="BN125" s="216"/>
      <c r="BO125" s="216"/>
      <c r="BP125" s="216"/>
      <c r="BQ125" s="216"/>
      <c r="BR125" s="216"/>
      <c r="BS125" s="216"/>
      <c r="BT125" s="216"/>
      <c r="BU125" s="216"/>
      <c r="BV125" s="216"/>
      <c r="BW125" s="216"/>
      <c r="BX125" s="216"/>
      <c r="BY125" s="216"/>
      <c r="BZ125" s="216"/>
      <c r="CA125" s="216"/>
      <c r="CB125" s="216"/>
      <c r="CC125" s="216"/>
      <c r="CD125" s="216"/>
      <c r="CE125" s="216"/>
      <c r="CF125" s="216"/>
      <c r="CG125" s="216"/>
      <c r="CH125" s="216"/>
      <c r="CI125" s="216"/>
      <c r="CJ125" s="216"/>
      <c r="CK125" s="216"/>
      <c r="CL125" s="216"/>
      <c r="CM125" s="216"/>
      <c r="CN125" s="216"/>
      <c r="CO125" s="216"/>
      <c r="CP125" s="216"/>
      <c r="CQ125" s="216"/>
      <c r="CR125" s="216"/>
      <c r="CS125" s="216"/>
      <c r="CT125" s="216"/>
      <c r="CU125" s="216"/>
      <c r="CV125" s="216"/>
      <c r="CW125" s="216"/>
      <c r="CX125" s="216"/>
      <c r="CY125" s="216"/>
      <c r="CZ125" s="216"/>
      <c r="DA125" s="216"/>
      <c r="DB125" s="216"/>
      <c r="DC125" s="216"/>
      <c r="DD125" s="216"/>
      <c r="DE125" s="216"/>
      <c r="DF125" s="216"/>
      <c r="DG125" s="216"/>
      <c r="DH125" s="216"/>
      <c r="DI125" s="216"/>
      <c r="DJ125" s="216"/>
      <c r="DK125" s="216"/>
      <c r="DL125" s="216"/>
      <c r="DM125" s="216"/>
      <c r="DN125" s="216"/>
      <c r="DO125" s="216"/>
      <c r="DP125" s="216"/>
      <c r="DQ125" s="216"/>
      <c r="DR125" s="216"/>
      <c r="DS125" s="216"/>
      <c r="DT125" s="216"/>
      <c r="DU125" s="216"/>
      <c r="DV125" s="216"/>
      <c r="DW125" s="216"/>
      <c r="DX125" s="216"/>
      <c r="DY125" s="216"/>
      <c r="DZ125" s="216"/>
      <c r="EA125" s="216"/>
      <c r="EB125" s="216"/>
      <c r="EC125" s="216"/>
      <c r="ED125" s="216"/>
      <c r="EE125" s="216"/>
      <c r="EF125" s="216"/>
      <c r="EG125" s="216"/>
      <c r="EH125" s="216"/>
      <c r="EI125" s="216"/>
      <c r="EJ125" s="216"/>
      <c r="EK125" s="216"/>
      <c r="EL125" s="216"/>
      <c r="EM125" s="216"/>
      <c r="EN125" s="216"/>
      <c r="EO125" s="216"/>
      <c r="EP125" s="216"/>
      <c r="EQ125" s="216"/>
      <c r="ER125" s="216"/>
      <c r="ES125" s="216"/>
      <c r="ET125" s="216"/>
      <c r="EU125" s="216"/>
      <c r="EV125" s="216"/>
      <c r="EW125" s="216"/>
      <c r="EX125" s="216"/>
      <c r="EY125" s="216"/>
      <c r="EZ125" s="216"/>
      <c r="FA125" s="216"/>
      <c r="FB125" s="216"/>
      <c r="FC125" s="216"/>
      <c r="FD125" s="216"/>
      <c r="FE125" s="216"/>
      <c r="FF125" s="216"/>
      <c r="FG125" s="216"/>
      <c r="FH125" s="216"/>
      <c r="FI125" s="216"/>
      <c r="FJ125" s="216"/>
      <c r="FK125" s="216"/>
      <c r="FL125" s="216"/>
      <c r="FM125" s="216"/>
      <c r="FN125" s="216"/>
      <c r="FO125" s="216"/>
      <c r="FP125" s="216"/>
      <c r="FQ125" s="216"/>
      <c r="FR125" s="216"/>
      <c r="FS125" s="216"/>
      <c r="FT125" s="216"/>
      <c r="FU125" s="216"/>
      <c r="FV125" s="216"/>
      <c r="FW125" s="216"/>
      <c r="FX125" s="216"/>
      <c r="FY125" s="216"/>
      <c r="FZ125" s="216"/>
      <c r="GA125" s="216"/>
      <c r="GB125" s="216"/>
      <c r="GC125" s="216"/>
      <c r="GD125" s="216"/>
      <c r="GE125" s="216"/>
      <c r="GF125" s="216"/>
      <c r="GG125" s="216"/>
      <c r="GH125" s="216"/>
      <c r="GI125" s="216"/>
      <c r="GJ125" s="216"/>
      <c r="GK125" s="216"/>
      <c r="GL125" s="216"/>
      <c r="GM125" s="216"/>
      <c r="GN125" s="216"/>
      <c r="GO125" s="216"/>
      <c r="GP125" s="216"/>
      <c r="GQ125" s="216"/>
      <c r="GR125" s="216"/>
      <c r="GS125" s="216"/>
      <c r="GT125" s="216"/>
      <c r="GU125" s="216"/>
      <c r="GV125" s="216"/>
      <c r="GW125" s="216"/>
      <c r="GX125" s="216"/>
      <c r="GY125" s="216"/>
      <c r="GZ125" s="216"/>
      <c r="HA125" s="216"/>
      <c r="HB125" s="216"/>
      <c r="HC125" s="216"/>
      <c r="HD125" s="216"/>
      <c r="HE125" s="216"/>
      <c r="HF125" s="216"/>
      <c r="HG125" s="216"/>
      <c r="HH125" s="216"/>
      <c r="HI125" s="216"/>
      <c r="HJ125" s="216"/>
      <c r="HK125" s="216"/>
      <c r="HL125" s="216"/>
      <c r="HM125" s="216"/>
      <c r="HN125" s="216"/>
      <c r="HO125" s="216"/>
      <c r="HP125" s="216"/>
      <c r="HQ125" s="216"/>
      <c r="HR125" s="216"/>
      <c r="HS125" s="216"/>
      <c r="HT125" s="216"/>
      <c r="HU125" s="216"/>
      <c r="HV125" s="216"/>
      <c r="HW125" s="216"/>
      <c r="HX125" s="216"/>
      <c r="HY125" s="216"/>
      <c r="HZ125" s="216"/>
      <c r="IA125" s="216"/>
      <c r="IB125" s="216"/>
      <c r="IC125" s="216"/>
      <c r="ID125" s="216"/>
      <c r="IE125" s="216"/>
      <c r="IF125" s="216"/>
      <c r="IG125" s="216"/>
      <c r="IH125" s="216"/>
      <c r="II125" s="216"/>
      <c r="IJ125" s="216"/>
      <c r="IK125" s="216"/>
      <c r="IL125" s="216"/>
      <c r="IM125" s="216"/>
      <c r="IN125" s="216"/>
      <c r="IO125" s="216"/>
      <c r="IP125" s="216"/>
      <c r="IQ125" s="216"/>
    </row>
    <row r="126" spans="1:251" s="246" customFormat="1">
      <c r="A126" s="241" t="s">
        <v>200</v>
      </c>
      <c r="B126" s="227" t="s">
        <v>1243</v>
      </c>
      <c r="C126" s="227" t="s">
        <v>1245</v>
      </c>
      <c r="D126" s="217" t="s">
        <v>158</v>
      </c>
      <c r="E126" s="251"/>
      <c r="F126" s="321" t="str">
        <f t="shared" si="10"/>
        <v>け２１</v>
      </c>
      <c r="G126" s="216" t="str">
        <f t="shared" si="14"/>
        <v>田畑千鶴</v>
      </c>
      <c r="H126" s="216" t="s">
        <v>1234</v>
      </c>
      <c r="I126" s="223" t="s">
        <v>35</v>
      </c>
      <c r="J126" s="225">
        <v>1978</v>
      </c>
      <c r="K126" s="221">
        <f t="shared" si="16"/>
        <v>48</v>
      </c>
      <c r="L126" s="216" t="str">
        <f t="shared" si="15"/>
        <v>OK</v>
      </c>
      <c r="M126" s="226" t="s">
        <v>417</v>
      </c>
      <c r="N126" s="216"/>
      <c r="O126" s="216"/>
      <c r="P126" s="216"/>
      <c r="Q126" s="216"/>
      <c r="R126" s="216"/>
      <c r="S126" s="216"/>
      <c r="T126" s="216"/>
      <c r="U126" s="216"/>
      <c r="V126" s="216"/>
      <c r="W126" s="216"/>
      <c r="X126" s="216"/>
      <c r="Y126" s="216"/>
      <c r="Z126" s="216"/>
      <c r="AA126" s="216"/>
      <c r="AB126" s="216"/>
      <c r="AC126" s="216"/>
      <c r="AD126" s="216"/>
      <c r="AE126" s="216"/>
      <c r="AF126" s="216"/>
      <c r="AG126" s="216"/>
      <c r="AH126" s="216"/>
      <c r="AI126" s="216"/>
      <c r="AJ126" s="216"/>
      <c r="AK126" s="216"/>
      <c r="AL126" s="216"/>
      <c r="AM126" s="216"/>
      <c r="AN126" s="216"/>
      <c r="AO126" s="216"/>
      <c r="AP126" s="216"/>
      <c r="AQ126" s="216"/>
      <c r="AR126" s="216"/>
      <c r="AS126" s="216"/>
      <c r="AT126" s="216"/>
      <c r="AU126" s="216"/>
      <c r="AV126" s="216"/>
      <c r="AW126" s="216"/>
      <c r="AX126" s="216"/>
      <c r="AY126" s="216"/>
      <c r="AZ126" s="216"/>
      <c r="BA126" s="216"/>
      <c r="BB126" s="216"/>
      <c r="BC126" s="216"/>
      <c r="BD126" s="216"/>
      <c r="BE126" s="216"/>
      <c r="BF126" s="216"/>
      <c r="BG126" s="216"/>
      <c r="BH126" s="216"/>
      <c r="BI126" s="216"/>
      <c r="BJ126" s="216"/>
      <c r="BK126" s="216"/>
      <c r="BL126" s="216"/>
      <c r="BM126" s="216"/>
      <c r="BN126" s="216"/>
      <c r="BO126" s="216"/>
      <c r="BP126" s="216"/>
      <c r="BQ126" s="216"/>
      <c r="BR126" s="216"/>
      <c r="BS126" s="216"/>
      <c r="BT126" s="216"/>
      <c r="BU126" s="216"/>
      <c r="BV126" s="216"/>
      <c r="BW126" s="216"/>
      <c r="BX126" s="216"/>
      <c r="BY126" s="216"/>
      <c r="BZ126" s="216"/>
      <c r="CA126" s="216"/>
      <c r="CB126" s="216"/>
      <c r="CC126" s="216"/>
      <c r="CD126" s="216"/>
      <c r="CE126" s="216"/>
      <c r="CF126" s="216"/>
      <c r="CG126" s="216"/>
      <c r="CH126" s="216"/>
      <c r="CI126" s="216"/>
      <c r="CJ126" s="216"/>
      <c r="CK126" s="216"/>
      <c r="CL126" s="216"/>
      <c r="CM126" s="216"/>
      <c r="CN126" s="216"/>
      <c r="CO126" s="216"/>
      <c r="CP126" s="216"/>
      <c r="CQ126" s="216"/>
      <c r="CR126" s="216"/>
      <c r="CS126" s="216"/>
      <c r="CT126" s="216"/>
      <c r="CU126" s="216"/>
      <c r="CV126" s="216"/>
      <c r="CW126" s="216"/>
      <c r="CX126" s="216"/>
      <c r="CY126" s="216"/>
      <c r="CZ126" s="216"/>
      <c r="DA126" s="216"/>
      <c r="DB126" s="216"/>
      <c r="DC126" s="216"/>
      <c r="DD126" s="216"/>
      <c r="DE126" s="216"/>
      <c r="DF126" s="216"/>
      <c r="DG126" s="216"/>
      <c r="DH126" s="216"/>
      <c r="DI126" s="216"/>
      <c r="DJ126" s="216"/>
      <c r="DK126" s="216"/>
      <c r="DL126" s="216"/>
      <c r="DM126" s="216"/>
      <c r="DN126" s="216"/>
      <c r="DO126" s="216"/>
      <c r="DP126" s="216"/>
      <c r="DQ126" s="216"/>
      <c r="DR126" s="216"/>
      <c r="DS126" s="216"/>
      <c r="DT126" s="216"/>
      <c r="DU126" s="216"/>
      <c r="DV126" s="216"/>
      <c r="DW126" s="216"/>
      <c r="DX126" s="216"/>
      <c r="DY126" s="216"/>
      <c r="DZ126" s="216"/>
      <c r="EA126" s="216"/>
      <c r="EB126" s="216"/>
      <c r="EC126" s="216"/>
      <c r="ED126" s="216"/>
      <c r="EE126" s="216"/>
      <c r="EF126" s="216"/>
      <c r="EG126" s="216"/>
      <c r="EH126" s="216"/>
      <c r="EI126" s="216"/>
      <c r="EJ126" s="216"/>
      <c r="EK126" s="216"/>
      <c r="EL126" s="216"/>
      <c r="EM126" s="216"/>
      <c r="EN126" s="216"/>
      <c r="EO126" s="216"/>
      <c r="EP126" s="216"/>
      <c r="EQ126" s="216"/>
      <c r="ER126" s="216"/>
      <c r="ES126" s="216"/>
      <c r="ET126" s="216"/>
      <c r="EU126" s="216"/>
      <c r="EV126" s="216"/>
      <c r="EW126" s="216"/>
      <c r="EX126" s="216"/>
      <c r="EY126" s="216"/>
      <c r="EZ126" s="216"/>
      <c r="FA126" s="216"/>
      <c r="FB126" s="216"/>
      <c r="FC126" s="216"/>
      <c r="FD126" s="216"/>
      <c r="FE126" s="216"/>
      <c r="FF126" s="216"/>
      <c r="FG126" s="216"/>
      <c r="FH126" s="216"/>
      <c r="FI126" s="216"/>
      <c r="FJ126" s="216"/>
      <c r="FK126" s="216"/>
      <c r="FL126" s="216"/>
      <c r="FM126" s="216"/>
      <c r="FN126" s="216"/>
      <c r="FO126" s="216"/>
      <c r="FP126" s="216"/>
      <c r="FQ126" s="216"/>
      <c r="FR126" s="216"/>
      <c r="FS126" s="216"/>
      <c r="FT126" s="216"/>
      <c r="FU126" s="216"/>
      <c r="FV126" s="216"/>
      <c r="FW126" s="216"/>
      <c r="FX126" s="216"/>
      <c r="FY126" s="216"/>
      <c r="FZ126" s="216"/>
      <c r="GA126" s="216"/>
      <c r="GB126" s="216"/>
      <c r="GC126" s="216"/>
      <c r="GD126" s="216"/>
      <c r="GE126" s="216"/>
      <c r="GF126" s="216"/>
      <c r="GG126" s="216"/>
      <c r="GH126" s="216"/>
      <c r="GI126" s="216"/>
      <c r="GJ126" s="216"/>
      <c r="GK126" s="216"/>
      <c r="GL126" s="216"/>
      <c r="GM126" s="216"/>
      <c r="GN126" s="216"/>
      <c r="GO126" s="216"/>
      <c r="GP126" s="216"/>
      <c r="GQ126" s="216"/>
      <c r="GR126" s="216"/>
      <c r="GS126" s="216"/>
      <c r="GT126" s="216"/>
      <c r="GU126" s="216"/>
      <c r="GV126" s="216"/>
      <c r="GW126" s="216"/>
      <c r="GX126" s="216"/>
      <c r="GY126" s="216"/>
      <c r="GZ126" s="216"/>
      <c r="HA126" s="216"/>
      <c r="HB126" s="216"/>
      <c r="HC126" s="216"/>
      <c r="HD126" s="216"/>
      <c r="HE126" s="216"/>
      <c r="HF126" s="216"/>
      <c r="HG126" s="216"/>
      <c r="HH126" s="216"/>
      <c r="HI126" s="216"/>
      <c r="HJ126" s="216"/>
      <c r="HK126" s="216"/>
      <c r="HL126" s="216"/>
      <c r="HM126" s="216"/>
      <c r="HN126" s="216"/>
      <c r="HO126" s="216"/>
      <c r="HP126" s="216"/>
      <c r="HQ126" s="216"/>
      <c r="HR126" s="216"/>
      <c r="HS126" s="216"/>
      <c r="HT126" s="216"/>
      <c r="HU126" s="216"/>
      <c r="HV126" s="216"/>
      <c r="HW126" s="216"/>
      <c r="HX126" s="216"/>
      <c r="HY126" s="216"/>
      <c r="HZ126" s="216"/>
      <c r="IA126" s="216"/>
      <c r="IB126" s="216"/>
      <c r="IC126" s="216"/>
      <c r="ID126" s="216"/>
      <c r="IE126" s="216"/>
      <c r="IF126" s="216"/>
      <c r="IG126" s="216"/>
      <c r="IH126" s="216"/>
      <c r="II126" s="216"/>
      <c r="IJ126" s="216"/>
      <c r="IK126" s="216"/>
      <c r="IL126" s="216"/>
      <c r="IM126" s="216"/>
      <c r="IN126" s="216"/>
      <c r="IO126" s="216"/>
      <c r="IP126" s="216"/>
      <c r="IQ126" s="216"/>
    </row>
    <row r="127" spans="1:251" s="216" customFormat="1">
      <c r="A127" s="241" t="s">
        <v>203</v>
      </c>
      <c r="B127" s="226" t="s">
        <v>129</v>
      </c>
      <c r="C127" s="226" t="s">
        <v>1246</v>
      </c>
      <c r="D127" s="217" t="s">
        <v>158</v>
      </c>
      <c r="E127" s="251"/>
      <c r="F127" s="321" t="str">
        <f t="shared" si="10"/>
        <v>け２２</v>
      </c>
      <c r="G127" s="226" t="str">
        <f t="shared" si="14"/>
        <v>中西勇夫</v>
      </c>
      <c r="H127" s="216" t="s">
        <v>1234</v>
      </c>
      <c r="I127" s="217" t="s">
        <v>31</v>
      </c>
      <c r="J127" s="225">
        <v>1985</v>
      </c>
      <c r="K127" s="221">
        <f t="shared" si="16"/>
        <v>41</v>
      </c>
      <c r="L127" s="216" t="str">
        <f t="shared" si="15"/>
        <v>OK</v>
      </c>
      <c r="M127" s="224" t="s">
        <v>162</v>
      </c>
      <c r="N127" s="226"/>
      <c r="O127" s="226"/>
      <c r="P127" s="226"/>
      <c r="Q127" s="226"/>
      <c r="R127" s="226"/>
      <c r="S127" s="226"/>
      <c r="T127" s="226"/>
      <c r="U127" s="226"/>
      <c r="V127" s="210"/>
      <c r="W127" s="210"/>
      <c r="X127" s="210"/>
      <c r="Y127" s="210"/>
      <c r="Z127" s="210"/>
      <c r="AA127" s="210"/>
      <c r="AB127" s="210"/>
      <c r="AC127" s="210"/>
      <c r="AD127" s="210"/>
      <c r="AE127" s="210"/>
      <c r="AF127" s="210"/>
      <c r="AG127" s="210"/>
      <c r="AH127" s="210"/>
      <c r="AI127" s="210"/>
      <c r="AJ127" s="210"/>
      <c r="AK127" s="210"/>
      <c r="AL127" s="210"/>
      <c r="AM127" s="210"/>
      <c r="AN127" s="210"/>
      <c r="AO127" s="210"/>
      <c r="AP127" s="210"/>
      <c r="AQ127" s="210"/>
      <c r="AR127" s="210"/>
      <c r="AS127" s="210"/>
      <c r="AT127" s="210"/>
      <c r="AU127" s="210"/>
      <c r="AV127" s="210"/>
      <c r="AW127" s="210"/>
      <c r="AX127" s="210"/>
      <c r="AY127" s="210"/>
      <c r="AZ127" s="210"/>
      <c r="BA127" s="210"/>
      <c r="BB127" s="210"/>
      <c r="BC127" s="210"/>
      <c r="BD127" s="210"/>
      <c r="BE127" s="210"/>
      <c r="BF127" s="210"/>
      <c r="BG127" s="210"/>
      <c r="BH127" s="210"/>
      <c r="BI127" s="210"/>
      <c r="BJ127" s="210"/>
      <c r="BK127" s="210"/>
      <c r="BL127" s="210"/>
      <c r="BM127" s="210"/>
      <c r="BN127" s="210"/>
      <c r="BO127" s="210"/>
      <c r="BP127" s="210"/>
      <c r="BQ127" s="210"/>
      <c r="BR127" s="210"/>
      <c r="BS127" s="210"/>
      <c r="BT127" s="210"/>
      <c r="BU127" s="210"/>
      <c r="BV127" s="210"/>
      <c r="BW127" s="210"/>
      <c r="BX127" s="210"/>
      <c r="BY127" s="210"/>
      <c r="BZ127" s="210"/>
      <c r="CA127" s="210"/>
      <c r="CB127" s="210"/>
      <c r="CC127" s="210"/>
      <c r="CD127" s="210"/>
      <c r="CE127" s="210"/>
      <c r="CF127" s="210"/>
      <c r="CG127" s="210"/>
      <c r="CH127" s="210"/>
      <c r="CI127" s="210"/>
      <c r="CJ127" s="210"/>
      <c r="CK127" s="210"/>
      <c r="CL127" s="210"/>
      <c r="CM127" s="210"/>
      <c r="CN127" s="210"/>
      <c r="CO127" s="210"/>
      <c r="CP127" s="210"/>
      <c r="CQ127" s="210"/>
      <c r="CR127" s="210"/>
      <c r="CS127" s="210"/>
      <c r="CT127" s="210"/>
      <c r="CU127" s="210"/>
      <c r="CV127" s="210"/>
      <c r="CW127" s="210"/>
      <c r="CX127" s="210"/>
      <c r="CY127" s="210"/>
      <c r="CZ127" s="210"/>
      <c r="DA127" s="210"/>
      <c r="DB127" s="210"/>
      <c r="DC127" s="210"/>
      <c r="DD127" s="210"/>
      <c r="DE127" s="210"/>
      <c r="DF127" s="210"/>
      <c r="DG127" s="210"/>
      <c r="DH127" s="210"/>
      <c r="DI127" s="210"/>
      <c r="DJ127" s="210"/>
      <c r="DK127" s="210"/>
      <c r="DL127" s="210"/>
      <c r="DM127" s="210"/>
      <c r="DN127" s="210"/>
      <c r="DO127" s="210"/>
      <c r="DP127" s="210"/>
      <c r="DQ127" s="210"/>
      <c r="DR127" s="210"/>
      <c r="DS127" s="210"/>
      <c r="DT127" s="210"/>
      <c r="DU127" s="210"/>
      <c r="DV127" s="210"/>
      <c r="DW127" s="210"/>
      <c r="DX127" s="210"/>
      <c r="DY127" s="210"/>
      <c r="DZ127" s="210"/>
      <c r="EA127" s="210"/>
      <c r="EB127" s="210"/>
      <c r="EC127" s="210"/>
      <c r="ED127" s="210"/>
      <c r="EE127" s="210"/>
      <c r="EF127" s="210"/>
      <c r="EG127" s="210"/>
      <c r="EH127" s="210"/>
      <c r="EI127" s="210"/>
      <c r="EJ127" s="210"/>
      <c r="EK127" s="210"/>
      <c r="EL127" s="210"/>
      <c r="EM127" s="210"/>
      <c r="EN127" s="210"/>
      <c r="EO127" s="210"/>
      <c r="EP127" s="210"/>
      <c r="EQ127" s="210"/>
      <c r="ER127" s="210"/>
      <c r="ES127" s="210"/>
      <c r="ET127" s="210"/>
      <c r="EU127" s="210"/>
      <c r="EV127" s="210"/>
      <c r="EW127" s="210"/>
      <c r="EX127" s="210"/>
      <c r="EY127" s="210"/>
      <c r="EZ127" s="210"/>
      <c r="FA127" s="210"/>
      <c r="FB127" s="210"/>
      <c r="FC127" s="210"/>
      <c r="FD127" s="210"/>
      <c r="FE127" s="210"/>
      <c r="FF127" s="210"/>
      <c r="FG127" s="210"/>
      <c r="FH127" s="210"/>
      <c r="FI127" s="210"/>
      <c r="FJ127" s="210"/>
      <c r="FK127" s="210"/>
      <c r="FL127" s="210"/>
      <c r="FM127" s="210"/>
      <c r="FN127" s="210"/>
      <c r="FO127" s="210"/>
      <c r="FP127" s="210"/>
      <c r="FQ127" s="210"/>
      <c r="FR127" s="210"/>
      <c r="FS127" s="210"/>
      <c r="FT127" s="210"/>
      <c r="FU127" s="210"/>
      <c r="FV127" s="210"/>
      <c r="FW127" s="210"/>
      <c r="FX127" s="210"/>
      <c r="FY127" s="210"/>
      <c r="FZ127" s="210"/>
      <c r="GA127" s="210"/>
      <c r="GB127" s="210"/>
      <c r="GC127" s="210"/>
      <c r="GD127" s="210"/>
      <c r="GE127" s="210"/>
      <c r="GF127" s="210"/>
      <c r="GG127" s="210"/>
      <c r="GH127" s="210"/>
      <c r="GI127" s="210"/>
      <c r="GJ127" s="210"/>
      <c r="GK127" s="210"/>
      <c r="GL127" s="210"/>
      <c r="GM127" s="210"/>
      <c r="GN127" s="210"/>
      <c r="GO127" s="210"/>
      <c r="GP127" s="210"/>
      <c r="GQ127" s="210"/>
      <c r="GR127" s="210"/>
      <c r="GS127" s="210"/>
      <c r="GT127" s="210"/>
      <c r="GU127" s="210"/>
      <c r="GV127" s="210"/>
      <c r="GW127" s="210"/>
      <c r="GX127" s="210"/>
      <c r="GY127" s="210"/>
      <c r="GZ127" s="210"/>
      <c r="HA127" s="210"/>
      <c r="HB127" s="210"/>
      <c r="HC127" s="210"/>
      <c r="HD127" s="210"/>
      <c r="HE127" s="210"/>
      <c r="HF127" s="210"/>
      <c r="HG127" s="210"/>
      <c r="HH127" s="210"/>
      <c r="HI127" s="210"/>
      <c r="HJ127" s="210"/>
      <c r="HK127" s="210"/>
      <c r="HL127" s="210"/>
      <c r="HM127" s="210"/>
      <c r="HN127" s="210"/>
      <c r="HO127" s="210"/>
      <c r="HP127" s="210"/>
      <c r="HQ127" s="210"/>
      <c r="HR127" s="210"/>
      <c r="HS127" s="210"/>
      <c r="HT127" s="210"/>
      <c r="HU127" s="210"/>
      <c r="HV127" s="210"/>
      <c r="HW127" s="210"/>
      <c r="HX127" s="210"/>
      <c r="HY127" s="210"/>
      <c r="HZ127" s="210"/>
      <c r="IA127" s="210"/>
      <c r="IB127" s="210"/>
      <c r="IC127" s="210"/>
      <c r="ID127" s="210"/>
      <c r="IE127" s="210"/>
      <c r="IF127" s="210"/>
      <c r="IG127" s="210"/>
      <c r="IH127" s="210"/>
      <c r="II127" s="210"/>
      <c r="IJ127" s="210"/>
      <c r="IK127" s="210"/>
      <c r="IL127" s="210"/>
      <c r="IM127" s="210"/>
      <c r="IN127" s="210"/>
      <c r="IO127" s="210"/>
      <c r="IP127" s="210"/>
      <c r="IQ127" s="210"/>
    </row>
    <row r="128" spans="1:251" s="216" customFormat="1">
      <c r="A128" s="241" t="s">
        <v>1247</v>
      </c>
      <c r="B128" s="226" t="s">
        <v>1248</v>
      </c>
      <c r="C128" s="226" t="s">
        <v>1249</v>
      </c>
      <c r="D128" s="217" t="s">
        <v>158</v>
      </c>
      <c r="E128" s="251"/>
      <c r="F128" s="321" t="str">
        <f t="shared" si="10"/>
        <v>け２３</v>
      </c>
      <c r="G128" s="226" t="str">
        <f t="shared" si="14"/>
        <v>佐々木優</v>
      </c>
      <c r="H128" s="216" t="s">
        <v>1234</v>
      </c>
      <c r="I128" s="217" t="s">
        <v>31</v>
      </c>
      <c r="J128" s="220">
        <v>2000</v>
      </c>
      <c r="K128" s="221">
        <f t="shared" si="16"/>
        <v>26</v>
      </c>
      <c r="L128" s="216" t="str">
        <f t="shared" si="15"/>
        <v>OK</v>
      </c>
      <c r="M128" s="216" t="s">
        <v>37</v>
      </c>
      <c r="N128" s="226"/>
      <c r="O128" s="226"/>
      <c r="P128" s="226"/>
      <c r="Q128" s="226"/>
      <c r="R128" s="226"/>
      <c r="S128" s="226"/>
      <c r="T128" s="226"/>
      <c r="U128" s="226"/>
      <c r="V128" s="210"/>
      <c r="W128" s="210"/>
      <c r="X128" s="210"/>
      <c r="Y128" s="210"/>
      <c r="Z128" s="210"/>
      <c r="AA128" s="210"/>
      <c r="AB128" s="210"/>
      <c r="AC128" s="210"/>
      <c r="AD128" s="210"/>
      <c r="AE128" s="210"/>
      <c r="AF128" s="210"/>
      <c r="AG128" s="210"/>
      <c r="AH128" s="210"/>
      <c r="AI128" s="210"/>
      <c r="AJ128" s="210"/>
      <c r="AK128" s="210"/>
      <c r="AL128" s="210"/>
      <c r="AM128" s="210"/>
      <c r="AN128" s="210"/>
      <c r="AO128" s="210"/>
      <c r="AP128" s="210"/>
      <c r="AQ128" s="210"/>
      <c r="AR128" s="210"/>
      <c r="AS128" s="210"/>
      <c r="AT128" s="210"/>
      <c r="AU128" s="210"/>
      <c r="AV128" s="210"/>
      <c r="AW128" s="210"/>
      <c r="AX128" s="210"/>
      <c r="AY128" s="210"/>
      <c r="AZ128" s="210"/>
      <c r="BA128" s="210"/>
      <c r="BB128" s="210"/>
      <c r="BC128" s="210"/>
      <c r="BD128" s="210"/>
      <c r="BE128" s="210"/>
      <c r="BF128" s="210"/>
      <c r="BG128" s="210"/>
      <c r="BH128" s="210"/>
      <c r="BI128" s="210"/>
      <c r="BJ128" s="210"/>
      <c r="BK128" s="210"/>
      <c r="BL128" s="210"/>
      <c r="BM128" s="210"/>
      <c r="BN128" s="210"/>
      <c r="BO128" s="210"/>
      <c r="BP128" s="210"/>
      <c r="BQ128" s="210"/>
      <c r="BR128" s="210"/>
      <c r="BS128" s="210"/>
      <c r="BT128" s="210"/>
      <c r="BU128" s="210"/>
      <c r="BV128" s="210"/>
      <c r="BW128" s="210"/>
      <c r="BX128" s="210"/>
      <c r="BY128" s="210"/>
      <c r="BZ128" s="210"/>
      <c r="CA128" s="210"/>
      <c r="CB128" s="210"/>
      <c r="CC128" s="210"/>
      <c r="CD128" s="210"/>
      <c r="CE128" s="210"/>
      <c r="CF128" s="210"/>
      <c r="CG128" s="210"/>
      <c r="CH128" s="210"/>
      <c r="CI128" s="210"/>
      <c r="CJ128" s="210"/>
      <c r="CK128" s="210"/>
      <c r="CL128" s="210"/>
      <c r="CM128" s="210"/>
      <c r="CN128" s="210"/>
      <c r="CO128" s="210"/>
      <c r="CP128" s="210"/>
      <c r="CQ128" s="210"/>
      <c r="CR128" s="210"/>
      <c r="CS128" s="210"/>
      <c r="CT128" s="210"/>
      <c r="CU128" s="210"/>
      <c r="CV128" s="210"/>
      <c r="CW128" s="210"/>
      <c r="CX128" s="210"/>
      <c r="CY128" s="210"/>
      <c r="CZ128" s="210"/>
      <c r="DA128" s="210"/>
      <c r="DB128" s="210"/>
      <c r="DC128" s="210"/>
      <c r="DD128" s="210"/>
      <c r="DE128" s="210"/>
      <c r="DF128" s="210"/>
      <c r="DG128" s="210"/>
      <c r="DH128" s="210"/>
      <c r="DI128" s="210"/>
      <c r="DJ128" s="210"/>
      <c r="DK128" s="210"/>
      <c r="DL128" s="210"/>
      <c r="DM128" s="210"/>
      <c r="DN128" s="210"/>
      <c r="DO128" s="210"/>
      <c r="DP128" s="210"/>
      <c r="DQ128" s="210"/>
      <c r="DR128" s="210"/>
      <c r="DS128" s="210"/>
      <c r="DT128" s="210"/>
      <c r="DU128" s="210"/>
      <c r="DV128" s="210"/>
      <c r="DW128" s="210"/>
      <c r="DX128" s="210"/>
      <c r="DY128" s="210"/>
      <c r="DZ128" s="210"/>
      <c r="EA128" s="210"/>
      <c r="EB128" s="210"/>
      <c r="EC128" s="210"/>
      <c r="ED128" s="210"/>
      <c r="EE128" s="210"/>
      <c r="EF128" s="210"/>
      <c r="EG128" s="210"/>
      <c r="EH128" s="210"/>
      <c r="EI128" s="210"/>
      <c r="EJ128" s="210"/>
      <c r="EK128" s="210"/>
      <c r="EL128" s="210"/>
      <c r="EM128" s="210"/>
      <c r="EN128" s="210"/>
      <c r="EO128" s="210"/>
      <c r="EP128" s="210"/>
      <c r="EQ128" s="210"/>
      <c r="ER128" s="210"/>
      <c r="ES128" s="210"/>
      <c r="ET128" s="210"/>
      <c r="EU128" s="210"/>
      <c r="EV128" s="210"/>
      <c r="EW128" s="210"/>
      <c r="EX128" s="210"/>
      <c r="EY128" s="210"/>
      <c r="EZ128" s="210"/>
      <c r="FA128" s="210"/>
      <c r="FB128" s="210"/>
      <c r="FC128" s="210"/>
      <c r="FD128" s="210"/>
      <c r="FE128" s="210"/>
      <c r="FF128" s="210"/>
      <c r="FG128" s="210"/>
      <c r="FH128" s="210"/>
      <c r="FI128" s="210"/>
      <c r="FJ128" s="210"/>
      <c r="FK128" s="210"/>
      <c r="FL128" s="210"/>
      <c r="FM128" s="210"/>
      <c r="FN128" s="210"/>
      <c r="FO128" s="210"/>
      <c r="FP128" s="210"/>
      <c r="FQ128" s="210"/>
      <c r="FR128" s="210"/>
      <c r="FS128" s="210"/>
      <c r="FT128" s="210"/>
      <c r="FU128" s="210"/>
      <c r="FV128" s="210"/>
      <c r="FW128" s="210"/>
      <c r="FX128" s="210"/>
      <c r="FY128" s="210"/>
      <c r="FZ128" s="210"/>
      <c r="GA128" s="210"/>
      <c r="GB128" s="210"/>
      <c r="GC128" s="210"/>
      <c r="GD128" s="210"/>
      <c r="GE128" s="210"/>
      <c r="GF128" s="210"/>
      <c r="GG128" s="210"/>
      <c r="GH128" s="210"/>
      <c r="GI128" s="210"/>
      <c r="GJ128" s="210"/>
      <c r="GK128" s="210"/>
      <c r="GL128" s="210"/>
      <c r="GM128" s="210"/>
      <c r="GN128" s="210"/>
      <c r="GO128" s="210"/>
      <c r="GP128" s="210"/>
      <c r="GQ128" s="210"/>
      <c r="GR128" s="210"/>
      <c r="GS128" s="210"/>
      <c r="GT128" s="210"/>
      <c r="GU128" s="210"/>
      <c r="GV128" s="210"/>
      <c r="GW128" s="210"/>
      <c r="GX128" s="210"/>
      <c r="GY128" s="210"/>
      <c r="GZ128" s="210"/>
      <c r="HA128" s="210"/>
      <c r="HB128" s="210"/>
      <c r="HC128" s="210"/>
      <c r="HD128" s="210"/>
      <c r="HE128" s="210"/>
      <c r="HF128" s="210"/>
      <c r="HG128" s="210"/>
      <c r="HH128" s="210"/>
      <c r="HI128" s="210"/>
      <c r="HJ128" s="210"/>
      <c r="HK128" s="210"/>
      <c r="HL128" s="210"/>
      <c r="HM128" s="210"/>
      <c r="HN128" s="210"/>
      <c r="HO128" s="210"/>
      <c r="HP128" s="210"/>
      <c r="HQ128" s="210"/>
      <c r="HR128" s="210"/>
      <c r="HS128" s="210"/>
      <c r="HT128" s="210"/>
      <c r="HU128" s="210"/>
      <c r="HV128" s="210"/>
      <c r="HW128" s="210"/>
      <c r="HX128" s="210"/>
      <c r="HY128" s="210"/>
      <c r="HZ128" s="210"/>
      <c r="IA128" s="210"/>
      <c r="IB128" s="210"/>
      <c r="IC128" s="210"/>
      <c r="ID128" s="210"/>
      <c r="IE128" s="210"/>
      <c r="IF128" s="210"/>
      <c r="IG128" s="210"/>
      <c r="IH128" s="210"/>
      <c r="II128" s="210"/>
      <c r="IJ128" s="210"/>
      <c r="IK128" s="210"/>
      <c r="IL128" s="210"/>
      <c r="IM128" s="210"/>
      <c r="IN128" s="210"/>
      <c r="IO128" s="210"/>
      <c r="IP128" s="210"/>
      <c r="IQ128" s="210"/>
    </row>
    <row r="129" spans="1:251" s="216" customFormat="1">
      <c r="A129" s="241" t="s">
        <v>1250</v>
      </c>
      <c r="B129" s="226" t="s">
        <v>1241</v>
      </c>
      <c r="C129" s="226" t="s">
        <v>1251</v>
      </c>
      <c r="D129" s="217" t="s">
        <v>158</v>
      </c>
      <c r="E129" s="251"/>
      <c r="F129" s="321" t="str">
        <f t="shared" si="10"/>
        <v>け２４</v>
      </c>
      <c r="G129" s="226" t="str">
        <f t="shared" si="14"/>
        <v>中島康之</v>
      </c>
      <c r="H129" s="216" t="s">
        <v>1234</v>
      </c>
      <c r="I129" s="217" t="s">
        <v>31</v>
      </c>
      <c r="J129" s="225">
        <v>1980</v>
      </c>
      <c r="K129" s="302">
        <f t="shared" si="16"/>
        <v>46</v>
      </c>
      <c r="L129" s="216" t="str">
        <f t="shared" si="15"/>
        <v>OK</v>
      </c>
      <c r="M129" s="224" t="s">
        <v>162</v>
      </c>
      <c r="N129" s="226"/>
      <c r="O129" s="226"/>
      <c r="P129" s="226"/>
      <c r="Q129" s="226"/>
      <c r="R129" s="226"/>
      <c r="S129" s="226"/>
      <c r="T129" s="226"/>
      <c r="U129" s="226"/>
      <c r="V129" s="210"/>
      <c r="W129" s="210"/>
      <c r="X129" s="210"/>
      <c r="Y129" s="210"/>
      <c r="Z129" s="210"/>
      <c r="AA129" s="210"/>
      <c r="AB129" s="210"/>
      <c r="AC129" s="210"/>
      <c r="AD129" s="210"/>
      <c r="AE129" s="210"/>
      <c r="AF129" s="210"/>
      <c r="AG129" s="210"/>
      <c r="AH129" s="210"/>
      <c r="AI129" s="210"/>
      <c r="AJ129" s="210"/>
      <c r="AK129" s="210"/>
      <c r="AL129" s="210"/>
      <c r="AM129" s="210"/>
      <c r="AN129" s="210"/>
      <c r="AO129" s="210"/>
      <c r="AP129" s="210"/>
      <c r="AQ129" s="210"/>
      <c r="AR129" s="210"/>
      <c r="AS129" s="210"/>
      <c r="AT129" s="210"/>
      <c r="AU129" s="210"/>
      <c r="AV129" s="210"/>
      <c r="AW129" s="210"/>
      <c r="AX129" s="210"/>
      <c r="AY129" s="210"/>
      <c r="AZ129" s="210"/>
      <c r="BA129" s="210"/>
      <c r="BB129" s="210"/>
      <c r="BC129" s="210"/>
      <c r="BD129" s="210"/>
      <c r="BE129" s="210"/>
      <c r="BF129" s="210"/>
      <c r="BG129" s="210"/>
      <c r="BH129" s="210"/>
      <c r="BI129" s="210"/>
      <c r="BJ129" s="210"/>
      <c r="BK129" s="210"/>
      <c r="BL129" s="210"/>
      <c r="BM129" s="210"/>
      <c r="BN129" s="210"/>
      <c r="BO129" s="210"/>
      <c r="BP129" s="210"/>
      <c r="BQ129" s="210"/>
      <c r="BR129" s="210"/>
      <c r="BS129" s="210"/>
      <c r="BT129" s="210"/>
      <c r="BU129" s="210"/>
      <c r="BV129" s="210"/>
      <c r="BW129" s="210"/>
      <c r="BX129" s="210"/>
      <c r="BY129" s="210"/>
      <c r="BZ129" s="210"/>
      <c r="CA129" s="210"/>
      <c r="CB129" s="210"/>
      <c r="CC129" s="210"/>
      <c r="CD129" s="210"/>
      <c r="CE129" s="210"/>
      <c r="CF129" s="210"/>
      <c r="CG129" s="210"/>
      <c r="CH129" s="210"/>
      <c r="CI129" s="210"/>
      <c r="CJ129" s="210"/>
      <c r="CK129" s="210"/>
      <c r="CL129" s="210"/>
      <c r="CM129" s="210"/>
      <c r="CN129" s="210"/>
      <c r="CO129" s="210"/>
      <c r="CP129" s="210"/>
      <c r="CQ129" s="210"/>
      <c r="CR129" s="210"/>
      <c r="CS129" s="210"/>
      <c r="CT129" s="210"/>
      <c r="CU129" s="210"/>
      <c r="CV129" s="210"/>
      <c r="CW129" s="210"/>
      <c r="CX129" s="210"/>
      <c r="CY129" s="210"/>
      <c r="CZ129" s="210"/>
      <c r="DA129" s="210"/>
      <c r="DB129" s="210"/>
      <c r="DC129" s="210"/>
      <c r="DD129" s="210"/>
      <c r="DE129" s="210"/>
      <c r="DF129" s="210"/>
      <c r="DG129" s="210"/>
      <c r="DH129" s="210"/>
      <c r="DI129" s="210"/>
      <c r="DJ129" s="210"/>
      <c r="DK129" s="210"/>
      <c r="DL129" s="210"/>
      <c r="DM129" s="210"/>
      <c r="DN129" s="210"/>
      <c r="DO129" s="210"/>
      <c r="DP129" s="210"/>
      <c r="DQ129" s="210"/>
      <c r="DR129" s="210"/>
      <c r="DS129" s="210"/>
      <c r="DT129" s="210"/>
      <c r="DU129" s="210"/>
      <c r="DV129" s="210"/>
      <c r="DW129" s="210"/>
      <c r="DX129" s="210"/>
      <c r="DY129" s="210"/>
      <c r="DZ129" s="210"/>
      <c r="EA129" s="210"/>
      <c r="EB129" s="210"/>
      <c r="EC129" s="210"/>
      <c r="ED129" s="210"/>
      <c r="EE129" s="210"/>
      <c r="EF129" s="210"/>
      <c r="EG129" s="210"/>
      <c r="EH129" s="210"/>
      <c r="EI129" s="210"/>
      <c r="EJ129" s="210"/>
      <c r="EK129" s="210"/>
      <c r="EL129" s="210"/>
      <c r="EM129" s="210"/>
      <c r="EN129" s="210"/>
      <c r="EO129" s="210"/>
      <c r="EP129" s="210"/>
      <c r="EQ129" s="210"/>
      <c r="ER129" s="210"/>
      <c r="ES129" s="210"/>
      <c r="ET129" s="210"/>
      <c r="EU129" s="210"/>
      <c r="EV129" s="210"/>
      <c r="EW129" s="210"/>
      <c r="EX129" s="210"/>
      <c r="EY129" s="210"/>
      <c r="EZ129" s="210"/>
      <c r="FA129" s="210"/>
      <c r="FB129" s="210"/>
      <c r="FC129" s="210"/>
      <c r="FD129" s="210"/>
      <c r="FE129" s="210"/>
      <c r="FF129" s="210"/>
      <c r="FG129" s="210"/>
      <c r="FH129" s="210"/>
      <c r="FI129" s="210"/>
      <c r="FJ129" s="210"/>
      <c r="FK129" s="210"/>
      <c r="FL129" s="210"/>
      <c r="FM129" s="210"/>
      <c r="FN129" s="210"/>
      <c r="FO129" s="210"/>
      <c r="FP129" s="210"/>
      <c r="FQ129" s="210"/>
      <c r="FR129" s="210"/>
      <c r="FS129" s="210"/>
      <c r="FT129" s="210"/>
      <c r="FU129" s="210"/>
      <c r="FV129" s="210"/>
      <c r="FW129" s="210"/>
      <c r="FX129" s="210"/>
      <c r="FY129" s="210"/>
      <c r="FZ129" s="210"/>
      <c r="GA129" s="210"/>
      <c r="GB129" s="210"/>
      <c r="GC129" s="210"/>
      <c r="GD129" s="210"/>
      <c r="GE129" s="210"/>
      <c r="GF129" s="210"/>
      <c r="GG129" s="210"/>
      <c r="GH129" s="210"/>
      <c r="GI129" s="210"/>
      <c r="GJ129" s="210"/>
      <c r="GK129" s="210"/>
      <c r="GL129" s="210"/>
      <c r="GM129" s="210"/>
      <c r="GN129" s="210"/>
      <c r="GO129" s="210"/>
      <c r="GP129" s="210"/>
      <c r="GQ129" s="210"/>
      <c r="GR129" s="210"/>
      <c r="GS129" s="210"/>
      <c r="GT129" s="210"/>
      <c r="GU129" s="210"/>
      <c r="GV129" s="210"/>
      <c r="GW129" s="210"/>
      <c r="GX129" s="210"/>
      <c r="GY129" s="210"/>
      <c r="GZ129" s="210"/>
      <c r="HA129" s="210"/>
      <c r="HB129" s="210"/>
      <c r="HC129" s="210"/>
      <c r="HD129" s="210"/>
      <c r="HE129" s="210"/>
      <c r="HF129" s="210"/>
      <c r="HG129" s="210"/>
      <c r="HH129" s="210"/>
      <c r="HI129" s="210"/>
      <c r="HJ129" s="210"/>
      <c r="HK129" s="210"/>
      <c r="HL129" s="210"/>
      <c r="HM129" s="210"/>
      <c r="HN129" s="210"/>
      <c r="HO129" s="210"/>
      <c r="HP129" s="210"/>
      <c r="HQ129" s="210"/>
      <c r="HR129" s="210"/>
      <c r="HS129" s="210"/>
      <c r="HT129" s="210"/>
      <c r="HU129" s="210"/>
      <c r="HV129" s="210"/>
      <c r="HW129" s="210"/>
      <c r="HX129" s="210"/>
      <c r="HY129" s="210"/>
      <c r="HZ129" s="210"/>
      <c r="IA129" s="210"/>
      <c r="IB129" s="210"/>
      <c r="IC129" s="210"/>
      <c r="ID129" s="210"/>
      <c r="IE129" s="210"/>
      <c r="IF129" s="210"/>
      <c r="IG129" s="210"/>
      <c r="IH129" s="210"/>
      <c r="II129" s="210"/>
      <c r="IJ129" s="210"/>
      <c r="IK129" s="210"/>
      <c r="IL129" s="210"/>
      <c r="IM129" s="210"/>
      <c r="IN129" s="210"/>
      <c r="IO129" s="210"/>
      <c r="IP129" s="210"/>
      <c r="IQ129" s="210"/>
    </row>
    <row r="130" spans="1:251" s="216" customFormat="1">
      <c r="A130" s="241" t="s">
        <v>1252</v>
      </c>
      <c r="B130" s="226" t="s">
        <v>1253</v>
      </c>
      <c r="C130" s="226" t="s">
        <v>1254</v>
      </c>
      <c r="D130" s="217" t="s">
        <v>158</v>
      </c>
      <c r="E130" s="251"/>
      <c r="F130" s="321" t="str">
        <f t="shared" si="10"/>
        <v>け２５</v>
      </c>
      <c r="G130" s="226" t="str">
        <f t="shared" si="14"/>
        <v>山口希子</v>
      </c>
      <c r="H130" s="216" t="s">
        <v>1234</v>
      </c>
      <c r="I130" s="223" t="s">
        <v>452</v>
      </c>
      <c r="J130" s="225">
        <v>2014</v>
      </c>
      <c r="K130" s="302">
        <f t="shared" si="16"/>
        <v>12</v>
      </c>
      <c r="L130" s="216" t="str">
        <f t="shared" si="15"/>
        <v>OK</v>
      </c>
      <c r="M130" s="224" t="s">
        <v>162</v>
      </c>
      <c r="N130" s="226"/>
      <c r="O130" s="226"/>
      <c r="P130" s="226"/>
      <c r="Q130" s="226"/>
      <c r="R130" s="226"/>
      <c r="S130" s="226"/>
      <c r="T130" s="226"/>
      <c r="U130" s="226"/>
      <c r="V130" s="210"/>
      <c r="W130" s="210"/>
      <c r="X130" s="210"/>
      <c r="Y130" s="210"/>
      <c r="Z130" s="210"/>
      <c r="AA130" s="210"/>
      <c r="AB130" s="210"/>
      <c r="AC130" s="210"/>
      <c r="AD130" s="210"/>
      <c r="AE130" s="210"/>
      <c r="AF130" s="210"/>
      <c r="AG130" s="210"/>
      <c r="AH130" s="210"/>
      <c r="AI130" s="210"/>
      <c r="AJ130" s="210"/>
      <c r="AK130" s="210"/>
      <c r="AL130" s="210"/>
      <c r="AM130" s="210"/>
      <c r="AN130" s="210"/>
      <c r="AO130" s="210"/>
      <c r="AP130" s="210"/>
      <c r="AQ130" s="210"/>
      <c r="AR130" s="210"/>
      <c r="AS130" s="210"/>
      <c r="AT130" s="210"/>
      <c r="AU130" s="210"/>
      <c r="AV130" s="210"/>
      <c r="AW130" s="210"/>
      <c r="AX130" s="210"/>
      <c r="AY130" s="210"/>
      <c r="AZ130" s="210"/>
      <c r="BA130" s="210"/>
      <c r="BB130" s="210"/>
      <c r="BC130" s="210"/>
      <c r="BD130" s="210"/>
      <c r="BE130" s="210"/>
      <c r="BF130" s="210"/>
      <c r="BG130" s="210"/>
      <c r="BH130" s="210"/>
      <c r="BI130" s="210"/>
      <c r="BJ130" s="210"/>
      <c r="BK130" s="210"/>
      <c r="BL130" s="210"/>
      <c r="BM130" s="210"/>
      <c r="BN130" s="210"/>
      <c r="BO130" s="210"/>
      <c r="BP130" s="210"/>
      <c r="BQ130" s="210"/>
      <c r="BR130" s="210"/>
      <c r="BS130" s="210"/>
      <c r="BT130" s="210"/>
      <c r="BU130" s="210"/>
      <c r="BV130" s="210"/>
      <c r="BW130" s="210"/>
      <c r="BX130" s="210"/>
      <c r="BY130" s="210"/>
      <c r="BZ130" s="210"/>
      <c r="CA130" s="210"/>
      <c r="CB130" s="210"/>
      <c r="CC130" s="210"/>
      <c r="CD130" s="210"/>
      <c r="CE130" s="210"/>
      <c r="CF130" s="210"/>
      <c r="CG130" s="210"/>
      <c r="CH130" s="210"/>
      <c r="CI130" s="210"/>
      <c r="CJ130" s="210"/>
      <c r="CK130" s="210"/>
      <c r="CL130" s="210"/>
      <c r="CM130" s="210"/>
      <c r="CN130" s="210"/>
      <c r="CO130" s="210"/>
      <c r="CP130" s="210"/>
      <c r="CQ130" s="210"/>
      <c r="CR130" s="210"/>
      <c r="CS130" s="210"/>
      <c r="CT130" s="210"/>
      <c r="CU130" s="210"/>
      <c r="CV130" s="210"/>
      <c r="CW130" s="210"/>
      <c r="CX130" s="210"/>
      <c r="CY130" s="210"/>
      <c r="CZ130" s="210"/>
      <c r="DA130" s="210"/>
      <c r="DB130" s="210"/>
      <c r="DC130" s="210"/>
      <c r="DD130" s="210"/>
      <c r="DE130" s="210"/>
      <c r="DF130" s="210"/>
      <c r="DG130" s="210"/>
      <c r="DH130" s="210"/>
      <c r="DI130" s="210"/>
      <c r="DJ130" s="210"/>
      <c r="DK130" s="210"/>
      <c r="DL130" s="210"/>
      <c r="DM130" s="210"/>
      <c r="DN130" s="210"/>
      <c r="DO130" s="210"/>
      <c r="DP130" s="210"/>
      <c r="DQ130" s="210"/>
      <c r="DR130" s="210"/>
      <c r="DS130" s="210"/>
      <c r="DT130" s="210"/>
      <c r="DU130" s="210"/>
      <c r="DV130" s="210"/>
      <c r="DW130" s="210"/>
      <c r="DX130" s="210"/>
      <c r="DY130" s="210"/>
      <c r="DZ130" s="210"/>
      <c r="EA130" s="210"/>
      <c r="EB130" s="210"/>
      <c r="EC130" s="210"/>
      <c r="ED130" s="210"/>
      <c r="EE130" s="210"/>
      <c r="EF130" s="210"/>
      <c r="EG130" s="210"/>
      <c r="EH130" s="210"/>
      <c r="EI130" s="210"/>
      <c r="EJ130" s="210"/>
      <c r="EK130" s="210"/>
      <c r="EL130" s="210"/>
      <c r="EM130" s="210"/>
      <c r="EN130" s="210"/>
      <c r="EO130" s="210"/>
      <c r="EP130" s="210"/>
      <c r="EQ130" s="210"/>
      <c r="ER130" s="210"/>
      <c r="ES130" s="210"/>
      <c r="ET130" s="210"/>
      <c r="EU130" s="210"/>
      <c r="EV130" s="210"/>
      <c r="EW130" s="210"/>
      <c r="EX130" s="210"/>
      <c r="EY130" s="210"/>
      <c r="EZ130" s="210"/>
      <c r="FA130" s="210"/>
      <c r="FB130" s="210"/>
      <c r="FC130" s="210"/>
      <c r="FD130" s="210"/>
      <c r="FE130" s="210"/>
      <c r="FF130" s="210"/>
      <c r="FG130" s="210"/>
      <c r="FH130" s="210"/>
      <c r="FI130" s="210"/>
      <c r="FJ130" s="210"/>
      <c r="FK130" s="210"/>
      <c r="FL130" s="210"/>
      <c r="FM130" s="210"/>
      <c r="FN130" s="210"/>
      <c r="FO130" s="210"/>
      <c r="FP130" s="210"/>
      <c r="FQ130" s="210"/>
      <c r="FR130" s="210"/>
      <c r="FS130" s="210"/>
      <c r="FT130" s="210"/>
      <c r="FU130" s="210"/>
      <c r="FV130" s="210"/>
      <c r="FW130" s="210"/>
      <c r="FX130" s="210"/>
      <c r="FY130" s="210"/>
      <c r="FZ130" s="210"/>
      <c r="GA130" s="210"/>
      <c r="GB130" s="210"/>
      <c r="GC130" s="210"/>
      <c r="GD130" s="210"/>
      <c r="GE130" s="210"/>
      <c r="GF130" s="210"/>
      <c r="GG130" s="210"/>
      <c r="GH130" s="210"/>
      <c r="GI130" s="210"/>
      <c r="GJ130" s="210"/>
      <c r="GK130" s="210"/>
      <c r="GL130" s="210"/>
      <c r="GM130" s="210"/>
      <c r="GN130" s="210"/>
      <c r="GO130" s="210"/>
      <c r="GP130" s="210"/>
      <c r="GQ130" s="210"/>
      <c r="GR130" s="210"/>
      <c r="GS130" s="210"/>
      <c r="GT130" s="210"/>
      <c r="GU130" s="210"/>
      <c r="GV130" s="210"/>
      <c r="GW130" s="210"/>
      <c r="GX130" s="210"/>
      <c r="GY130" s="210"/>
      <c r="GZ130" s="210"/>
      <c r="HA130" s="210"/>
      <c r="HB130" s="210"/>
      <c r="HC130" s="210"/>
      <c r="HD130" s="210"/>
      <c r="HE130" s="210"/>
      <c r="HF130" s="210"/>
      <c r="HG130" s="210"/>
      <c r="HH130" s="210"/>
      <c r="HI130" s="210"/>
      <c r="HJ130" s="210"/>
      <c r="HK130" s="210"/>
      <c r="HL130" s="210"/>
      <c r="HM130" s="210"/>
      <c r="HN130" s="210"/>
      <c r="HO130" s="210"/>
      <c r="HP130" s="210"/>
      <c r="HQ130" s="210"/>
      <c r="HR130" s="210"/>
      <c r="HS130" s="210"/>
      <c r="HT130" s="210"/>
      <c r="HU130" s="210"/>
      <c r="HV130" s="210"/>
      <c r="HW130" s="210"/>
      <c r="HX130" s="210"/>
      <c r="HY130" s="210"/>
      <c r="HZ130" s="210"/>
      <c r="IA130" s="210"/>
      <c r="IB130" s="210"/>
      <c r="IC130" s="210"/>
      <c r="ID130" s="210"/>
      <c r="IE130" s="210"/>
      <c r="IF130" s="210"/>
      <c r="IG130" s="210"/>
      <c r="IH130" s="210"/>
      <c r="II130" s="210"/>
      <c r="IJ130" s="210"/>
      <c r="IK130" s="210"/>
      <c r="IL130" s="210"/>
      <c r="IM130" s="210"/>
      <c r="IN130" s="210"/>
      <c r="IO130" s="210"/>
      <c r="IP130" s="210"/>
      <c r="IQ130" s="210"/>
    </row>
    <row r="131" spans="1:251" s="216" customFormat="1">
      <c r="A131" s="241" t="s">
        <v>1255</v>
      </c>
      <c r="B131" s="327" t="s">
        <v>1256</v>
      </c>
      <c r="C131" s="226" t="s">
        <v>1257</v>
      </c>
      <c r="D131" s="217" t="s">
        <v>158</v>
      </c>
      <c r="E131" s="251"/>
      <c r="F131" s="321" t="str">
        <f t="shared" si="10"/>
        <v>け２６</v>
      </c>
      <c r="G131" s="226" t="str">
        <f t="shared" si="14"/>
        <v>𠮷越洋一</v>
      </c>
      <c r="H131" s="216" t="s">
        <v>1234</v>
      </c>
      <c r="I131" s="217" t="s">
        <v>31</v>
      </c>
      <c r="J131" s="225">
        <v>1977</v>
      </c>
      <c r="K131" s="302">
        <f t="shared" si="16"/>
        <v>49</v>
      </c>
      <c r="L131" s="216" t="str">
        <f t="shared" si="15"/>
        <v>OK</v>
      </c>
      <c r="M131" s="216" t="s">
        <v>996</v>
      </c>
      <c r="N131" s="226"/>
      <c r="O131" s="226"/>
      <c r="P131" s="226"/>
      <c r="Q131" s="226"/>
      <c r="R131" s="226"/>
      <c r="S131" s="226"/>
      <c r="T131" s="226"/>
      <c r="U131" s="226"/>
      <c r="V131" s="210"/>
      <c r="W131" s="210"/>
      <c r="X131" s="210"/>
      <c r="Y131" s="210"/>
      <c r="Z131" s="210"/>
      <c r="AA131" s="210"/>
      <c r="AB131" s="210"/>
      <c r="AC131" s="210"/>
      <c r="AD131" s="210"/>
      <c r="AE131" s="210"/>
      <c r="AF131" s="210"/>
      <c r="AG131" s="210"/>
      <c r="AH131" s="210"/>
      <c r="AI131" s="210"/>
      <c r="AJ131" s="210"/>
      <c r="AK131" s="210"/>
      <c r="AL131" s="210"/>
      <c r="AM131" s="210"/>
      <c r="AN131" s="210"/>
      <c r="AO131" s="210"/>
      <c r="AP131" s="210"/>
      <c r="AQ131" s="210"/>
      <c r="AR131" s="210"/>
      <c r="AS131" s="210"/>
      <c r="AT131" s="210"/>
      <c r="AU131" s="210"/>
      <c r="AV131" s="210"/>
      <c r="AW131" s="210"/>
      <c r="AX131" s="210"/>
      <c r="AY131" s="210"/>
      <c r="AZ131" s="210"/>
      <c r="BA131" s="210"/>
      <c r="BB131" s="210"/>
      <c r="BC131" s="210"/>
      <c r="BD131" s="210"/>
      <c r="BE131" s="210"/>
      <c r="BF131" s="210"/>
      <c r="BG131" s="210"/>
      <c r="BH131" s="210"/>
      <c r="BI131" s="210"/>
      <c r="BJ131" s="210"/>
      <c r="BK131" s="210"/>
      <c r="BL131" s="210"/>
      <c r="BM131" s="210"/>
      <c r="BN131" s="210"/>
      <c r="BO131" s="210"/>
      <c r="BP131" s="210"/>
      <c r="BQ131" s="210"/>
      <c r="BR131" s="210"/>
      <c r="BS131" s="210"/>
      <c r="BT131" s="210"/>
      <c r="BU131" s="210"/>
      <c r="BV131" s="210"/>
      <c r="BW131" s="210"/>
      <c r="BX131" s="210"/>
      <c r="BY131" s="210"/>
      <c r="BZ131" s="210"/>
      <c r="CA131" s="210"/>
      <c r="CB131" s="210"/>
      <c r="CC131" s="210"/>
      <c r="CD131" s="210"/>
      <c r="CE131" s="210"/>
      <c r="CF131" s="210"/>
      <c r="CG131" s="210"/>
      <c r="CH131" s="210"/>
      <c r="CI131" s="210"/>
      <c r="CJ131" s="210"/>
      <c r="CK131" s="210"/>
      <c r="CL131" s="210"/>
      <c r="CM131" s="210"/>
      <c r="CN131" s="210"/>
      <c r="CO131" s="210"/>
      <c r="CP131" s="210"/>
      <c r="CQ131" s="210"/>
      <c r="CR131" s="210"/>
      <c r="CS131" s="210"/>
      <c r="CT131" s="210"/>
      <c r="CU131" s="210"/>
      <c r="CV131" s="210"/>
      <c r="CW131" s="210"/>
      <c r="CX131" s="210"/>
      <c r="CY131" s="210"/>
      <c r="CZ131" s="210"/>
      <c r="DA131" s="210"/>
      <c r="DB131" s="210"/>
      <c r="DC131" s="210"/>
      <c r="DD131" s="210"/>
      <c r="DE131" s="210"/>
      <c r="DF131" s="210"/>
      <c r="DG131" s="210"/>
      <c r="DH131" s="210"/>
      <c r="DI131" s="210"/>
      <c r="DJ131" s="210"/>
      <c r="DK131" s="210"/>
      <c r="DL131" s="210"/>
      <c r="DM131" s="210"/>
      <c r="DN131" s="210"/>
      <c r="DO131" s="210"/>
      <c r="DP131" s="210"/>
      <c r="DQ131" s="210"/>
      <c r="DR131" s="210"/>
      <c r="DS131" s="210"/>
      <c r="DT131" s="210"/>
      <c r="DU131" s="210"/>
      <c r="DV131" s="210"/>
      <c r="DW131" s="210"/>
      <c r="DX131" s="210"/>
      <c r="DY131" s="210"/>
      <c r="DZ131" s="210"/>
      <c r="EA131" s="210"/>
      <c r="EB131" s="210"/>
      <c r="EC131" s="210"/>
      <c r="ED131" s="210"/>
      <c r="EE131" s="210"/>
      <c r="EF131" s="210"/>
      <c r="EG131" s="210"/>
      <c r="EH131" s="210"/>
      <c r="EI131" s="210"/>
      <c r="EJ131" s="210"/>
      <c r="EK131" s="210"/>
      <c r="EL131" s="210"/>
      <c r="EM131" s="210"/>
      <c r="EN131" s="210"/>
      <c r="EO131" s="210"/>
      <c r="EP131" s="210"/>
      <c r="EQ131" s="210"/>
      <c r="ER131" s="210"/>
      <c r="ES131" s="210"/>
      <c r="ET131" s="210"/>
      <c r="EU131" s="210"/>
      <c r="EV131" s="210"/>
      <c r="EW131" s="210"/>
      <c r="EX131" s="210"/>
      <c r="EY131" s="210"/>
      <c r="EZ131" s="210"/>
      <c r="FA131" s="210"/>
      <c r="FB131" s="210"/>
      <c r="FC131" s="210"/>
      <c r="FD131" s="210"/>
      <c r="FE131" s="210"/>
      <c r="FF131" s="210"/>
      <c r="FG131" s="210"/>
      <c r="FH131" s="210"/>
      <c r="FI131" s="210"/>
      <c r="FJ131" s="210"/>
      <c r="FK131" s="210"/>
      <c r="FL131" s="210"/>
      <c r="FM131" s="210"/>
      <c r="FN131" s="210"/>
      <c r="FO131" s="210"/>
      <c r="FP131" s="210"/>
      <c r="FQ131" s="210"/>
      <c r="FR131" s="210"/>
      <c r="FS131" s="210"/>
      <c r="FT131" s="210"/>
      <c r="FU131" s="210"/>
      <c r="FV131" s="210"/>
      <c r="FW131" s="210"/>
      <c r="FX131" s="210"/>
      <c r="FY131" s="210"/>
      <c r="FZ131" s="210"/>
      <c r="GA131" s="210"/>
      <c r="GB131" s="210"/>
      <c r="GC131" s="210"/>
      <c r="GD131" s="210"/>
      <c r="GE131" s="210"/>
      <c r="GF131" s="210"/>
      <c r="GG131" s="210"/>
      <c r="GH131" s="210"/>
      <c r="GI131" s="210"/>
      <c r="GJ131" s="210"/>
      <c r="GK131" s="210"/>
      <c r="GL131" s="210"/>
      <c r="GM131" s="210"/>
      <c r="GN131" s="210"/>
      <c r="GO131" s="210"/>
      <c r="GP131" s="210"/>
      <c r="GQ131" s="210"/>
      <c r="GR131" s="210"/>
      <c r="GS131" s="210"/>
      <c r="GT131" s="210"/>
      <c r="GU131" s="210"/>
      <c r="GV131" s="210"/>
      <c r="GW131" s="210"/>
      <c r="GX131" s="210"/>
      <c r="GY131" s="210"/>
      <c r="GZ131" s="210"/>
      <c r="HA131" s="210"/>
      <c r="HB131" s="210"/>
      <c r="HC131" s="210"/>
      <c r="HD131" s="210"/>
      <c r="HE131" s="210"/>
      <c r="HF131" s="210"/>
      <c r="HG131" s="210"/>
      <c r="HH131" s="210"/>
      <c r="HI131" s="210"/>
      <c r="HJ131" s="210"/>
      <c r="HK131" s="210"/>
      <c r="HL131" s="210"/>
      <c r="HM131" s="210"/>
      <c r="HN131" s="210"/>
      <c r="HO131" s="210"/>
      <c r="HP131" s="210"/>
      <c r="HQ131" s="210"/>
      <c r="HR131" s="210"/>
      <c r="HS131" s="210"/>
      <c r="HT131" s="210"/>
      <c r="HU131" s="210"/>
      <c r="HV131" s="210"/>
      <c r="HW131" s="210"/>
      <c r="HX131" s="210"/>
      <c r="HY131" s="210"/>
      <c r="HZ131" s="210"/>
      <c r="IA131" s="210"/>
      <c r="IB131" s="210"/>
      <c r="IC131" s="210"/>
      <c r="ID131" s="210"/>
      <c r="IE131" s="210"/>
      <c r="IF131" s="210"/>
      <c r="IG131" s="210"/>
      <c r="IH131" s="210"/>
      <c r="II131" s="210"/>
      <c r="IJ131" s="210"/>
      <c r="IK131" s="210"/>
      <c r="IL131" s="210"/>
      <c r="IM131" s="210"/>
      <c r="IN131" s="210"/>
      <c r="IO131" s="210"/>
      <c r="IP131" s="210"/>
      <c r="IQ131" s="210"/>
    </row>
    <row r="132" spans="1:251">
      <c r="A132" s="238"/>
      <c r="B132" s="238">
        <v>5</v>
      </c>
      <c r="C132" s="238"/>
      <c r="D132" s="230" t="s">
        <v>1258</v>
      </c>
      <c r="E132" s="231"/>
      <c r="F132" s="232"/>
      <c r="G132" s="228"/>
      <c r="H132" s="230"/>
      <c r="I132" s="238"/>
      <c r="J132" s="233"/>
      <c r="K132" s="234" t="str">
        <f t="shared" si="16"/>
        <v/>
      </c>
      <c r="L132" s="232"/>
      <c r="M132" s="229"/>
    </row>
    <row r="133" spans="1:251">
      <c r="A133" s="226" t="s">
        <v>1259</v>
      </c>
      <c r="B133" s="217" t="s">
        <v>1260</v>
      </c>
      <c r="C133" s="217" t="s">
        <v>1261</v>
      </c>
      <c r="D133" s="217" t="s">
        <v>1262</v>
      </c>
      <c r="E133" s="218"/>
      <c r="F133" s="216" t="str">
        <f>A133</f>
        <v>き０１</v>
      </c>
      <c r="G133" s="216" t="str">
        <f>B133&amp;C133</f>
        <v>荒浪順次</v>
      </c>
      <c r="H133" s="216" t="str">
        <f>D133</f>
        <v>京セラTC</v>
      </c>
      <c r="I133" s="216" t="s">
        <v>59</v>
      </c>
      <c r="J133" s="244">
        <v>1977</v>
      </c>
      <c r="K133" s="221">
        <f>IF(J133="","",(2026-J133))</f>
        <v>49</v>
      </c>
      <c r="L133" s="216" t="str">
        <f t="shared" ref="L133:L162" si="17">IF(G133="","",IF(COUNTIF($G$4:$G$104,G133)&gt;1,"2重登録","OK"))</f>
        <v>OK</v>
      </c>
      <c r="M133" s="222" t="s">
        <v>947</v>
      </c>
    </row>
    <row r="134" spans="1:251">
      <c r="A134" s="226" t="s">
        <v>77</v>
      </c>
      <c r="B134" s="216" t="s">
        <v>78</v>
      </c>
      <c r="C134" s="216" t="s">
        <v>948</v>
      </c>
      <c r="D134" s="217" t="s">
        <v>1262</v>
      </c>
      <c r="E134" s="218"/>
      <c r="F134" s="216" t="str">
        <f t="shared" ref="F134:F200" si="18">A134</f>
        <v>き０２</v>
      </c>
      <c r="G134" s="216" t="str">
        <f t="shared" ref="G134:G162" si="19">B134&amp;C134</f>
        <v>井澤　匡志</v>
      </c>
      <c r="H134" s="216" t="str">
        <f t="shared" ref="H134:H163" si="20">D134</f>
        <v>京セラTC</v>
      </c>
      <c r="I134" s="216" t="s">
        <v>59</v>
      </c>
      <c r="J134" s="318">
        <v>1967</v>
      </c>
      <c r="K134" s="221">
        <f t="shared" ref="K134:K194" si="21">IF(J134="","",(2026-J134))</f>
        <v>59</v>
      </c>
      <c r="L134" s="216" t="str">
        <f t="shared" si="17"/>
        <v>OK</v>
      </c>
      <c r="M134" s="328" t="s">
        <v>949</v>
      </c>
    </row>
    <row r="135" spans="1:251">
      <c r="A135" s="226" t="s">
        <v>79</v>
      </c>
      <c r="B135" s="217" t="s">
        <v>1263</v>
      </c>
      <c r="C135" s="217" t="s">
        <v>1264</v>
      </c>
      <c r="D135" s="217" t="s">
        <v>1262</v>
      </c>
      <c r="E135" s="218"/>
      <c r="F135" s="216" t="str">
        <f t="shared" si="18"/>
        <v>き０３</v>
      </c>
      <c r="G135" s="216" t="str">
        <f t="shared" si="19"/>
        <v>石井耶真斗</v>
      </c>
      <c r="H135" s="216" t="str">
        <f t="shared" si="20"/>
        <v>京セラTC</v>
      </c>
      <c r="I135" s="216" t="s">
        <v>59</v>
      </c>
      <c r="J135" s="318">
        <v>1995</v>
      </c>
      <c r="K135" s="221">
        <f t="shared" si="21"/>
        <v>31</v>
      </c>
      <c r="L135" s="216" t="str">
        <f t="shared" si="17"/>
        <v>OK</v>
      </c>
      <c r="M135" s="328" t="s">
        <v>949</v>
      </c>
    </row>
    <row r="136" spans="1:251">
      <c r="A136" s="226" t="s">
        <v>80</v>
      </c>
      <c r="B136" s="216" t="s">
        <v>1265</v>
      </c>
      <c r="C136" s="216" t="s">
        <v>1266</v>
      </c>
      <c r="D136" s="217" t="s">
        <v>1262</v>
      </c>
      <c r="E136" s="218"/>
      <c r="F136" s="216" t="str">
        <f t="shared" si="18"/>
        <v>き０４</v>
      </c>
      <c r="G136" s="216" t="str">
        <f t="shared" si="19"/>
        <v>石川和洋</v>
      </c>
      <c r="H136" s="216" t="str">
        <f t="shared" si="20"/>
        <v>京セラTC</v>
      </c>
      <c r="I136" s="216" t="s">
        <v>59</v>
      </c>
      <c r="J136" s="318">
        <v>1978</v>
      </c>
      <c r="K136" s="221">
        <f t="shared" si="21"/>
        <v>48</v>
      </c>
      <c r="L136" s="216" t="str">
        <f t="shared" si="17"/>
        <v>OK</v>
      </c>
      <c r="M136" s="222" t="s">
        <v>950</v>
      </c>
    </row>
    <row r="137" spans="1:251">
      <c r="A137" s="226" t="s">
        <v>81</v>
      </c>
      <c r="B137" s="217" t="s">
        <v>1267</v>
      </c>
      <c r="C137" s="217" t="s">
        <v>1268</v>
      </c>
      <c r="D137" s="217" t="s">
        <v>1262</v>
      </c>
      <c r="E137" s="218"/>
      <c r="F137" s="216" t="str">
        <f t="shared" si="18"/>
        <v>き０５</v>
      </c>
      <c r="G137" s="216" t="str">
        <f t="shared" si="19"/>
        <v>石田文彦</v>
      </c>
      <c r="H137" s="216" t="str">
        <f t="shared" si="20"/>
        <v>京セラTC</v>
      </c>
      <c r="I137" s="216" t="s">
        <v>59</v>
      </c>
      <c r="J137" s="318">
        <v>1993</v>
      </c>
      <c r="K137" s="221">
        <f t="shared" si="21"/>
        <v>33</v>
      </c>
      <c r="L137" s="216" t="str">
        <f t="shared" si="17"/>
        <v>OK</v>
      </c>
      <c r="M137" s="222" t="s">
        <v>946</v>
      </c>
    </row>
    <row r="138" spans="1:251">
      <c r="A138" s="226" t="s">
        <v>83</v>
      </c>
      <c r="B138" s="217" t="s">
        <v>951</v>
      </c>
      <c r="C138" s="217" t="s">
        <v>952</v>
      </c>
      <c r="D138" s="217" t="s">
        <v>1262</v>
      </c>
      <c r="E138" s="218"/>
      <c r="F138" s="216" t="str">
        <f t="shared" si="18"/>
        <v>き０６</v>
      </c>
      <c r="G138" s="216" t="str">
        <f t="shared" si="19"/>
        <v>一色翼</v>
      </c>
      <c r="H138" s="216" t="str">
        <f t="shared" si="20"/>
        <v>京セラTC</v>
      </c>
      <c r="I138" s="216" t="s">
        <v>59</v>
      </c>
      <c r="J138" s="318">
        <v>1984</v>
      </c>
      <c r="K138" s="221">
        <f t="shared" si="21"/>
        <v>42</v>
      </c>
      <c r="L138" s="216" t="str">
        <f t="shared" si="17"/>
        <v>OK</v>
      </c>
      <c r="M138" s="328" t="s">
        <v>953</v>
      </c>
    </row>
    <row r="139" spans="1:251">
      <c r="A139" s="226" t="s">
        <v>84</v>
      </c>
      <c r="B139" s="216" t="s">
        <v>85</v>
      </c>
      <c r="C139" s="216" t="s">
        <v>86</v>
      </c>
      <c r="D139" s="217" t="s">
        <v>1262</v>
      </c>
      <c r="E139" s="218"/>
      <c r="F139" s="216" t="str">
        <f t="shared" si="18"/>
        <v>き０７</v>
      </c>
      <c r="G139" s="216" t="str">
        <f t="shared" si="19"/>
        <v>牛尾紳之介</v>
      </c>
      <c r="H139" s="216" t="str">
        <f t="shared" si="20"/>
        <v>京セラTC</v>
      </c>
      <c r="I139" s="216" t="s">
        <v>59</v>
      </c>
      <c r="J139" s="318">
        <v>1984</v>
      </c>
      <c r="K139" s="221">
        <f t="shared" si="21"/>
        <v>42</v>
      </c>
      <c r="L139" s="216" t="str">
        <f t="shared" si="17"/>
        <v>OK</v>
      </c>
      <c r="M139" s="328" t="s">
        <v>949</v>
      </c>
    </row>
    <row r="140" spans="1:251">
      <c r="A140" s="226" t="s">
        <v>87</v>
      </c>
      <c r="B140" s="217" t="s">
        <v>89</v>
      </c>
      <c r="C140" s="217" t="s">
        <v>90</v>
      </c>
      <c r="D140" s="217" t="s">
        <v>1262</v>
      </c>
      <c r="E140" s="218"/>
      <c r="F140" s="216" t="str">
        <f t="shared" si="18"/>
        <v>き０８</v>
      </c>
      <c r="G140" s="216" t="str">
        <f t="shared" si="19"/>
        <v>太田圭亮</v>
      </c>
      <c r="H140" s="216" t="str">
        <f t="shared" si="20"/>
        <v>京セラTC</v>
      </c>
      <c r="I140" s="216" t="s">
        <v>59</v>
      </c>
      <c r="J140" s="318">
        <v>1981</v>
      </c>
      <c r="K140" s="221">
        <f t="shared" si="21"/>
        <v>45</v>
      </c>
      <c r="L140" s="216" t="str">
        <f t="shared" si="17"/>
        <v>OK</v>
      </c>
      <c r="M140" s="222" t="s">
        <v>946</v>
      </c>
    </row>
    <row r="141" spans="1:251">
      <c r="A141" s="226" t="s">
        <v>88</v>
      </c>
      <c r="B141" s="236" t="s">
        <v>1269</v>
      </c>
      <c r="C141" s="236" t="s">
        <v>1270</v>
      </c>
      <c r="D141" s="217" t="s">
        <v>1262</v>
      </c>
      <c r="E141" s="218"/>
      <c r="F141" s="216" t="str">
        <f t="shared" si="18"/>
        <v>き０９</v>
      </c>
      <c r="G141" s="216" t="str">
        <f t="shared" si="19"/>
        <v>奥田司</v>
      </c>
      <c r="H141" s="216" t="str">
        <f t="shared" si="20"/>
        <v>京セラTC</v>
      </c>
      <c r="I141" s="216" t="s">
        <v>59</v>
      </c>
      <c r="J141" s="318">
        <v>1997</v>
      </c>
      <c r="K141" s="221">
        <f t="shared" si="21"/>
        <v>29</v>
      </c>
      <c r="L141" s="216" t="str">
        <f t="shared" si="17"/>
        <v>OK</v>
      </c>
      <c r="M141" s="328" t="s">
        <v>954</v>
      </c>
    </row>
    <row r="142" spans="1:251">
      <c r="A142" s="226" t="s">
        <v>91</v>
      </c>
      <c r="B142" s="217" t="s">
        <v>1271</v>
      </c>
      <c r="C142" s="217" t="s">
        <v>1272</v>
      </c>
      <c r="D142" s="217" t="s">
        <v>1262</v>
      </c>
      <c r="E142" s="218"/>
      <c r="F142" s="216" t="str">
        <f t="shared" si="18"/>
        <v>き１０</v>
      </c>
      <c r="G142" s="216" t="str">
        <f t="shared" si="19"/>
        <v>木村圭</v>
      </c>
      <c r="H142" s="216" t="str">
        <f t="shared" si="20"/>
        <v>京セラTC</v>
      </c>
      <c r="I142" s="216" t="s">
        <v>59</v>
      </c>
      <c r="J142" s="244">
        <v>1968</v>
      </c>
      <c r="K142" s="221">
        <f t="shared" si="21"/>
        <v>58</v>
      </c>
      <c r="L142" s="216" t="str">
        <f t="shared" si="17"/>
        <v>OK</v>
      </c>
      <c r="M142" s="222" t="s">
        <v>955</v>
      </c>
    </row>
    <row r="143" spans="1:251">
      <c r="A143" s="226" t="s">
        <v>92</v>
      </c>
      <c r="B143" s="217" t="s">
        <v>1273</v>
      </c>
      <c r="C143" s="217" t="s">
        <v>1274</v>
      </c>
      <c r="D143" s="217" t="s">
        <v>1262</v>
      </c>
      <c r="E143" s="218"/>
      <c r="F143" s="216" t="str">
        <f t="shared" si="18"/>
        <v>き１１</v>
      </c>
      <c r="G143" s="216" t="str">
        <f t="shared" si="19"/>
        <v>栗山飛鳥</v>
      </c>
      <c r="H143" s="216" t="str">
        <f t="shared" si="20"/>
        <v>京セラTC</v>
      </c>
      <c r="I143" s="216" t="s">
        <v>59</v>
      </c>
      <c r="J143" s="318">
        <v>1997</v>
      </c>
      <c r="K143" s="221">
        <f t="shared" si="21"/>
        <v>29</v>
      </c>
      <c r="L143" s="216" t="str">
        <f t="shared" si="17"/>
        <v>OK</v>
      </c>
      <c r="M143" s="328" t="s">
        <v>953</v>
      </c>
    </row>
    <row r="144" spans="1:251">
      <c r="A144" s="226" t="s">
        <v>93</v>
      </c>
      <c r="B144" s="217" t="s">
        <v>336</v>
      </c>
      <c r="C144" s="217" t="s">
        <v>956</v>
      </c>
      <c r="D144" s="217" t="s">
        <v>1262</v>
      </c>
      <c r="E144" s="218"/>
      <c r="F144" s="216" t="str">
        <f t="shared" si="18"/>
        <v>き１２</v>
      </c>
      <c r="G144" s="216" t="str">
        <f t="shared" si="19"/>
        <v>清水陽介</v>
      </c>
      <c r="H144" s="216" t="str">
        <f t="shared" si="20"/>
        <v>京セラTC</v>
      </c>
      <c r="I144" s="216" t="s">
        <v>59</v>
      </c>
      <c r="J144" s="318">
        <v>1991</v>
      </c>
      <c r="K144" s="221">
        <f t="shared" si="21"/>
        <v>35</v>
      </c>
      <c r="L144" s="216" t="str">
        <f t="shared" si="17"/>
        <v>OK</v>
      </c>
      <c r="M144" s="222" t="s">
        <v>957</v>
      </c>
    </row>
    <row r="145" spans="1:13">
      <c r="A145" s="226" t="s">
        <v>94</v>
      </c>
      <c r="B145" s="216" t="s">
        <v>103</v>
      </c>
      <c r="C145" s="216" t="s">
        <v>104</v>
      </c>
      <c r="D145" s="217" t="s">
        <v>1262</v>
      </c>
      <c r="E145" s="218"/>
      <c r="F145" s="216" t="str">
        <f t="shared" si="18"/>
        <v>き１３</v>
      </c>
      <c r="G145" s="216" t="str">
        <f t="shared" si="19"/>
        <v>曽我卓矢</v>
      </c>
      <c r="H145" s="216" t="str">
        <f t="shared" si="20"/>
        <v>京セラTC</v>
      </c>
      <c r="I145" s="216" t="s">
        <v>59</v>
      </c>
      <c r="J145" s="318">
        <v>1986</v>
      </c>
      <c r="K145" s="221">
        <f t="shared" si="21"/>
        <v>40</v>
      </c>
      <c r="L145" s="216" t="str">
        <f t="shared" si="17"/>
        <v>OK</v>
      </c>
      <c r="M145" s="222" t="s">
        <v>946</v>
      </c>
    </row>
    <row r="146" spans="1:13">
      <c r="A146" s="226" t="s">
        <v>95</v>
      </c>
      <c r="B146" s="216" t="s">
        <v>1275</v>
      </c>
      <c r="C146" s="216" t="s">
        <v>1276</v>
      </c>
      <c r="D146" s="217" t="s">
        <v>1262</v>
      </c>
      <c r="E146" s="218"/>
      <c r="F146" s="216" t="str">
        <f t="shared" si="18"/>
        <v>き１４</v>
      </c>
      <c r="G146" s="216" t="str">
        <f t="shared" si="19"/>
        <v>中尾慶太</v>
      </c>
      <c r="H146" s="216" t="str">
        <f t="shared" si="20"/>
        <v>京セラTC</v>
      </c>
      <c r="I146" s="216" t="s">
        <v>59</v>
      </c>
      <c r="J146" s="318">
        <v>1993</v>
      </c>
      <c r="K146" s="221">
        <f t="shared" si="21"/>
        <v>33</v>
      </c>
      <c r="L146" s="216" t="str">
        <f t="shared" si="17"/>
        <v>OK</v>
      </c>
      <c r="M146" s="222" t="s">
        <v>958</v>
      </c>
    </row>
    <row r="147" spans="1:13">
      <c r="A147" s="226" t="s">
        <v>96</v>
      </c>
      <c r="B147" s="216" t="s">
        <v>1277</v>
      </c>
      <c r="C147" s="216" t="s">
        <v>1278</v>
      </c>
      <c r="D147" s="217" t="s">
        <v>1262</v>
      </c>
      <c r="E147" s="218"/>
      <c r="F147" s="216" t="str">
        <f t="shared" si="18"/>
        <v>き１５</v>
      </c>
      <c r="G147" s="216" t="str">
        <f t="shared" si="19"/>
        <v>仲田慶介</v>
      </c>
      <c r="H147" s="216" t="str">
        <f t="shared" si="20"/>
        <v>京セラTC</v>
      </c>
      <c r="I147" s="216" t="s">
        <v>59</v>
      </c>
      <c r="J147" s="318">
        <v>1996</v>
      </c>
      <c r="K147" s="221">
        <f t="shared" si="21"/>
        <v>30</v>
      </c>
      <c r="L147" s="216" t="str">
        <f t="shared" si="17"/>
        <v>OK</v>
      </c>
      <c r="M147" s="222" t="s">
        <v>959</v>
      </c>
    </row>
    <row r="148" spans="1:13">
      <c r="A148" s="226" t="s">
        <v>97</v>
      </c>
      <c r="B148" s="216" t="s">
        <v>1279</v>
      </c>
      <c r="C148" s="216" t="s">
        <v>1280</v>
      </c>
      <c r="D148" s="217" t="s">
        <v>1262</v>
      </c>
      <c r="E148" s="218"/>
      <c r="F148" s="216" t="str">
        <f t="shared" si="18"/>
        <v>き１６</v>
      </c>
      <c r="G148" s="216" t="str">
        <f t="shared" si="19"/>
        <v>永田寛教</v>
      </c>
      <c r="H148" s="216" t="str">
        <f t="shared" si="20"/>
        <v>京セラTC</v>
      </c>
      <c r="I148" s="216" t="s">
        <v>59</v>
      </c>
      <c r="J148" s="318">
        <v>1981</v>
      </c>
      <c r="K148" s="221">
        <f t="shared" si="21"/>
        <v>45</v>
      </c>
      <c r="L148" s="216" t="str">
        <f t="shared" si="17"/>
        <v>OK</v>
      </c>
      <c r="M148" s="328" t="s">
        <v>949</v>
      </c>
    </row>
    <row r="149" spans="1:13">
      <c r="A149" s="226" t="s">
        <v>98</v>
      </c>
      <c r="B149" s="217" t="s">
        <v>110</v>
      </c>
      <c r="C149" s="217" t="s">
        <v>111</v>
      </c>
      <c r="D149" s="217" t="s">
        <v>1262</v>
      </c>
      <c r="E149" s="218"/>
      <c r="F149" s="216" t="str">
        <f t="shared" si="18"/>
        <v>き１７</v>
      </c>
      <c r="G149" s="216" t="str">
        <f t="shared" si="19"/>
        <v>馬場英年</v>
      </c>
      <c r="H149" s="216" t="str">
        <f t="shared" si="20"/>
        <v>京セラTC</v>
      </c>
      <c r="I149" s="216" t="s">
        <v>59</v>
      </c>
      <c r="J149" s="318">
        <v>1980</v>
      </c>
      <c r="K149" s="221">
        <f t="shared" si="21"/>
        <v>46</v>
      </c>
      <c r="L149" s="216" t="str">
        <f t="shared" si="17"/>
        <v>OK</v>
      </c>
      <c r="M149" s="328" t="s">
        <v>949</v>
      </c>
    </row>
    <row r="150" spans="1:13">
      <c r="A150" s="226" t="s">
        <v>99</v>
      </c>
      <c r="B150" s="223" t="s">
        <v>1281</v>
      </c>
      <c r="C150" s="223" t="s">
        <v>1282</v>
      </c>
      <c r="D150" s="217" t="s">
        <v>1262</v>
      </c>
      <c r="E150" s="218"/>
      <c r="F150" s="216" t="str">
        <f t="shared" si="18"/>
        <v>き１８</v>
      </c>
      <c r="G150" s="216" t="str">
        <f t="shared" si="19"/>
        <v>濵口里穂</v>
      </c>
      <c r="H150" s="216" t="str">
        <f t="shared" si="20"/>
        <v>京セラTC</v>
      </c>
      <c r="I150" s="223" t="s">
        <v>35</v>
      </c>
      <c r="J150" s="318">
        <v>1993</v>
      </c>
      <c r="K150" s="221">
        <f t="shared" si="21"/>
        <v>33</v>
      </c>
      <c r="L150" s="216" t="str">
        <f t="shared" si="17"/>
        <v>OK</v>
      </c>
      <c r="M150" s="222" t="s">
        <v>960</v>
      </c>
    </row>
    <row r="151" spans="1:13">
      <c r="A151" s="226" t="s">
        <v>100</v>
      </c>
      <c r="B151" s="226" t="s">
        <v>1283</v>
      </c>
      <c r="C151" s="226" t="s">
        <v>1284</v>
      </c>
      <c r="D151" s="217" t="s">
        <v>1262</v>
      </c>
      <c r="E151" s="218"/>
      <c r="F151" s="216" t="str">
        <f t="shared" si="18"/>
        <v>き１９</v>
      </c>
      <c r="G151" s="216" t="str">
        <f t="shared" si="19"/>
        <v>平瀬俊介</v>
      </c>
      <c r="H151" s="216" t="str">
        <f t="shared" si="20"/>
        <v>京セラTC</v>
      </c>
      <c r="I151" s="216" t="s">
        <v>59</v>
      </c>
      <c r="J151" s="318">
        <v>1995</v>
      </c>
      <c r="K151" s="221">
        <f t="shared" si="21"/>
        <v>31</v>
      </c>
      <c r="L151" s="216" t="str">
        <f t="shared" si="17"/>
        <v>OK</v>
      </c>
      <c r="M151" s="328" t="s">
        <v>953</v>
      </c>
    </row>
    <row r="152" spans="1:13">
      <c r="A152" s="226" t="s">
        <v>101</v>
      </c>
      <c r="B152" s="226" t="s">
        <v>115</v>
      </c>
      <c r="C152" s="226" t="s">
        <v>116</v>
      </c>
      <c r="D152" s="217" t="s">
        <v>1262</v>
      </c>
      <c r="E152" s="218"/>
      <c r="F152" s="216" t="str">
        <f t="shared" si="18"/>
        <v>き２０</v>
      </c>
      <c r="G152" s="216" t="str">
        <f t="shared" si="19"/>
        <v>廣瀬智也</v>
      </c>
      <c r="H152" s="216" t="str">
        <f t="shared" si="20"/>
        <v>京セラTC</v>
      </c>
      <c r="I152" s="216" t="s">
        <v>59</v>
      </c>
      <c r="J152" s="318">
        <v>1977</v>
      </c>
      <c r="K152" s="221">
        <f t="shared" si="21"/>
        <v>49</v>
      </c>
      <c r="L152" s="216" t="str">
        <f t="shared" si="17"/>
        <v>OK</v>
      </c>
      <c r="M152" s="328" t="s">
        <v>953</v>
      </c>
    </row>
    <row r="153" spans="1:13">
      <c r="A153" s="226" t="s">
        <v>102</v>
      </c>
      <c r="B153" s="226" t="s">
        <v>1285</v>
      </c>
      <c r="C153" s="226" t="s">
        <v>1286</v>
      </c>
      <c r="D153" s="217" t="s">
        <v>1262</v>
      </c>
      <c r="E153" s="218"/>
      <c r="F153" s="216" t="str">
        <f t="shared" si="18"/>
        <v>き２１</v>
      </c>
      <c r="G153" s="216" t="str">
        <f t="shared" si="19"/>
        <v>福島勇輔</v>
      </c>
      <c r="H153" s="216" t="str">
        <f t="shared" si="20"/>
        <v>京セラTC</v>
      </c>
      <c r="I153" s="216" t="s">
        <v>59</v>
      </c>
      <c r="J153" s="318">
        <v>1996</v>
      </c>
      <c r="K153" s="221">
        <f t="shared" si="21"/>
        <v>30</v>
      </c>
      <c r="L153" s="216" t="str">
        <f t="shared" si="17"/>
        <v>OK</v>
      </c>
      <c r="M153" s="222" t="s">
        <v>958</v>
      </c>
    </row>
    <row r="154" spans="1:13">
      <c r="A154" s="226" t="s">
        <v>105</v>
      </c>
      <c r="B154" s="226" t="s">
        <v>1287</v>
      </c>
      <c r="C154" s="226" t="s">
        <v>1288</v>
      </c>
      <c r="D154" s="217" t="s">
        <v>1262</v>
      </c>
      <c r="E154" s="218"/>
      <c r="F154" s="216" t="str">
        <f t="shared" si="18"/>
        <v>き２２</v>
      </c>
      <c r="G154" s="216" t="str">
        <f t="shared" si="19"/>
        <v>本宮智之</v>
      </c>
      <c r="H154" s="216" t="str">
        <f t="shared" si="20"/>
        <v>京セラTC</v>
      </c>
      <c r="I154" s="216" t="s">
        <v>59</v>
      </c>
      <c r="J154" s="318">
        <v>1999</v>
      </c>
      <c r="K154" s="221">
        <f t="shared" si="21"/>
        <v>27</v>
      </c>
      <c r="L154" s="216" t="str">
        <f t="shared" si="17"/>
        <v>OK</v>
      </c>
      <c r="M154" s="222" t="s">
        <v>958</v>
      </c>
    </row>
    <row r="155" spans="1:13">
      <c r="A155" s="226" t="s">
        <v>106</v>
      </c>
      <c r="B155" s="226" t="s">
        <v>1289</v>
      </c>
      <c r="C155" s="226" t="s">
        <v>1290</v>
      </c>
      <c r="D155" s="217" t="s">
        <v>1262</v>
      </c>
      <c r="E155" s="218"/>
      <c r="F155" s="216" t="str">
        <f t="shared" si="18"/>
        <v>き２３</v>
      </c>
      <c r="G155" s="216" t="str">
        <f t="shared" si="19"/>
        <v>松本拓大</v>
      </c>
      <c r="H155" s="216" t="str">
        <f t="shared" si="20"/>
        <v>京セラTC</v>
      </c>
      <c r="I155" s="216" t="s">
        <v>59</v>
      </c>
      <c r="J155" s="318">
        <v>2004</v>
      </c>
      <c r="K155" s="221">
        <f t="shared" si="21"/>
        <v>22</v>
      </c>
      <c r="L155" s="216" t="str">
        <f t="shared" si="17"/>
        <v>OK</v>
      </c>
      <c r="M155" s="328" t="s">
        <v>953</v>
      </c>
    </row>
    <row r="156" spans="1:13">
      <c r="A156" s="226" t="s">
        <v>107</v>
      </c>
      <c r="B156" s="226" t="s">
        <v>119</v>
      </c>
      <c r="C156" s="226" t="s">
        <v>120</v>
      </c>
      <c r="D156" s="217" t="s">
        <v>1262</v>
      </c>
      <c r="E156" s="218"/>
      <c r="F156" s="216" t="str">
        <f t="shared" si="18"/>
        <v>き２４</v>
      </c>
      <c r="G156" s="216" t="str">
        <f t="shared" si="19"/>
        <v>宮道祐介</v>
      </c>
      <c r="H156" s="216" t="str">
        <f t="shared" si="20"/>
        <v>京セラTC</v>
      </c>
      <c r="I156" s="216" t="s">
        <v>59</v>
      </c>
      <c r="J156" s="318">
        <v>1983</v>
      </c>
      <c r="K156" s="221">
        <f t="shared" si="21"/>
        <v>43</v>
      </c>
      <c r="L156" s="216" t="str">
        <f t="shared" si="17"/>
        <v>OK</v>
      </c>
      <c r="M156" s="222" t="s">
        <v>961</v>
      </c>
    </row>
    <row r="157" spans="1:13">
      <c r="A157" s="226" t="s">
        <v>108</v>
      </c>
      <c r="B157" s="226" t="s">
        <v>121</v>
      </c>
      <c r="C157" s="226" t="s">
        <v>122</v>
      </c>
      <c r="D157" s="217" t="s">
        <v>1262</v>
      </c>
      <c r="E157" s="218"/>
      <c r="F157" s="216" t="str">
        <f t="shared" si="18"/>
        <v>き２５</v>
      </c>
      <c r="G157" s="216" t="str">
        <f t="shared" si="19"/>
        <v>村尾彰了</v>
      </c>
      <c r="H157" s="216" t="str">
        <f t="shared" si="20"/>
        <v>京セラTC</v>
      </c>
      <c r="I157" s="216" t="s">
        <v>59</v>
      </c>
      <c r="J157" s="318">
        <v>1982</v>
      </c>
      <c r="K157" s="221">
        <f t="shared" si="21"/>
        <v>44</v>
      </c>
      <c r="L157" s="216" t="str">
        <f t="shared" si="17"/>
        <v>OK</v>
      </c>
      <c r="M157" s="222" t="s">
        <v>958</v>
      </c>
    </row>
    <row r="158" spans="1:13">
      <c r="A158" s="226" t="s">
        <v>109</v>
      </c>
      <c r="B158" s="226" t="s">
        <v>962</v>
      </c>
      <c r="C158" s="226" t="s">
        <v>963</v>
      </c>
      <c r="D158" s="217" t="s">
        <v>1262</v>
      </c>
      <c r="E158" s="218"/>
      <c r="F158" s="216" t="str">
        <f t="shared" si="18"/>
        <v>き２６</v>
      </c>
      <c r="G158" s="216" t="str">
        <f t="shared" si="19"/>
        <v>村西徹</v>
      </c>
      <c r="H158" s="216" t="str">
        <f t="shared" si="20"/>
        <v>京セラTC</v>
      </c>
      <c r="I158" s="216" t="s">
        <v>59</v>
      </c>
      <c r="J158" s="318">
        <v>1988</v>
      </c>
      <c r="K158" s="221">
        <f t="shared" si="21"/>
        <v>38</v>
      </c>
      <c r="L158" s="216" t="str">
        <f t="shared" si="17"/>
        <v>OK</v>
      </c>
      <c r="M158" s="222" t="s">
        <v>181</v>
      </c>
    </row>
    <row r="159" spans="1:13">
      <c r="A159" s="226" t="s">
        <v>112</v>
      </c>
      <c r="B159" s="226" t="s">
        <v>1291</v>
      </c>
      <c r="C159" s="226" t="s">
        <v>1292</v>
      </c>
      <c r="D159" s="217" t="s">
        <v>1262</v>
      </c>
      <c r="E159" s="218"/>
      <c r="F159" s="216" t="str">
        <f t="shared" si="18"/>
        <v>き２７</v>
      </c>
      <c r="G159" s="216" t="str">
        <f t="shared" si="19"/>
        <v>安武義剛</v>
      </c>
      <c r="H159" s="216" t="str">
        <f t="shared" si="20"/>
        <v>京セラTC</v>
      </c>
      <c r="I159" s="216" t="s">
        <v>59</v>
      </c>
      <c r="J159" s="318">
        <v>1990</v>
      </c>
      <c r="K159" s="221">
        <f t="shared" si="21"/>
        <v>36</v>
      </c>
      <c r="L159" s="216" t="str">
        <f t="shared" si="17"/>
        <v>OK</v>
      </c>
      <c r="M159" s="222" t="s">
        <v>959</v>
      </c>
    </row>
    <row r="160" spans="1:13">
      <c r="A160" s="226" t="s">
        <v>113</v>
      </c>
      <c r="B160" s="226" t="s">
        <v>1293</v>
      </c>
      <c r="C160" s="226" t="s">
        <v>1294</v>
      </c>
      <c r="D160" s="217" t="s">
        <v>1262</v>
      </c>
      <c r="E160" s="218"/>
      <c r="F160" s="216" t="str">
        <f t="shared" si="18"/>
        <v>き２８</v>
      </c>
      <c r="G160" s="216" t="str">
        <f t="shared" si="19"/>
        <v>山田修平</v>
      </c>
      <c r="H160" s="216" t="str">
        <f t="shared" si="20"/>
        <v>京セラTC</v>
      </c>
      <c r="I160" s="216" t="s">
        <v>59</v>
      </c>
      <c r="J160" s="318">
        <v>1988</v>
      </c>
      <c r="K160" s="221">
        <f t="shared" si="21"/>
        <v>38</v>
      </c>
      <c r="L160" s="216" t="str">
        <f t="shared" si="17"/>
        <v>OK</v>
      </c>
      <c r="M160" s="222" t="s">
        <v>958</v>
      </c>
    </row>
    <row r="161" spans="1:19">
      <c r="A161" s="226" t="s">
        <v>114</v>
      </c>
      <c r="B161" s="226" t="s">
        <v>964</v>
      </c>
      <c r="C161" s="226" t="s">
        <v>394</v>
      </c>
      <c r="D161" s="217" t="s">
        <v>1262</v>
      </c>
      <c r="E161" s="218"/>
      <c r="F161" s="216" t="str">
        <f t="shared" si="18"/>
        <v>き２９</v>
      </c>
      <c r="G161" s="216" t="str">
        <f t="shared" si="19"/>
        <v>山本和樹</v>
      </c>
      <c r="H161" s="216" t="str">
        <f t="shared" si="20"/>
        <v>京セラTC</v>
      </c>
      <c r="I161" s="216" t="s">
        <v>59</v>
      </c>
      <c r="J161" s="318">
        <v>1997</v>
      </c>
      <c r="K161" s="221">
        <f t="shared" si="21"/>
        <v>29</v>
      </c>
      <c r="L161" s="216" t="str">
        <f t="shared" si="17"/>
        <v>OK</v>
      </c>
      <c r="M161" s="222" t="s">
        <v>337</v>
      </c>
    </row>
    <row r="162" spans="1:19">
      <c r="A162" s="226" t="s">
        <v>117</v>
      </c>
      <c r="B162" s="226" t="s">
        <v>1295</v>
      </c>
      <c r="C162" s="226" t="s">
        <v>1296</v>
      </c>
      <c r="D162" s="217" t="s">
        <v>1262</v>
      </c>
      <c r="E162" s="301"/>
      <c r="F162" s="216" t="str">
        <f t="shared" si="18"/>
        <v>き３０</v>
      </c>
      <c r="G162" s="216" t="str">
        <f t="shared" si="19"/>
        <v>滝本照夫</v>
      </c>
      <c r="H162" s="216" t="str">
        <f t="shared" si="20"/>
        <v>京セラTC</v>
      </c>
      <c r="I162" s="216" t="s">
        <v>59</v>
      </c>
      <c r="J162" s="225">
        <v>1959</v>
      </c>
      <c r="K162" s="221">
        <f t="shared" si="21"/>
        <v>67</v>
      </c>
      <c r="L162" s="216" t="str">
        <f t="shared" si="17"/>
        <v>OK</v>
      </c>
      <c r="M162" s="328" t="s">
        <v>953</v>
      </c>
    </row>
    <row r="163" spans="1:19">
      <c r="A163" s="238"/>
      <c r="B163" s="238">
        <v>6</v>
      </c>
      <c r="C163" s="238"/>
      <c r="D163" s="230" t="s">
        <v>1210</v>
      </c>
      <c r="E163" s="231"/>
      <c r="F163" s="232"/>
      <c r="G163" s="228"/>
      <c r="H163" s="230" t="str">
        <f t="shared" si="20"/>
        <v>２７人</v>
      </c>
      <c r="I163" s="230"/>
      <c r="J163" s="250"/>
      <c r="K163" s="234" t="str">
        <f t="shared" si="21"/>
        <v/>
      </c>
      <c r="L163" s="232" t="str">
        <f t="shared" ref="L163:L201" si="22">IF(G163="","",IF(COUNTIF($G$5:$G$672,G163)&gt;1,"2重登録","OK"))</f>
        <v/>
      </c>
      <c r="M163" s="229"/>
    </row>
    <row r="164" spans="1:19" s="216" customFormat="1">
      <c r="A164" s="222" t="s">
        <v>125</v>
      </c>
      <c r="B164" s="222" t="s">
        <v>126</v>
      </c>
      <c r="C164" s="222" t="s">
        <v>127</v>
      </c>
      <c r="D164" s="222" t="s">
        <v>123</v>
      </c>
      <c r="E164" s="222"/>
      <c r="F164" s="216" t="str">
        <f t="shared" si="18"/>
        <v>ぐ０１</v>
      </c>
      <c r="G164" s="222" t="str">
        <f t="shared" ref="G164:G193" si="23">B164&amp;C164</f>
        <v>鍵谷浩太</v>
      </c>
      <c r="H164" s="216" t="s">
        <v>124</v>
      </c>
      <c r="I164" s="216" t="s">
        <v>31</v>
      </c>
      <c r="J164" s="244">
        <v>1991</v>
      </c>
      <c r="K164" s="221">
        <f t="shared" si="21"/>
        <v>35</v>
      </c>
      <c r="L164" s="219" t="str">
        <f t="shared" si="22"/>
        <v>OK</v>
      </c>
      <c r="M164" s="222" t="s">
        <v>32</v>
      </c>
    </row>
    <row r="165" spans="1:19" s="216" customFormat="1">
      <c r="A165" s="222" t="s">
        <v>965</v>
      </c>
      <c r="B165" s="222" t="s">
        <v>129</v>
      </c>
      <c r="C165" s="222" t="s">
        <v>130</v>
      </c>
      <c r="D165" s="222" t="s">
        <v>123</v>
      </c>
      <c r="E165" s="222"/>
      <c r="F165" s="216" t="str">
        <f t="shared" si="18"/>
        <v>ぐ０２</v>
      </c>
      <c r="G165" s="222" t="str">
        <f t="shared" si="23"/>
        <v>中西泰輝</v>
      </c>
      <c r="H165" s="216" t="s">
        <v>124</v>
      </c>
      <c r="I165" s="216" t="s">
        <v>31</v>
      </c>
      <c r="J165" s="244">
        <v>1992</v>
      </c>
      <c r="K165" s="221">
        <f t="shared" si="21"/>
        <v>34</v>
      </c>
      <c r="L165" s="219" t="str">
        <f t="shared" si="22"/>
        <v>OK</v>
      </c>
      <c r="M165" s="222" t="s">
        <v>34</v>
      </c>
    </row>
    <row r="166" spans="1:19" s="216" customFormat="1">
      <c r="A166" s="222" t="s">
        <v>1297</v>
      </c>
      <c r="B166" s="225" t="s">
        <v>132</v>
      </c>
      <c r="C166" s="222" t="s">
        <v>133</v>
      </c>
      <c r="D166" s="222" t="s">
        <v>123</v>
      </c>
      <c r="E166" s="225"/>
      <c r="F166" s="216" t="str">
        <f t="shared" si="18"/>
        <v>ぐ０３</v>
      </c>
      <c r="G166" s="222" t="str">
        <f t="shared" si="23"/>
        <v>井ノ口幹也</v>
      </c>
      <c r="H166" s="216" t="s">
        <v>124</v>
      </c>
      <c r="I166" s="216" t="s">
        <v>41</v>
      </c>
      <c r="J166" s="244">
        <v>1990</v>
      </c>
      <c r="K166" s="221">
        <f t="shared" si="21"/>
        <v>36</v>
      </c>
      <c r="L166" s="219" t="str">
        <f t="shared" si="22"/>
        <v>OK</v>
      </c>
      <c r="M166" s="319" t="s">
        <v>82</v>
      </c>
    </row>
    <row r="167" spans="1:19" s="216" customFormat="1">
      <c r="A167" s="222" t="s">
        <v>478</v>
      </c>
      <c r="B167" s="275" t="s">
        <v>340</v>
      </c>
      <c r="C167" s="275" t="s">
        <v>341</v>
      </c>
      <c r="D167" s="275" t="s">
        <v>123</v>
      </c>
      <c r="E167" s="275"/>
      <c r="F167" s="216" t="str">
        <f t="shared" si="18"/>
        <v>ぐ０４</v>
      </c>
      <c r="G167" s="222" t="str">
        <f t="shared" si="23"/>
        <v>久保村悠史</v>
      </c>
      <c r="H167" s="275" t="s">
        <v>124</v>
      </c>
      <c r="I167" s="275" t="s">
        <v>59</v>
      </c>
      <c r="J167" s="275">
        <v>1990</v>
      </c>
      <c r="K167" s="221">
        <f t="shared" si="21"/>
        <v>36</v>
      </c>
      <c r="L167" s="219" t="str">
        <f t="shared" si="22"/>
        <v>OK</v>
      </c>
      <c r="M167" s="275" t="s">
        <v>147</v>
      </c>
    </row>
    <row r="168" spans="1:19" s="216" customFormat="1">
      <c r="A168" s="222" t="s">
        <v>479</v>
      </c>
      <c r="B168" s="225" t="s">
        <v>134</v>
      </c>
      <c r="C168" s="225" t="s">
        <v>135</v>
      </c>
      <c r="D168" s="225" t="s">
        <v>123</v>
      </c>
      <c r="E168" s="225"/>
      <c r="F168" s="216" t="str">
        <f t="shared" si="18"/>
        <v>ぐ０５</v>
      </c>
      <c r="G168" s="222" t="str">
        <f t="shared" si="23"/>
        <v>漆原大介</v>
      </c>
      <c r="H168" s="225" t="s">
        <v>124</v>
      </c>
      <c r="I168" s="225" t="s">
        <v>59</v>
      </c>
      <c r="J168" s="225">
        <v>1988</v>
      </c>
      <c r="K168" s="221">
        <f t="shared" si="21"/>
        <v>38</v>
      </c>
      <c r="L168" s="219" t="str">
        <f t="shared" si="22"/>
        <v>OK</v>
      </c>
      <c r="M168" s="225" t="s">
        <v>32</v>
      </c>
    </row>
    <row r="169" spans="1:19" s="252" customFormat="1">
      <c r="A169" s="222" t="s">
        <v>480</v>
      </c>
      <c r="B169" s="225" t="s">
        <v>136</v>
      </c>
      <c r="C169" s="225" t="s">
        <v>137</v>
      </c>
      <c r="D169" s="225" t="s">
        <v>123</v>
      </c>
      <c r="E169" s="225"/>
      <c r="F169" s="216" t="str">
        <f t="shared" si="18"/>
        <v>ぐ０６</v>
      </c>
      <c r="G169" s="222" t="str">
        <f t="shared" si="23"/>
        <v>土田哲也</v>
      </c>
      <c r="H169" s="225" t="s">
        <v>124</v>
      </c>
      <c r="I169" s="225" t="s">
        <v>59</v>
      </c>
      <c r="J169" s="225">
        <v>1990</v>
      </c>
      <c r="K169" s="221">
        <f t="shared" si="21"/>
        <v>36</v>
      </c>
      <c r="L169" s="219" t="str">
        <f t="shared" si="22"/>
        <v>OK</v>
      </c>
      <c r="M169" s="225" t="s">
        <v>36</v>
      </c>
      <c r="N169" s="210"/>
      <c r="O169" s="210"/>
      <c r="P169" s="210"/>
      <c r="Q169" s="210"/>
      <c r="R169" s="210"/>
      <c r="S169" s="210"/>
    </row>
    <row r="170" spans="1:19">
      <c r="A170" s="222" t="s">
        <v>481</v>
      </c>
      <c r="B170" s="225" t="s">
        <v>138</v>
      </c>
      <c r="C170" s="225" t="s">
        <v>139</v>
      </c>
      <c r="D170" s="225" t="s">
        <v>123</v>
      </c>
      <c r="E170" s="225"/>
      <c r="F170" s="216" t="str">
        <f t="shared" si="18"/>
        <v>ぐ０７</v>
      </c>
      <c r="G170" s="222" t="str">
        <f t="shared" si="23"/>
        <v>金谷太郎</v>
      </c>
      <c r="H170" s="225" t="s">
        <v>124</v>
      </c>
      <c r="I170" s="225" t="s">
        <v>59</v>
      </c>
      <c r="J170" s="225">
        <v>1976</v>
      </c>
      <c r="K170" s="221">
        <f t="shared" si="21"/>
        <v>50</v>
      </c>
      <c r="L170" s="219" t="str">
        <f t="shared" si="22"/>
        <v>OK</v>
      </c>
      <c r="M170" s="225" t="s">
        <v>32</v>
      </c>
    </row>
    <row r="171" spans="1:19">
      <c r="A171" s="222" t="s">
        <v>482</v>
      </c>
      <c r="B171" s="225" t="s">
        <v>143</v>
      </c>
      <c r="C171" s="225" t="s">
        <v>144</v>
      </c>
      <c r="D171" s="225" t="s">
        <v>123</v>
      </c>
      <c r="E171" s="225"/>
      <c r="F171" s="216" t="str">
        <f t="shared" si="18"/>
        <v>ぐ０８</v>
      </c>
      <c r="G171" s="222" t="str">
        <f t="shared" si="23"/>
        <v>山本将義</v>
      </c>
      <c r="H171" s="225" t="s">
        <v>124</v>
      </c>
      <c r="I171" s="225" t="s">
        <v>59</v>
      </c>
      <c r="J171" s="225">
        <v>1986</v>
      </c>
      <c r="K171" s="221">
        <f t="shared" si="21"/>
        <v>40</v>
      </c>
      <c r="L171" s="219" t="str">
        <f t="shared" si="22"/>
        <v>OK</v>
      </c>
      <c r="M171" s="225" t="s">
        <v>32</v>
      </c>
    </row>
    <row r="172" spans="1:19">
      <c r="A172" s="222" t="s">
        <v>477</v>
      </c>
      <c r="B172" s="225" t="s">
        <v>150</v>
      </c>
      <c r="C172" s="225" t="s">
        <v>151</v>
      </c>
      <c r="D172" s="225" t="s">
        <v>123</v>
      </c>
      <c r="E172" s="225"/>
      <c r="F172" s="216" t="str">
        <f t="shared" si="18"/>
        <v>ぐ０９</v>
      </c>
      <c r="G172" s="222" t="str">
        <f t="shared" si="23"/>
        <v>浜田豊</v>
      </c>
      <c r="H172" s="225" t="s">
        <v>124</v>
      </c>
      <c r="I172" s="225" t="s">
        <v>59</v>
      </c>
      <c r="J172" s="225">
        <v>1985</v>
      </c>
      <c r="K172" s="221">
        <f t="shared" si="21"/>
        <v>41</v>
      </c>
      <c r="L172" s="219" t="str">
        <f t="shared" si="22"/>
        <v>OK</v>
      </c>
      <c r="M172" s="329" t="s">
        <v>82</v>
      </c>
    </row>
    <row r="173" spans="1:19">
      <c r="A173" s="222" t="s">
        <v>483</v>
      </c>
      <c r="B173" s="225" t="s">
        <v>140</v>
      </c>
      <c r="C173" s="225" t="s">
        <v>141</v>
      </c>
      <c r="D173" s="225" t="s">
        <v>123</v>
      </c>
      <c r="E173" s="225"/>
      <c r="F173" s="216" t="str">
        <f t="shared" si="18"/>
        <v>ぐ１０</v>
      </c>
      <c r="G173" s="222" t="str">
        <f t="shared" si="23"/>
        <v>吉野淳也</v>
      </c>
      <c r="H173" s="225" t="s">
        <v>124</v>
      </c>
      <c r="I173" s="225" t="s">
        <v>59</v>
      </c>
      <c r="J173" s="225">
        <v>1990</v>
      </c>
      <c r="K173" s="221">
        <f t="shared" si="21"/>
        <v>36</v>
      </c>
      <c r="L173" s="219" t="str">
        <f t="shared" si="22"/>
        <v>OK</v>
      </c>
      <c r="M173" s="225" t="s">
        <v>34</v>
      </c>
    </row>
    <row r="174" spans="1:19">
      <c r="A174" s="222" t="s">
        <v>484</v>
      </c>
      <c r="B174" s="225" t="s">
        <v>148</v>
      </c>
      <c r="C174" s="225" t="s">
        <v>149</v>
      </c>
      <c r="D174" s="225" t="s">
        <v>123</v>
      </c>
      <c r="E174" s="225"/>
      <c r="F174" s="216" t="str">
        <f t="shared" si="18"/>
        <v>ぐ１１</v>
      </c>
      <c r="G174" s="222" t="str">
        <f t="shared" si="23"/>
        <v>澁谷晃大</v>
      </c>
      <c r="H174" s="225" t="s">
        <v>124</v>
      </c>
      <c r="I174" s="225" t="s">
        <v>59</v>
      </c>
      <c r="J174" s="225">
        <v>1996</v>
      </c>
      <c r="K174" s="221">
        <f t="shared" si="21"/>
        <v>30</v>
      </c>
      <c r="L174" s="219" t="str">
        <f t="shared" si="22"/>
        <v>OK</v>
      </c>
      <c r="M174" s="225" t="s">
        <v>32</v>
      </c>
    </row>
    <row r="175" spans="1:19">
      <c r="A175" s="222" t="s">
        <v>485</v>
      </c>
      <c r="B175" s="225" t="s">
        <v>145</v>
      </c>
      <c r="C175" s="225" t="s">
        <v>146</v>
      </c>
      <c r="D175" s="225" t="s">
        <v>123</v>
      </c>
      <c r="E175" s="225"/>
      <c r="F175" s="216" t="str">
        <f t="shared" si="18"/>
        <v>ぐ１２</v>
      </c>
      <c r="G175" s="222" t="str">
        <f t="shared" si="23"/>
        <v>藤井正和</v>
      </c>
      <c r="H175" s="225" t="s">
        <v>124</v>
      </c>
      <c r="I175" s="225" t="s">
        <v>59</v>
      </c>
      <c r="J175" s="225">
        <v>1975</v>
      </c>
      <c r="K175" s="221">
        <f t="shared" si="21"/>
        <v>51</v>
      </c>
      <c r="L175" s="219" t="str">
        <f t="shared" si="22"/>
        <v>OK</v>
      </c>
      <c r="M175" s="225" t="s">
        <v>33</v>
      </c>
    </row>
    <row r="176" spans="1:19">
      <c r="A176" s="222" t="s">
        <v>486</v>
      </c>
      <c r="B176" s="225" t="s">
        <v>152</v>
      </c>
      <c r="C176" s="225" t="s">
        <v>153</v>
      </c>
      <c r="D176" s="225" t="s">
        <v>123</v>
      </c>
      <c r="E176" s="225"/>
      <c r="F176" s="216" t="str">
        <f t="shared" si="18"/>
        <v>ぐ１３</v>
      </c>
      <c r="G176" s="222" t="str">
        <f t="shared" si="23"/>
        <v>平野優也</v>
      </c>
      <c r="H176" s="225" t="s">
        <v>124</v>
      </c>
      <c r="I176" s="225" t="s">
        <v>59</v>
      </c>
      <c r="J176" s="225">
        <v>1993</v>
      </c>
      <c r="K176" s="221">
        <f t="shared" si="21"/>
        <v>33</v>
      </c>
      <c r="L176" s="219" t="str">
        <f t="shared" si="22"/>
        <v>OK</v>
      </c>
      <c r="M176" s="225" t="s">
        <v>154</v>
      </c>
    </row>
    <row r="177" spans="1:13">
      <c r="A177" s="222" t="s">
        <v>487</v>
      </c>
      <c r="B177" s="225" t="s">
        <v>974</v>
      </c>
      <c r="C177" s="225" t="s">
        <v>1298</v>
      </c>
      <c r="D177" s="225" t="s">
        <v>123</v>
      </c>
      <c r="E177" s="225"/>
      <c r="F177" s="216" t="str">
        <f t="shared" si="18"/>
        <v>ぐ１４</v>
      </c>
      <c r="G177" s="222" t="str">
        <f t="shared" si="23"/>
        <v>小林由汰</v>
      </c>
      <c r="H177" s="225" t="s">
        <v>124</v>
      </c>
      <c r="I177" s="225" t="s">
        <v>59</v>
      </c>
      <c r="J177" s="225">
        <v>1996</v>
      </c>
      <c r="K177" s="221">
        <f t="shared" si="21"/>
        <v>30</v>
      </c>
      <c r="L177" s="219" t="str">
        <f t="shared" si="22"/>
        <v>OK</v>
      </c>
      <c r="M177" s="225" t="s">
        <v>33</v>
      </c>
    </row>
    <row r="178" spans="1:13">
      <c r="A178" s="222" t="s">
        <v>488</v>
      </c>
      <c r="B178" s="275" t="s">
        <v>1299</v>
      </c>
      <c r="C178" s="275" t="s">
        <v>1300</v>
      </c>
      <c r="D178" s="275" t="s">
        <v>123</v>
      </c>
      <c r="E178" s="275"/>
      <c r="F178" s="216" t="str">
        <f t="shared" si="18"/>
        <v>ぐ１５</v>
      </c>
      <c r="G178" s="222" t="str">
        <f t="shared" si="23"/>
        <v>大竹啓介</v>
      </c>
      <c r="H178" s="275" t="s">
        <v>124</v>
      </c>
      <c r="I178" s="275" t="s">
        <v>59</v>
      </c>
      <c r="J178" s="275">
        <v>1990</v>
      </c>
      <c r="K178" s="221">
        <f t="shared" si="21"/>
        <v>36</v>
      </c>
      <c r="L178" s="219" t="str">
        <f t="shared" si="22"/>
        <v>OK</v>
      </c>
      <c r="M178" s="275" t="s">
        <v>36</v>
      </c>
    </row>
    <row r="179" spans="1:13">
      <c r="A179" s="222" t="s">
        <v>489</v>
      </c>
      <c r="B179" s="275" t="s">
        <v>971</v>
      </c>
      <c r="C179" s="275" t="s">
        <v>972</v>
      </c>
      <c r="D179" s="275" t="s">
        <v>123</v>
      </c>
      <c r="E179" s="275" t="s">
        <v>1301</v>
      </c>
      <c r="F179" s="216" t="str">
        <f t="shared" si="18"/>
        <v>ぐ１６</v>
      </c>
      <c r="G179" s="222" t="str">
        <f t="shared" si="23"/>
        <v>竹内朝飛</v>
      </c>
      <c r="H179" s="275" t="s">
        <v>124</v>
      </c>
      <c r="I179" s="275" t="s">
        <v>59</v>
      </c>
      <c r="J179" s="275">
        <v>2011</v>
      </c>
      <c r="K179" s="221">
        <f t="shared" si="21"/>
        <v>15</v>
      </c>
      <c r="L179" s="219" t="str">
        <f t="shared" si="22"/>
        <v>OK</v>
      </c>
      <c r="M179" s="275" t="s">
        <v>32</v>
      </c>
    </row>
    <row r="180" spans="1:13">
      <c r="A180" s="222" t="s">
        <v>490</v>
      </c>
      <c r="B180" s="329" t="s">
        <v>134</v>
      </c>
      <c r="C180" s="329" t="s">
        <v>155</v>
      </c>
      <c r="D180" s="275" t="s">
        <v>123</v>
      </c>
      <c r="E180" s="329"/>
      <c r="F180" s="216" t="str">
        <f t="shared" si="18"/>
        <v>ぐ１７</v>
      </c>
      <c r="G180" s="222" t="str">
        <f t="shared" si="23"/>
        <v>漆原友里</v>
      </c>
      <c r="H180" s="275" t="s">
        <v>124</v>
      </c>
      <c r="I180" s="329" t="s">
        <v>35</v>
      </c>
      <c r="J180" s="275">
        <v>1992</v>
      </c>
      <c r="K180" s="221">
        <f t="shared" si="21"/>
        <v>34</v>
      </c>
      <c r="L180" s="219" t="str">
        <f t="shared" si="22"/>
        <v>OK</v>
      </c>
      <c r="M180" s="275" t="s">
        <v>32</v>
      </c>
    </row>
    <row r="181" spans="1:13">
      <c r="A181" s="222" t="s">
        <v>491</v>
      </c>
      <c r="B181" s="329" t="s">
        <v>1202</v>
      </c>
      <c r="C181" s="329" t="s">
        <v>966</v>
      </c>
      <c r="D181" s="275" t="s">
        <v>123</v>
      </c>
      <c r="E181" s="329"/>
      <c r="F181" s="216" t="str">
        <f t="shared" si="18"/>
        <v>ぐ１８</v>
      </c>
      <c r="G181" s="222" t="str">
        <f t="shared" si="23"/>
        <v>山田優果</v>
      </c>
      <c r="H181" s="275" t="s">
        <v>124</v>
      </c>
      <c r="I181" s="329" t="s">
        <v>35</v>
      </c>
      <c r="J181" s="275">
        <v>1997</v>
      </c>
      <c r="K181" s="221">
        <f t="shared" si="21"/>
        <v>29</v>
      </c>
      <c r="L181" s="219" t="str">
        <f t="shared" si="22"/>
        <v>OK</v>
      </c>
      <c r="M181" s="275" t="s">
        <v>154</v>
      </c>
    </row>
    <row r="182" spans="1:13">
      <c r="A182" s="222" t="s">
        <v>492</v>
      </c>
      <c r="B182" s="329" t="s">
        <v>967</v>
      </c>
      <c r="C182" s="329" t="s">
        <v>968</v>
      </c>
      <c r="D182" s="275" t="s">
        <v>123</v>
      </c>
      <c r="E182" s="329"/>
      <c r="F182" s="216" t="str">
        <f t="shared" si="18"/>
        <v>ぐ１９</v>
      </c>
      <c r="G182" s="222" t="str">
        <f t="shared" si="23"/>
        <v>西野美恵</v>
      </c>
      <c r="H182" s="275" t="s">
        <v>124</v>
      </c>
      <c r="I182" s="329" t="s">
        <v>35</v>
      </c>
      <c r="J182" s="275">
        <v>1988</v>
      </c>
      <c r="K182" s="221">
        <f t="shared" si="21"/>
        <v>38</v>
      </c>
      <c r="L182" s="219" t="str">
        <f t="shared" si="22"/>
        <v>OK</v>
      </c>
      <c r="M182" s="275" t="s">
        <v>36</v>
      </c>
    </row>
    <row r="183" spans="1:13">
      <c r="A183" s="222" t="s">
        <v>493</v>
      </c>
      <c r="B183" s="329" t="s">
        <v>969</v>
      </c>
      <c r="C183" s="329" t="s">
        <v>970</v>
      </c>
      <c r="D183" s="275" t="s">
        <v>123</v>
      </c>
      <c r="E183" s="225"/>
      <c r="F183" s="216" t="str">
        <f t="shared" si="18"/>
        <v>ぐ２０</v>
      </c>
      <c r="G183" s="222" t="str">
        <f t="shared" si="23"/>
        <v>鍵弥初美</v>
      </c>
      <c r="H183" s="275" t="s">
        <v>124</v>
      </c>
      <c r="I183" s="329" t="s">
        <v>35</v>
      </c>
      <c r="J183" s="275">
        <v>1988</v>
      </c>
      <c r="K183" s="221">
        <f t="shared" si="21"/>
        <v>38</v>
      </c>
      <c r="L183" s="219" t="str">
        <f t="shared" si="22"/>
        <v>OK</v>
      </c>
      <c r="M183" s="275" t="s">
        <v>38</v>
      </c>
    </row>
    <row r="184" spans="1:13">
      <c r="A184" s="222" t="s">
        <v>494</v>
      </c>
      <c r="B184" s="329" t="s">
        <v>1302</v>
      </c>
      <c r="C184" s="329" t="s">
        <v>1303</v>
      </c>
      <c r="D184" s="275" t="s">
        <v>123</v>
      </c>
      <c r="E184" s="329"/>
      <c r="F184" s="216" t="str">
        <f t="shared" si="18"/>
        <v>ぐ２１</v>
      </c>
      <c r="G184" s="222" t="str">
        <f t="shared" si="23"/>
        <v>日下部佑奈</v>
      </c>
      <c r="H184" s="275" t="s">
        <v>124</v>
      </c>
      <c r="I184" s="329" t="s">
        <v>35</v>
      </c>
      <c r="J184" s="275">
        <v>2000</v>
      </c>
      <c r="K184" s="221">
        <f t="shared" si="21"/>
        <v>26</v>
      </c>
      <c r="L184" s="219" t="str">
        <f t="shared" si="22"/>
        <v>OK</v>
      </c>
      <c r="M184" s="275" t="s">
        <v>1128</v>
      </c>
    </row>
    <row r="185" spans="1:13">
      <c r="A185" s="222" t="s">
        <v>495</v>
      </c>
      <c r="B185" s="329" t="s">
        <v>1304</v>
      </c>
      <c r="C185" s="329" t="s">
        <v>1305</v>
      </c>
      <c r="D185" s="275" t="s">
        <v>123</v>
      </c>
      <c r="E185" s="329"/>
      <c r="F185" s="216" t="str">
        <f t="shared" si="18"/>
        <v>ぐ２２</v>
      </c>
      <c r="G185" s="222" t="str">
        <f t="shared" si="23"/>
        <v>澁谷保乃実</v>
      </c>
      <c r="H185" s="275" t="s">
        <v>124</v>
      </c>
      <c r="I185" s="329" t="s">
        <v>35</v>
      </c>
      <c r="J185" s="275">
        <v>2000</v>
      </c>
      <c r="K185" s="221">
        <f t="shared" si="21"/>
        <v>26</v>
      </c>
      <c r="L185" s="219" t="str">
        <f t="shared" si="22"/>
        <v>OK</v>
      </c>
      <c r="M185" s="275" t="s">
        <v>32</v>
      </c>
    </row>
    <row r="186" spans="1:13">
      <c r="A186" s="222" t="s">
        <v>496</v>
      </c>
      <c r="B186" s="329" t="s">
        <v>1306</v>
      </c>
      <c r="C186" s="329" t="s">
        <v>1307</v>
      </c>
      <c r="D186" s="275" t="s">
        <v>123</v>
      </c>
      <c r="E186" s="225"/>
      <c r="F186" s="216" t="str">
        <f t="shared" si="18"/>
        <v>ぐ２３</v>
      </c>
      <c r="G186" s="222" t="str">
        <f t="shared" si="23"/>
        <v>安積　絵里</v>
      </c>
      <c r="H186" s="275" t="s">
        <v>124</v>
      </c>
      <c r="I186" s="329" t="s">
        <v>35</v>
      </c>
      <c r="J186" s="275">
        <v>1995</v>
      </c>
      <c r="K186" s="221">
        <f t="shared" si="21"/>
        <v>31</v>
      </c>
      <c r="L186" s="219" t="str">
        <f t="shared" si="22"/>
        <v>OK</v>
      </c>
      <c r="M186" s="275" t="s">
        <v>37</v>
      </c>
    </row>
    <row r="187" spans="1:13">
      <c r="A187" s="222" t="s">
        <v>1308</v>
      </c>
      <c r="B187" s="275" t="s">
        <v>1309</v>
      </c>
      <c r="C187" s="275" t="s">
        <v>1031</v>
      </c>
      <c r="D187" s="275" t="s">
        <v>123</v>
      </c>
      <c r="E187" s="275" t="s">
        <v>1301</v>
      </c>
      <c r="F187" s="216" t="str">
        <f t="shared" si="18"/>
        <v>ぐ２４</v>
      </c>
      <c r="G187" s="222" t="str">
        <f t="shared" si="23"/>
        <v>北川直樹</v>
      </c>
      <c r="H187" s="275" t="s">
        <v>124</v>
      </c>
      <c r="I187" s="275" t="s">
        <v>59</v>
      </c>
      <c r="J187" s="275">
        <v>2008</v>
      </c>
      <c r="K187" s="221">
        <f t="shared" si="21"/>
        <v>18</v>
      </c>
      <c r="L187" s="219" t="str">
        <f t="shared" si="22"/>
        <v>OK</v>
      </c>
      <c r="M187" s="275" t="s">
        <v>32</v>
      </c>
    </row>
    <row r="188" spans="1:13">
      <c r="A188" s="222" t="s">
        <v>1310</v>
      </c>
      <c r="B188" s="275" t="s">
        <v>1311</v>
      </c>
      <c r="C188" s="275" t="s">
        <v>1312</v>
      </c>
      <c r="D188" s="275" t="s">
        <v>123</v>
      </c>
      <c r="E188" s="275"/>
      <c r="F188" s="216" t="str">
        <f t="shared" si="18"/>
        <v>ぐ２５</v>
      </c>
      <c r="G188" s="222" t="str">
        <f t="shared" si="23"/>
        <v>井口　陽太</v>
      </c>
      <c r="H188" s="275" t="s">
        <v>124</v>
      </c>
      <c r="I188" s="275" t="s">
        <v>59</v>
      </c>
      <c r="J188" s="275">
        <v>1994</v>
      </c>
      <c r="K188" s="221">
        <f t="shared" si="21"/>
        <v>32</v>
      </c>
      <c r="L188" s="219" t="str">
        <f t="shared" si="22"/>
        <v>OK</v>
      </c>
      <c r="M188" s="275" t="s">
        <v>147</v>
      </c>
    </row>
    <row r="189" spans="1:13">
      <c r="A189" s="222" t="s">
        <v>1313</v>
      </c>
      <c r="B189" s="329" t="s">
        <v>1314</v>
      </c>
      <c r="C189" s="329" t="s">
        <v>1315</v>
      </c>
      <c r="D189" s="275" t="s">
        <v>123</v>
      </c>
      <c r="E189" s="329"/>
      <c r="F189" s="216" t="str">
        <f t="shared" si="18"/>
        <v>ぐ２６</v>
      </c>
      <c r="G189" s="222" t="str">
        <f t="shared" si="23"/>
        <v>陰道恵美子</v>
      </c>
      <c r="H189" s="275" t="s">
        <v>124</v>
      </c>
      <c r="I189" s="329" t="s">
        <v>35</v>
      </c>
      <c r="J189" s="275">
        <v>1994</v>
      </c>
      <c r="K189" s="221">
        <f t="shared" si="21"/>
        <v>32</v>
      </c>
      <c r="L189" s="219" t="str">
        <f t="shared" si="22"/>
        <v>OK</v>
      </c>
      <c r="M189" s="275" t="s">
        <v>147</v>
      </c>
    </row>
    <row r="190" spans="1:13">
      <c r="A190" s="222" t="s">
        <v>1316</v>
      </c>
      <c r="B190" s="275" t="s">
        <v>1317</v>
      </c>
      <c r="C190" s="275" t="s">
        <v>1318</v>
      </c>
      <c r="D190" s="275" t="s">
        <v>123</v>
      </c>
      <c r="E190" s="275"/>
      <c r="F190" s="216" t="str">
        <f t="shared" si="18"/>
        <v>ぐ２７</v>
      </c>
      <c r="G190" s="222" t="str">
        <f t="shared" si="23"/>
        <v>帆足介</v>
      </c>
      <c r="H190" s="275" t="s">
        <v>124</v>
      </c>
      <c r="I190" s="275" t="s">
        <v>59</v>
      </c>
      <c r="J190" s="275">
        <v>1994</v>
      </c>
      <c r="K190" s="221">
        <f t="shared" si="21"/>
        <v>32</v>
      </c>
      <c r="L190" s="219" t="str">
        <f t="shared" si="22"/>
        <v>OK</v>
      </c>
      <c r="M190" s="275" t="s">
        <v>32</v>
      </c>
    </row>
    <row r="191" spans="1:13">
      <c r="A191" s="222" t="s">
        <v>1319</v>
      </c>
      <c r="B191" s="275" t="s">
        <v>1320</v>
      </c>
      <c r="C191" s="275" t="s">
        <v>1321</v>
      </c>
      <c r="D191" s="275" t="s">
        <v>123</v>
      </c>
      <c r="E191" s="275" t="s">
        <v>1301</v>
      </c>
      <c r="F191" s="216" t="str">
        <f t="shared" si="18"/>
        <v>ぐ２８</v>
      </c>
      <c r="G191" s="222" t="str">
        <f t="shared" si="23"/>
        <v>安田椋太</v>
      </c>
      <c r="H191" s="275" t="s">
        <v>124</v>
      </c>
      <c r="I191" s="275" t="s">
        <v>31</v>
      </c>
      <c r="J191" s="275">
        <v>2017</v>
      </c>
      <c r="K191" s="221">
        <f t="shared" si="21"/>
        <v>9</v>
      </c>
      <c r="L191" s="219" t="str">
        <f t="shared" si="22"/>
        <v>OK</v>
      </c>
      <c r="M191" s="275" t="s">
        <v>32</v>
      </c>
    </row>
    <row r="192" spans="1:13">
      <c r="A192" s="222" t="s">
        <v>1322</v>
      </c>
      <c r="B192" s="329" t="s">
        <v>1320</v>
      </c>
      <c r="C192" s="329" t="s">
        <v>1323</v>
      </c>
      <c r="D192" s="275" t="s">
        <v>123</v>
      </c>
      <c r="E192" s="275" t="s">
        <v>1301</v>
      </c>
      <c r="F192" s="216" t="str">
        <f t="shared" si="18"/>
        <v>ぐ２９</v>
      </c>
      <c r="G192" s="222" t="str">
        <f t="shared" si="23"/>
        <v>安田楓</v>
      </c>
      <c r="H192" s="275" t="s">
        <v>124</v>
      </c>
      <c r="I192" s="329" t="s">
        <v>452</v>
      </c>
      <c r="J192" s="275">
        <v>2015</v>
      </c>
      <c r="K192" s="221">
        <f t="shared" si="21"/>
        <v>11</v>
      </c>
      <c r="L192" s="219" t="str">
        <f t="shared" si="22"/>
        <v>OK</v>
      </c>
      <c r="M192" s="275" t="s">
        <v>32</v>
      </c>
    </row>
    <row r="193" spans="1:18">
      <c r="A193" s="222" t="s">
        <v>1324</v>
      </c>
      <c r="B193" s="329" t="s">
        <v>1325</v>
      </c>
      <c r="C193" s="329" t="s">
        <v>1326</v>
      </c>
      <c r="D193" s="275" t="s">
        <v>123</v>
      </c>
      <c r="E193" s="275" t="s">
        <v>1301</v>
      </c>
      <c r="F193" s="216" t="str">
        <f t="shared" si="18"/>
        <v>ぐ３０</v>
      </c>
      <c r="G193" s="222" t="str">
        <f t="shared" si="23"/>
        <v>一圓寧々</v>
      </c>
      <c r="H193" s="275" t="s">
        <v>124</v>
      </c>
      <c r="I193" s="329" t="s">
        <v>452</v>
      </c>
      <c r="J193" s="275">
        <v>2015</v>
      </c>
      <c r="K193" s="221">
        <f t="shared" si="21"/>
        <v>11</v>
      </c>
      <c r="L193" s="219" t="str">
        <f t="shared" si="22"/>
        <v>OK</v>
      </c>
      <c r="M193" s="275" t="s">
        <v>32</v>
      </c>
    </row>
    <row r="194" spans="1:18">
      <c r="A194" s="238"/>
      <c r="B194" s="238">
        <v>7</v>
      </c>
      <c r="C194" s="238"/>
      <c r="D194" s="238" t="s">
        <v>1327</v>
      </c>
      <c r="E194" s="253"/>
      <c r="F194" s="254"/>
      <c r="G194" s="238"/>
      <c r="H194" s="238"/>
      <c r="I194" s="238"/>
      <c r="J194" s="233"/>
      <c r="K194" s="221" t="str">
        <f t="shared" si="21"/>
        <v/>
      </c>
      <c r="L194" s="219" t="str">
        <f t="shared" si="22"/>
        <v/>
      </c>
      <c r="M194" s="238"/>
    </row>
    <row r="195" spans="1:18" s="216" customFormat="1">
      <c r="A195" s="222" t="s">
        <v>975</v>
      </c>
      <c r="B195" s="222" t="s">
        <v>412</v>
      </c>
      <c r="C195" s="222" t="s">
        <v>219</v>
      </c>
      <c r="D195" s="222" t="s">
        <v>976</v>
      </c>
      <c r="E195" s="222"/>
      <c r="F195" s="216" t="str">
        <f t="shared" si="18"/>
        <v>し０１</v>
      </c>
      <c r="G195" s="222" t="str">
        <f>B195&amp;C195</f>
        <v>杉山春澄</v>
      </c>
      <c r="H195" s="216" t="s">
        <v>1328</v>
      </c>
      <c r="I195" s="216" t="s">
        <v>31</v>
      </c>
      <c r="J195" s="244">
        <v>2004</v>
      </c>
      <c r="K195" s="239">
        <v>22</v>
      </c>
      <c r="L195" s="219" t="str">
        <f t="shared" si="22"/>
        <v>OK</v>
      </c>
      <c r="M195" s="222" t="s">
        <v>32</v>
      </c>
    </row>
    <row r="196" spans="1:18" s="216" customFormat="1">
      <c r="A196" s="222" t="s">
        <v>1329</v>
      </c>
      <c r="B196" s="222" t="s">
        <v>218</v>
      </c>
      <c r="C196" s="222" t="s">
        <v>413</v>
      </c>
      <c r="D196" s="222" t="s">
        <v>976</v>
      </c>
      <c r="E196" s="222"/>
      <c r="F196" s="216" t="str">
        <f t="shared" si="18"/>
        <v>し０２</v>
      </c>
      <c r="G196" s="222" t="str">
        <f>B196&amp;C196</f>
        <v>山内瑞生</v>
      </c>
      <c r="H196" s="216" t="s">
        <v>1328</v>
      </c>
      <c r="I196" s="216" t="s">
        <v>31</v>
      </c>
      <c r="J196" s="244">
        <v>2002</v>
      </c>
      <c r="K196" s="239">
        <v>24</v>
      </c>
      <c r="L196" s="219" t="str">
        <f t="shared" si="22"/>
        <v>OK</v>
      </c>
      <c r="M196" s="222" t="s">
        <v>32</v>
      </c>
    </row>
    <row r="197" spans="1:18" s="216" customFormat="1">
      <c r="A197" s="225" t="s">
        <v>1330</v>
      </c>
      <c r="B197" s="222" t="s">
        <v>977</v>
      </c>
      <c r="C197" s="222" t="s">
        <v>978</v>
      </c>
      <c r="D197" s="222" t="s">
        <v>976</v>
      </c>
      <c r="E197" s="222"/>
      <c r="F197" s="216" t="str">
        <f t="shared" si="18"/>
        <v>し０３</v>
      </c>
      <c r="G197" s="222" t="str">
        <f>B197&amp;C197</f>
        <v>岩瀧虹貴</v>
      </c>
      <c r="H197" s="216" t="s">
        <v>1328</v>
      </c>
      <c r="I197" s="216" t="s">
        <v>31</v>
      </c>
      <c r="J197" s="244">
        <v>2005</v>
      </c>
      <c r="K197" s="239">
        <v>21</v>
      </c>
      <c r="L197" s="219" t="str">
        <f t="shared" si="22"/>
        <v>OK</v>
      </c>
      <c r="M197" s="222" t="s">
        <v>32</v>
      </c>
    </row>
    <row r="198" spans="1:18" s="216" customFormat="1">
      <c r="A198" s="222" t="s">
        <v>472</v>
      </c>
      <c r="B198" s="225" t="s">
        <v>414</v>
      </c>
      <c r="C198" s="225" t="s">
        <v>415</v>
      </c>
      <c r="D198" s="222" t="s">
        <v>976</v>
      </c>
      <c r="E198" s="225"/>
      <c r="F198" s="216" t="str">
        <f t="shared" si="18"/>
        <v>し０４</v>
      </c>
      <c r="G198" s="225" t="s">
        <v>416</v>
      </c>
      <c r="H198" s="216" t="s">
        <v>1328</v>
      </c>
      <c r="I198" s="225" t="s">
        <v>59</v>
      </c>
      <c r="J198" s="225">
        <v>2002</v>
      </c>
      <c r="K198" s="225">
        <v>24</v>
      </c>
      <c r="L198" s="219" t="str">
        <f t="shared" si="22"/>
        <v>OK</v>
      </c>
      <c r="M198" s="225" t="s">
        <v>32</v>
      </c>
    </row>
    <row r="199" spans="1:18" s="216" customFormat="1">
      <c r="A199" s="222" t="s">
        <v>473</v>
      </c>
      <c r="B199" s="225" t="s">
        <v>418</v>
      </c>
      <c r="C199" s="225" t="s">
        <v>419</v>
      </c>
      <c r="D199" s="222" t="s">
        <v>976</v>
      </c>
      <c r="E199" s="225"/>
      <c r="F199" s="216" t="str">
        <f t="shared" si="18"/>
        <v>し０５</v>
      </c>
      <c r="G199" s="225" t="s">
        <v>420</v>
      </c>
      <c r="H199" s="216" t="s">
        <v>1328</v>
      </c>
      <c r="I199" s="225" t="s">
        <v>59</v>
      </c>
      <c r="J199" s="225">
        <v>2004</v>
      </c>
      <c r="K199" s="225">
        <v>22</v>
      </c>
      <c r="L199" s="219" t="str">
        <f t="shared" si="22"/>
        <v>OK</v>
      </c>
      <c r="M199" s="225" t="s">
        <v>32</v>
      </c>
    </row>
    <row r="200" spans="1:18" s="252" customFormat="1">
      <c r="A200" s="225" t="s">
        <v>474</v>
      </c>
      <c r="B200" s="225" t="s">
        <v>979</v>
      </c>
      <c r="C200" s="225" t="s">
        <v>980</v>
      </c>
      <c r="D200" s="222" t="s">
        <v>976</v>
      </c>
      <c r="E200" s="225"/>
      <c r="F200" s="216" t="str">
        <f t="shared" si="18"/>
        <v>し０６</v>
      </c>
      <c r="G200" s="225" t="s">
        <v>981</v>
      </c>
      <c r="H200" s="216" t="s">
        <v>1328</v>
      </c>
      <c r="I200" s="225" t="s">
        <v>59</v>
      </c>
      <c r="J200" s="225">
        <v>2004</v>
      </c>
      <c r="K200" s="225">
        <v>22</v>
      </c>
      <c r="L200" s="219" t="str">
        <f t="shared" si="22"/>
        <v>OK</v>
      </c>
      <c r="M200" s="225" t="s">
        <v>421</v>
      </c>
      <c r="N200" s="210"/>
      <c r="O200" s="210"/>
      <c r="P200" s="210"/>
      <c r="Q200" s="210"/>
      <c r="R200" s="210"/>
    </row>
    <row r="201" spans="1:18">
      <c r="A201" s="222" t="s">
        <v>475</v>
      </c>
      <c r="B201" s="329" t="s">
        <v>1043</v>
      </c>
      <c r="C201" s="329" t="s">
        <v>1331</v>
      </c>
      <c r="D201" s="222" t="s">
        <v>976</v>
      </c>
      <c r="E201" s="329"/>
      <c r="F201" s="216" t="str">
        <f t="shared" ref="F201:F264" si="24">A201</f>
        <v>し０７</v>
      </c>
      <c r="G201" s="275" t="s">
        <v>1332</v>
      </c>
      <c r="H201" s="216" t="s">
        <v>1328</v>
      </c>
      <c r="I201" s="275" t="s">
        <v>35</v>
      </c>
      <c r="J201" s="275">
        <v>2006</v>
      </c>
      <c r="K201" s="275">
        <v>20</v>
      </c>
      <c r="L201" s="219" t="str">
        <f t="shared" si="22"/>
        <v>OK</v>
      </c>
      <c r="M201" s="275" t="s">
        <v>417</v>
      </c>
    </row>
    <row r="202" spans="1:18">
      <c r="A202" s="212"/>
      <c r="B202" s="238">
        <v>8</v>
      </c>
      <c r="C202" s="212"/>
      <c r="D202" s="238" t="s">
        <v>1333</v>
      </c>
      <c r="E202" s="213"/>
      <c r="F202" s="228"/>
      <c r="G202" s="212"/>
      <c r="H202" s="212"/>
      <c r="I202" s="212"/>
      <c r="J202" s="214"/>
      <c r="K202" s="221" t="str">
        <f t="shared" ref="K202:K265" si="25">IF(J202="","",(2026-J202))</f>
        <v/>
      </c>
      <c r="L202" s="232"/>
      <c r="M202" s="212"/>
    </row>
    <row r="203" spans="1:18">
      <c r="A203" s="226" t="s">
        <v>1334</v>
      </c>
      <c r="B203" s="217" t="s">
        <v>1335</v>
      </c>
      <c r="C203" s="217" t="s">
        <v>1336</v>
      </c>
      <c r="D203" s="217" t="s">
        <v>1337</v>
      </c>
      <c r="E203" s="218"/>
      <c r="F203" s="216" t="str">
        <f t="shared" si="24"/>
        <v>ふ０１</v>
      </c>
      <c r="G203" s="216" t="str">
        <f>B203&amp;C203</f>
        <v>水本敦史</v>
      </c>
      <c r="H203" s="216" t="str">
        <f>D203</f>
        <v>フレンズ</v>
      </c>
      <c r="I203" s="216" t="s">
        <v>59</v>
      </c>
      <c r="J203" s="220">
        <v>1967</v>
      </c>
      <c r="K203" s="221">
        <f t="shared" si="25"/>
        <v>59</v>
      </c>
      <c r="L203" s="216" t="str">
        <f t="shared" ref="L203:L225" si="26">IF(G203="","",IF(COUNTIF($G$4:$G$104,G203)&gt;1,"2重登録","OK"))</f>
        <v>OK</v>
      </c>
      <c r="M203" s="216" t="s">
        <v>32</v>
      </c>
    </row>
    <row r="204" spans="1:18">
      <c r="A204" s="216" t="s">
        <v>1338</v>
      </c>
      <c r="B204" s="216" t="s">
        <v>1339</v>
      </c>
      <c r="C204" s="216" t="s">
        <v>1340</v>
      </c>
      <c r="D204" s="217" t="s">
        <v>335</v>
      </c>
      <c r="E204" s="218"/>
      <c r="F204" s="216" t="str">
        <f t="shared" si="24"/>
        <v>ふ０２</v>
      </c>
      <c r="G204" s="216" t="s">
        <v>1341</v>
      </c>
      <c r="H204" s="216" t="s">
        <v>335</v>
      </c>
      <c r="I204" s="216" t="s">
        <v>59</v>
      </c>
      <c r="J204" s="222">
        <v>1982</v>
      </c>
      <c r="K204" s="221">
        <f t="shared" si="25"/>
        <v>44</v>
      </c>
      <c r="L204" s="216" t="str">
        <f t="shared" si="26"/>
        <v>OK</v>
      </c>
      <c r="M204" s="216" t="s">
        <v>37</v>
      </c>
    </row>
    <row r="205" spans="1:18">
      <c r="A205" s="216" t="s">
        <v>1342</v>
      </c>
      <c r="B205" s="217" t="s">
        <v>1343</v>
      </c>
      <c r="C205" s="217" t="s">
        <v>1344</v>
      </c>
      <c r="D205" s="217" t="s">
        <v>335</v>
      </c>
      <c r="E205" s="218"/>
      <c r="F205" s="216" t="str">
        <f t="shared" si="24"/>
        <v>ふ０３</v>
      </c>
      <c r="G205" s="216" t="s">
        <v>1345</v>
      </c>
      <c r="H205" s="216" t="s">
        <v>335</v>
      </c>
      <c r="I205" s="216" t="s">
        <v>59</v>
      </c>
      <c r="J205" s="220">
        <v>1976</v>
      </c>
      <c r="K205" s="221">
        <f t="shared" si="25"/>
        <v>50</v>
      </c>
      <c r="L205" s="216" t="str">
        <f t="shared" si="26"/>
        <v>OK</v>
      </c>
      <c r="M205" s="216" t="s">
        <v>32</v>
      </c>
    </row>
    <row r="206" spans="1:18">
      <c r="A206" s="216" t="s">
        <v>1346</v>
      </c>
      <c r="B206" s="216" t="s">
        <v>1347</v>
      </c>
      <c r="C206" s="216" t="s">
        <v>1348</v>
      </c>
      <c r="D206" s="217" t="s">
        <v>335</v>
      </c>
      <c r="E206" s="218"/>
      <c r="F206" s="216" t="str">
        <f t="shared" si="24"/>
        <v>ふ０４</v>
      </c>
      <c r="G206" s="216" t="s">
        <v>750</v>
      </c>
      <c r="H206" s="216" t="s">
        <v>335</v>
      </c>
      <c r="I206" s="216" t="s">
        <v>59</v>
      </c>
      <c r="J206" s="222">
        <v>1970</v>
      </c>
      <c r="K206" s="221">
        <f t="shared" si="25"/>
        <v>56</v>
      </c>
      <c r="L206" s="216" t="str">
        <f t="shared" si="26"/>
        <v>OK</v>
      </c>
      <c r="M206" s="216" t="s">
        <v>32</v>
      </c>
    </row>
    <row r="207" spans="1:18">
      <c r="A207" s="216" t="s">
        <v>1349</v>
      </c>
      <c r="B207" s="217" t="s">
        <v>1350</v>
      </c>
      <c r="C207" s="217" t="s">
        <v>1351</v>
      </c>
      <c r="D207" s="330" t="s">
        <v>335</v>
      </c>
      <c r="E207" s="251"/>
      <c r="F207" s="216" t="str">
        <f t="shared" si="24"/>
        <v>ふ０５</v>
      </c>
      <c r="G207" s="216" t="s">
        <v>1352</v>
      </c>
      <c r="H207" s="216" t="s">
        <v>335</v>
      </c>
      <c r="I207" s="216" t="s">
        <v>59</v>
      </c>
      <c r="J207" s="220">
        <v>1974</v>
      </c>
      <c r="K207" s="221">
        <f t="shared" si="25"/>
        <v>52</v>
      </c>
      <c r="L207" s="216" t="str">
        <f t="shared" si="26"/>
        <v>OK</v>
      </c>
      <c r="M207" s="216" t="s">
        <v>32</v>
      </c>
    </row>
    <row r="208" spans="1:18">
      <c r="A208" s="216" t="s">
        <v>1353</v>
      </c>
      <c r="B208" s="236" t="s">
        <v>1354</v>
      </c>
      <c r="C208" s="236" t="s">
        <v>1355</v>
      </c>
      <c r="D208" s="217" t="s">
        <v>335</v>
      </c>
      <c r="E208" s="218"/>
      <c r="F208" s="216" t="str">
        <f t="shared" si="24"/>
        <v>ふ０６</v>
      </c>
      <c r="G208" s="216" t="s">
        <v>1356</v>
      </c>
      <c r="H208" s="216" t="s">
        <v>335</v>
      </c>
      <c r="I208" s="216" t="s">
        <v>59</v>
      </c>
      <c r="J208" s="220">
        <v>1977</v>
      </c>
      <c r="K208" s="221">
        <f t="shared" si="25"/>
        <v>49</v>
      </c>
      <c r="L208" s="216" t="str">
        <f t="shared" si="26"/>
        <v>OK</v>
      </c>
      <c r="M208" s="223" t="s">
        <v>82</v>
      </c>
    </row>
    <row r="209" spans="1:13">
      <c r="A209" s="216" t="s">
        <v>1357</v>
      </c>
      <c r="B209" s="217" t="s">
        <v>1358</v>
      </c>
      <c r="C209" s="217" t="s">
        <v>1359</v>
      </c>
      <c r="D209" s="217" t="s">
        <v>335</v>
      </c>
      <c r="E209" s="218"/>
      <c r="F209" s="216" t="str">
        <f t="shared" si="24"/>
        <v>ふ０７</v>
      </c>
      <c r="G209" s="216" t="s">
        <v>1360</v>
      </c>
      <c r="H209" s="216" t="s">
        <v>335</v>
      </c>
      <c r="I209" s="216" t="s">
        <v>59</v>
      </c>
      <c r="J209" s="220">
        <v>1960</v>
      </c>
      <c r="K209" s="221">
        <f t="shared" si="25"/>
        <v>66</v>
      </c>
      <c r="L209" s="216" t="str">
        <f t="shared" si="26"/>
        <v>OK</v>
      </c>
      <c r="M209" s="216" t="s">
        <v>32</v>
      </c>
    </row>
    <row r="210" spans="1:13">
      <c r="A210" s="216" t="s">
        <v>1361</v>
      </c>
      <c r="B210" s="216" t="s">
        <v>1362</v>
      </c>
      <c r="C210" s="216" t="s">
        <v>1363</v>
      </c>
      <c r="D210" s="217" t="s">
        <v>335</v>
      </c>
      <c r="E210" s="218"/>
      <c r="F210" s="216" t="str">
        <f t="shared" si="24"/>
        <v>ふ０８</v>
      </c>
      <c r="G210" s="216" t="s">
        <v>794</v>
      </c>
      <c r="H210" s="216" t="s">
        <v>335</v>
      </c>
      <c r="I210" s="216" t="s">
        <v>59</v>
      </c>
      <c r="J210" s="222">
        <v>1972</v>
      </c>
      <c r="K210" s="221">
        <f t="shared" si="25"/>
        <v>54</v>
      </c>
      <c r="L210" s="216" t="str">
        <f t="shared" si="26"/>
        <v>OK</v>
      </c>
      <c r="M210" s="216" t="s">
        <v>32</v>
      </c>
    </row>
    <row r="211" spans="1:13">
      <c r="A211" s="216" t="s">
        <v>1364</v>
      </c>
      <c r="B211" s="217" t="s">
        <v>1365</v>
      </c>
      <c r="C211" s="217" t="s">
        <v>1366</v>
      </c>
      <c r="D211" s="217" t="s">
        <v>335</v>
      </c>
      <c r="E211" s="218"/>
      <c r="F211" s="216" t="str">
        <f t="shared" si="24"/>
        <v>ふ０９</v>
      </c>
      <c r="G211" s="216" t="s">
        <v>1367</v>
      </c>
      <c r="H211" s="216" t="s">
        <v>335</v>
      </c>
      <c r="I211" s="216" t="s">
        <v>59</v>
      </c>
      <c r="J211" s="220">
        <v>1968</v>
      </c>
      <c r="K211" s="221">
        <f t="shared" si="25"/>
        <v>58</v>
      </c>
      <c r="L211" s="216" t="str">
        <f t="shared" si="26"/>
        <v>OK</v>
      </c>
      <c r="M211" s="216" t="s">
        <v>76</v>
      </c>
    </row>
    <row r="212" spans="1:13">
      <c r="A212" s="216" t="s">
        <v>1368</v>
      </c>
      <c r="B212" s="236" t="s">
        <v>1369</v>
      </c>
      <c r="C212" s="236" t="s">
        <v>1370</v>
      </c>
      <c r="D212" s="217" t="s">
        <v>335</v>
      </c>
      <c r="E212" s="218"/>
      <c r="F212" s="216" t="str">
        <f t="shared" si="24"/>
        <v>ふ１０</v>
      </c>
      <c r="G212" s="216" t="s">
        <v>1371</v>
      </c>
      <c r="H212" s="216" t="s">
        <v>335</v>
      </c>
      <c r="I212" s="216" t="s">
        <v>59</v>
      </c>
      <c r="J212" s="220">
        <v>1958</v>
      </c>
      <c r="K212" s="221">
        <f t="shared" si="25"/>
        <v>68</v>
      </c>
      <c r="L212" s="216" t="str">
        <f t="shared" si="26"/>
        <v>OK</v>
      </c>
      <c r="M212" s="216" t="s">
        <v>33</v>
      </c>
    </row>
    <row r="213" spans="1:13">
      <c r="A213" s="216" t="s">
        <v>1372</v>
      </c>
      <c r="B213" s="217" t="s">
        <v>1373</v>
      </c>
      <c r="C213" s="217" t="s">
        <v>1374</v>
      </c>
      <c r="D213" s="217" t="s">
        <v>335</v>
      </c>
      <c r="E213" s="301" t="s">
        <v>896</v>
      </c>
      <c r="F213" s="216" t="str">
        <f t="shared" si="24"/>
        <v>ふ１１</v>
      </c>
      <c r="G213" s="216" t="s">
        <v>1375</v>
      </c>
      <c r="H213" s="216" t="s">
        <v>335</v>
      </c>
      <c r="I213" s="216" t="s">
        <v>59</v>
      </c>
      <c r="J213" s="220">
        <v>1952</v>
      </c>
      <c r="K213" s="221">
        <f t="shared" si="25"/>
        <v>74</v>
      </c>
      <c r="L213" s="216" t="str">
        <f t="shared" si="26"/>
        <v>OK</v>
      </c>
      <c r="M213" s="216" t="s">
        <v>76</v>
      </c>
    </row>
    <row r="214" spans="1:13">
      <c r="A214" s="216" t="s">
        <v>1376</v>
      </c>
      <c r="B214" s="217" t="s">
        <v>1377</v>
      </c>
      <c r="C214" s="217" t="s">
        <v>1378</v>
      </c>
      <c r="D214" s="217" t="s">
        <v>335</v>
      </c>
      <c r="E214" s="251" t="s">
        <v>896</v>
      </c>
      <c r="F214" s="216" t="str">
        <f t="shared" si="24"/>
        <v>ふ１２</v>
      </c>
      <c r="G214" s="216" t="s">
        <v>1379</v>
      </c>
      <c r="H214" s="216" t="s">
        <v>335</v>
      </c>
      <c r="I214" s="216" t="s">
        <v>59</v>
      </c>
      <c r="J214" s="220">
        <v>1949</v>
      </c>
      <c r="K214" s="221">
        <f t="shared" si="25"/>
        <v>77</v>
      </c>
      <c r="L214" s="216" t="str">
        <f t="shared" si="26"/>
        <v>OK</v>
      </c>
      <c r="M214" s="216" t="s">
        <v>37</v>
      </c>
    </row>
    <row r="215" spans="1:13">
      <c r="A215" s="216" t="s">
        <v>1380</v>
      </c>
      <c r="B215" s="223" t="s">
        <v>1381</v>
      </c>
      <c r="C215" s="223" t="s">
        <v>1382</v>
      </c>
      <c r="D215" s="217" t="s">
        <v>335</v>
      </c>
      <c r="F215" s="216" t="str">
        <f t="shared" si="24"/>
        <v>ふ１３</v>
      </c>
      <c r="G215" s="223" t="s">
        <v>1383</v>
      </c>
      <c r="H215" s="216" t="s">
        <v>335</v>
      </c>
      <c r="I215" s="223" t="s">
        <v>35</v>
      </c>
      <c r="J215" s="220">
        <v>1993</v>
      </c>
      <c r="K215" s="221">
        <f t="shared" si="25"/>
        <v>33</v>
      </c>
      <c r="L215" s="216" t="str">
        <f t="shared" si="26"/>
        <v>OK</v>
      </c>
      <c r="M215" s="216" t="s">
        <v>39</v>
      </c>
    </row>
    <row r="216" spans="1:13">
      <c r="A216" s="216" t="s">
        <v>1384</v>
      </c>
      <c r="B216" s="223" t="s">
        <v>1365</v>
      </c>
      <c r="C216" s="223" t="s">
        <v>1385</v>
      </c>
      <c r="D216" s="217" t="s">
        <v>335</v>
      </c>
      <c r="F216" s="216" t="str">
        <f t="shared" si="24"/>
        <v>ふ１４</v>
      </c>
      <c r="G216" s="223" t="s">
        <v>1386</v>
      </c>
      <c r="H216" s="216" t="s">
        <v>335</v>
      </c>
      <c r="I216" s="223" t="s">
        <v>35</v>
      </c>
      <c r="J216" s="220">
        <v>1976</v>
      </c>
      <c r="K216" s="221">
        <f t="shared" si="25"/>
        <v>50</v>
      </c>
      <c r="L216" s="216" t="str">
        <f t="shared" si="26"/>
        <v>OK</v>
      </c>
      <c r="M216" s="226" t="s">
        <v>76</v>
      </c>
    </row>
    <row r="217" spans="1:13">
      <c r="A217" s="216" t="s">
        <v>1387</v>
      </c>
      <c r="B217" s="223" t="s">
        <v>1377</v>
      </c>
      <c r="C217" s="223" t="s">
        <v>1388</v>
      </c>
      <c r="D217" s="217" t="s">
        <v>335</v>
      </c>
      <c r="F217" s="216" t="str">
        <f t="shared" si="24"/>
        <v>ふ１５</v>
      </c>
      <c r="G217" s="223" t="s">
        <v>1389</v>
      </c>
      <c r="H217" s="216" t="s">
        <v>335</v>
      </c>
      <c r="I217" s="223" t="s">
        <v>35</v>
      </c>
      <c r="J217" s="220">
        <v>1971</v>
      </c>
      <c r="K217" s="221">
        <f t="shared" si="25"/>
        <v>55</v>
      </c>
      <c r="L217" s="216" t="str">
        <f t="shared" si="26"/>
        <v>OK</v>
      </c>
      <c r="M217" s="216" t="s">
        <v>37</v>
      </c>
    </row>
    <row r="218" spans="1:13">
      <c r="A218" s="216" t="s">
        <v>1390</v>
      </c>
      <c r="B218" s="223" t="s">
        <v>1391</v>
      </c>
      <c r="C218" s="223" t="s">
        <v>1392</v>
      </c>
      <c r="D218" s="217" t="s">
        <v>335</v>
      </c>
      <c r="F218" s="216" t="str">
        <f t="shared" si="24"/>
        <v>ふ１６</v>
      </c>
      <c r="G218" s="223" t="s">
        <v>785</v>
      </c>
      <c r="H218" s="216" t="s">
        <v>335</v>
      </c>
      <c r="I218" s="223" t="s">
        <v>35</v>
      </c>
      <c r="J218" s="220">
        <v>1967</v>
      </c>
      <c r="K218" s="221">
        <f t="shared" si="25"/>
        <v>59</v>
      </c>
      <c r="L218" s="216" t="str">
        <f t="shared" si="26"/>
        <v>OK</v>
      </c>
      <c r="M218" s="216" t="s">
        <v>38</v>
      </c>
    </row>
    <row r="219" spans="1:13">
      <c r="A219" s="216" t="s">
        <v>1393</v>
      </c>
      <c r="B219" s="223" t="s">
        <v>1394</v>
      </c>
      <c r="C219" s="223" t="s">
        <v>1395</v>
      </c>
      <c r="D219" s="217" t="s">
        <v>335</v>
      </c>
      <c r="F219" s="216" t="str">
        <f t="shared" si="24"/>
        <v>ふ１７</v>
      </c>
      <c r="G219" s="223" t="s">
        <v>1396</v>
      </c>
      <c r="H219" s="216" t="s">
        <v>335</v>
      </c>
      <c r="I219" s="223" t="s">
        <v>35</v>
      </c>
      <c r="J219" s="220">
        <v>1978</v>
      </c>
      <c r="K219" s="221">
        <f t="shared" si="25"/>
        <v>48</v>
      </c>
      <c r="L219" s="216" t="str">
        <f t="shared" si="26"/>
        <v>OK</v>
      </c>
      <c r="M219" s="216" t="s">
        <v>1397</v>
      </c>
    </row>
    <row r="220" spans="1:13">
      <c r="A220" s="216" t="s">
        <v>1398</v>
      </c>
      <c r="B220" s="223" t="s">
        <v>1399</v>
      </c>
      <c r="C220" s="223" t="s">
        <v>1400</v>
      </c>
      <c r="D220" s="217" t="s">
        <v>335</v>
      </c>
      <c r="F220" s="216" t="str">
        <f t="shared" si="24"/>
        <v>ふ１８</v>
      </c>
      <c r="G220" s="223" t="s">
        <v>1401</v>
      </c>
      <c r="H220" s="216" t="s">
        <v>335</v>
      </c>
      <c r="I220" s="223" t="s">
        <v>35</v>
      </c>
      <c r="J220" s="220">
        <v>1974</v>
      </c>
      <c r="K220" s="221">
        <f t="shared" si="25"/>
        <v>52</v>
      </c>
      <c r="L220" s="216" t="str">
        <f t="shared" si="26"/>
        <v>OK</v>
      </c>
      <c r="M220" s="216" t="s">
        <v>131</v>
      </c>
    </row>
    <row r="221" spans="1:13">
      <c r="A221" s="216" t="s">
        <v>1402</v>
      </c>
      <c r="B221" s="223" t="s">
        <v>1403</v>
      </c>
      <c r="C221" s="223" t="s">
        <v>1404</v>
      </c>
      <c r="D221" s="217" t="s">
        <v>335</v>
      </c>
      <c r="F221" s="216" t="str">
        <f t="shared" si="24"/>
        <v>ふ１９</v>
      </c>
      <c r="G221" s="223" t="s">
        <v>1405</v>
      </c>
      <c r="H221" s="216" t="s">
        <v>335</v>
      </c>
      <c r="I221" s="223" t="s">
        <v>35</v>
      </c>
      <c r="J221" s="220">
        <v>1965</v>
      </c>
      <c r="K221" s="221">
        <f t="shared" si="25"/>
        <v>61</v>
      </c>
      <c r="L221" s="216" t="str">
        <f t="shared" si="26"/>
        <v>OK</v>
      </c>
      <c r="M221" s="216" t="s">
        <v>1134</v>
      </c>
    </row>
    <row r="222" spans="1:13">
      <c r="A222" s="216" t="s">
        <v>1406</v>
      </c>
      <c r="B222" s="223" t="s">
        <v>1407</v>
      </c>
      <c r="C222" s="223" t="s">
        <v>1408</v>
      </c>
      <c r="D222" s="217" t="s">
        <v>335</v>
      </c>
      <c r="F222" s="216" t="str">
        <f t="shared" si="24"/>
        <v>ふ２０</v>
      </c>
      <c r="G222" s="223" t="s">
        <v>1409</v>
      </c>
      <c r="H222" s="216" t="s">
        <v>335</v>
      </c>
      <c r="I222" s="223" t="s">
        <v>35</v>
      </c>
      <c r="J222" s="220">
        <v>1959</v>
      </c>
      <c r="K222" s="221">
        <f t="shared" si="25"/>
        <v>67</v>
      </c>
      <c r="L222" s="216" t="str">
        <f t="shared" si="26"/>
        <v>OK</v>
      </c>
      <c r="M222" s="216" t="s">
        <v>302</v>
      </c>
    </row>
    <row r="223" spans="1:13">
      <c r="A223" s="226" t="s">
        <v>1410</v>
      </c>
      <c r="B223" s="227" t="s">
        <v>937</v>
      </c>
      <c r="C223" s="227" t="s">
        <v>1411</v>
      </c>
      <c r="D223" s="226" t="s">
        <v>335</v>
      </c>
      <c r="E223" s="251"/>
      <c r="F223" s="216" t="str">
        <f t="shared" si="24"/>
        <v>ふ２１</v>
      </c>
      <c r="G223" s="227" t="s">
        <v>1412</v>
      </c>
      <c r="H223" s="226" t="s">
        <v>335</v>
      </c>
      <c r="I223" s="227" t="s">
        <v>35</v>
      </c>
      <c r="J223" s="225">
        <v>1958</v>
      </c>
      <c r="K223" s="221">
        <f t="shared" si="25"/>
        <v>68</v>
      </c>
      <c r="L223" s="216" t="str">
        <f t="shared" si="26"/>
        <v>OK</v>
      </c>
      <c r="M223" s="226" t="s">
        <v>49</v>
      </c>
    </row>
    <row r="224" spans="1:13">
      <c r="A224" s="226" t="s">
        <v>1413</v>
      </c>
      <c r="B224" s="227" t="s">
        <v>1414</v>
      </c>
      <c r="C224" s="227" t="s">
        <v>1415</v>
      </c>
      <c r="D224" s="226" t="s">
        <v>335</v>
      </c>
      <c r="E224" s="226"/>
      <c r="F224" s="216" t="str">
        <f t="shared" si="24"/>
        <v>ふ２２</v>
      </c>
      <c r="G224" s="227" t="s">
        <v>1416</v>
      </c>
      <c r="H224" s="226" t="s">
        <v>335</v>
      </c>
      <c r="I224" s="227" t="s">
        <v>35</v>
      </c>
      <c r="J224" s="225">
        <v>1968</v>
      </c>
      <c r="K224" s="221">
        <f t="shared" si="25"/>
        <v>58</v>
      </c>
      <c r="L224" s="216" t="str">
        <f t="shared" si="26"/>
        <v>OK</v>
      </c>
      <c r="M224" s="226" t="s">
        <v>32</v>
      </c>
    </row>
    <row r="225" spans="1:13">
      <c r="A225" s="226" t="s">
        <v>1417</v>
      </c>
      <c r="B225" s="227" t="s">
        <v>1046</v>
      </c>
      <c r="C225" s="227" t="s">
        <v>1047</v>
      </c>
      <c r="D225" s="226" t="s">
        <v>335</v>
      </c>
      <c r="E225" s="218" t="s">
        <v>896</v>
      </c>
      <c r="F225" s="216" t="str">
        <f t="shared" si="24"/>
        <v>ふ２３</v>
      </c>
      <c r="G225" s="227" t="s">
        <v>1418</v>
      </c>
      <c r="H225" s="226" t="s">
        <v>335</v>
      </c>
      <c r="I225" s="227" t="s">
        <v>35</v>
      </c>
      <c r="J225" s="225">
        <v>1951</v>
      </c>
      <c r="K225" s="302">
        <v>75</v>
      </c>
      <c r="L225" s="216" t="str">
        <f t="shared" si="26"/>
        <v>OK</v>
      </c>
      <c r="M225" s="227" t="s">
        <v>82</v>
      </c>
    </row>
    <row r="226" spans="1:13">
      <c r="A226" s="256"/>
      <c r="B226" s="238">
        <v>9</v>
      </c>
      <c r="C226" s="257"/>
      <c r="D226" s="256" t="s">
        <v>1419</v>
      </c>
      <c r="E226" s="213"/>
      <c r="F226" s="228"/>
      <c r="G226" s="256"/>
      <c r="H226" s="256"/>
      <c r="I226" s="257"/>
      <c r="J226" s="258"/>
      <c r="K226" s="221" t="str">
        <f t="shared" si="25"/>
        <v/>
      </c>
      <c r="L226" s="259"/>
      <c r="M226" s="256"/>
    </row>
    <row r="227" spans="1:13" s="216" customFormat="1">
      <c r="A227" s="260" t="s">
        <v>425</v>
      </c>
      <c r="B227" s="261" t="s">
        <v>297</v>
      </c>
      <c r="C227" s="261" t="s">
        <v>298</v>
      </c>
      <c r="D227" s="262" t="s">
        <v>231</v>
      </c>
      <c r="E227" s="263"/>
      <c r="F227" s="216" t="str">
        <f t="shared" si="24"/>
        <v>う０１</v>
      </c>
      <c r="G227" s="216" t="str">
        <f t="shared" ref="G227:G278" si="27">B227&amp;C227</f>
        <v>岩花功</v>
      </c>
      <c r="H227" s="262" t="s">
        <v>230</v>
      </c>
      <c r="I227" s="262" t="s">
        <v>31</v>
      </c>
      <c r="J227" s="264">
        <v>1962</v>
      </c>
      <c r="K227" s="221">
        <f t="shared" si="25"/>
        <v>64</v>
      </c>
      <c r="L227" s="219" t="str">
        <f t="shared" ref="L227:L255" si="28">IF(G227="","",IF(COUNTIF($G$8:$G$394,G227)&gt;1,"2重登録","OK"))</f>
        <v>OK</v>
      </c>
      <c r="M227" s="265" t="s">
        <v>49</v>
      </c>
    </row>
    <row r="228" spans="1:13" s="216" customFormat="1">
      <c r="A228" s="260" t="s">
        <v>426</v>
      </c>
      <c r="B228" s="261" t="s">
        <v>233</v>
      </c>
      <c r="C228" s="261" t="s">
        <v>229</v>
      </c>
      <c r="D228" s="262" t="s">
        <v>231</v>
      </c>
      <c r="E228" s="263"/>
      <c r="F228" s="216" t="str">
        <f t="shared" si="24"/>
        <v>う０２</v>
      </c>
      <c r="G228" s="216" t="str">
        <f t="shared" si="27"/>
        <v>牛道雄介</v>
      </c>
      <c r="H228" s="262" t="s">
        <v>230</v>
      </c>
      <c r="I228" s="217" t="s">
        <v>31</v>
      </c>
      <c r="J228" s="266">
        <v>1978</v>
      </c>
      <c r="K228" s="221">
        <f t="shared" si="25"/>
        <v>48</v>
      </c>
      <c r="L228" s="219" t="str">
        <f t="shared" si="28"/>
        <v>OK</v>
      </c>
      <c r="M228" s="267" t="s">
        <v>36</v>
      </c>
    </row>
    <row r="229" spans="1:13" s="216" customFormat="1">
      <c r="A229" s="260" t="s">
        <v>232</v>
      </c>
      <c r="B229" s="261" t="s">
        <v>427</v>
      </c>
      <c r="C229" s="261" t="s">
        <v>428</v>
      </c>
      <c r="D229" s="262" t="s">
        <v>231</v>
      </c>
      <c r="E229" s="263"/>
      <c r="F229" s="216" t="str">
        <f t="shared" si="24"/>
        <v>う０３</v>
      </c>
      <c r="G229" s="216" t="str">
        <f t="shared" si="27"/>
        <v>久保田勉</v>
      </c>
      <c r="H229" s="262" t="s">
        <v>230</v>
      </c>
      <c r="I229" s="217" t="s">
        <v>31</v>
      </c>
      <c r="J229" s="266">
        <v>1967</v>
      </c>
      <c r="K229" s="221">
        <f t="shared" si="25"/>
        <v>59</v>
      </c>
      <c r="L229" s="219" t="str">
        <f t="shared" si="28"/>
        <v>OK</v>
      </c>
      <c r="M229" s="267" t="s">
        <v>429</v>
      </c>
    </row>
    <row r="230" spans="1:13" s="216" customFormat="1">
      <c r="A230" s="260" t="s">
        <v>234</v>
      </c>
      <c r="B230" s="268" t="s">
        <v>237</v>
      </c>
      <c r="C230" s="268" t="s">
        <v>238</v>
      </c>
      <c r="D230" s="262" t="s">
        <v>231</v>
      </c>
      <c r="E230" s="263"/>
      <c r="F230" s="216" t="str">
        <f t="shared" si="24"/>
        <v>う０４</v>
      </c>
      <c r="G230" s="216" t="str">
        <f t="shared" si="27"/>
        <v>小倉俊郎</v>
      </c>
      <c r="H230" s="262" t="s">
        <v>230</v>
      </c>
      <c r="I230" s="216" t="s">
        <v>31</v>
      </c>
      <c r="J230" s="222">
        <v>1959</v>
      </c>
      <c r="K230" s="221">
        <f t="shared" si="25"/>
        <v>67</v>
      </c>
      <c r="L230" s="219" t="str">
        <f t="shared" si="28"/>
        <v>OK</v>
      </c>
      <c r="M230" s="216" t="s">
        <v>39</v>
      </c>
    </row>
    <row r="231" spans="1:13" s="216" customFormat="1">
      <c r="A231" s="260" t="s">
        <v>235</v>
      </c>
      <c r="B231" s="331" t="s">
        <v>430</v>
      </c>
      <c r="C231" s="331" t="s">
        <v>431</v>
      </c>
      <c r="D231" s="262" t="s">
        <v>231</v>
      </c>
      <c r="E231" s="263"/>
      <c r="F231" s="216" t="str">
        <f t="shared" si="24"/>
        <v>う０５</v>
      </c>
      <c r="G231" s="216" t="str">
        <f t="shared" si="27"/>
        <v>垣内義則</v>
      </c>
      <c r="H231" s="262" t="s">
        <v>230</v>
      </c>
      <c r="I231" s="217" t="s">
        <v>31</v>
      </c>
      <c r="J231" s="266">
        <v>1972</v>
      </c>
      <c r="K231" s="221">
        <f t="shared" si="25"/>
        <v>54</v>
      </c>
      <c r="L231" s="219" t="str">
        <f t="shared" si="28"/>
        <v>OK</v>
      </c>
      <c r="M231" s="269" t="s">
        <v>75</v>
      </c>
    </row>
    <row r="232" spans="1:13" s="216" customFormat="1">
      <c r="A232" s="260" t="s">
        <v>236</v>
      </c>
      <c r="B232" s="270" t="s">
        <v>240</v>
      </c>
      <c r="C232" s="270" t="s">
        <v>241</v>
      </c>
      <c r="D232" s="262" t="s">
        <v>231</v>
      </c>
      <c r="E232" s="263"/>
      <c r="F232" s="216" t="str">
        <f t="shared" si="24"/>
        <v>う０６</v>
      </c>
      <c r="G232" s="216" t="str">
        <f t="shared" si="27"/>
        <v>片岡一寿</v>
      </c>
      <c r="H232" s="262" t="s">
        <v>230</v>
      </c>
      <c r="I232" s="217" t="s">
        <v>31</v>
      </c>
      <c r="J232" s="266">
        <v>1971</v>
      </c>
      <c r="K232" s="221">
        <f t="shared" si="25"/>
        <v>55</v>
      </c>
      <c r="L232" s="219" t="str">
        <f t="shared" si="28"/>
        <v>OK</v>
      </c>
      <c r="M232" s="267" t="s">
        <v>39</v>
      </c>
    </row>
    <row r="233" spans="1:13" s="216" customFormat="1">
      <c r="A233" s="260" t="s">
        <v>239</v>
      </c>
      <c r="B233" s="261" t="s">
        <v>245</v>
      </c>
      <c r="C233" s="261" t="s">
        <v>299</v>
      </c>
      <c r="D233" s="262" t="s">
        <v>231</v>
      </c>
      <c r="E233" s="263"/>
      <c r="F233" s="216" t="str">
        <f t="shared" si="24"/>
        <v>う０７</v>
      </c>
      <c r="G233" s="216" t="str">
        <f t="shared" si="27"/>
        <v>亀井皓太</v>
      </c>
      <c r="H233" s="262" t="s">
        <v>230</v>
      </c>
      <c r="I233" s="262" t="s">
        <v>31</v>
      </c>
      <c r="J233" s="271">
        <v>2003</v>
      </c>
      <c r="K233" s="221">
        <f t="shared" si="25"/>
        <v>23</v>
      </c>
      <c r="L233" s="249" t="str">
        <f t="shared" si="28"/>
        <v>OK</v>
      </c>
      <c r="M233" s="269" t="s">
        <v>75</v>
      </c>
    </row>
    <row r="234" spans="1:13" s="216" customFormat="1">
      <c r="A234" s="260" t="s">
        <v>242</v>
      </c>
      <c r="B234" s="331" t="s">
        <v>432</v>
      </c>
      <c r="C234" s="331" t="s">
        <v>433</v>
      </c>
      <c r="D234" s="262" t="s">
        <v>231</v>
      </c>
      <c r="E234" s="263"/>
      <c r="F234" s="216" t="str">
        <f t="shared" si="24"/>
        <v>う０８</v>
      </c>
      <c r="G234" s="216" t="str">
        <f t="shared" si="27"/>
        <v>亀井雅嗣</v>
      </c>
      <c r="H234" s="262" t="s">
        <v>230</v>
      </c>
      <c r="I234" s="262" t="s">
        <v>31</v>
      </c>
      <c r="J234" s="271">
        <v>1970</v>
      </c>
      <c r="K234" s="221">
        <f t="shared" si="25"/>
        <v>56</v>
      </c>
      <c r="L234" s="216" t="str">
        <f t="shared" si="28"/>
        <v>OK</v>
      </c>
      <c r="M234" s="269" t="s">
        <v>75</v>
      </c>
    </row>
    <row r="235" spans="1:13" s="216" customFormat="1">
      <c r="A235" s="260" t="s">
        <v>243</v>
      </c>
      <c r="B235" s="268" t="s">
        <v>250</v>
      </c>
      <c r="C235" s="268" t="s">
        <v>251</v>
      </c>
      <c r="D235" s="262" t="s">
        <v>231</v>
      </c>
      <c r="E235" s="263"/>
      <c r="F235" s="216" t="str">
        <f t="shared" si="24"/>
        <v>う０９</v>
      </c>
      <c r="G235" s="216" t="str">
        <f t="shared" si="27"/>
        <v>土肥将博</v>
      </c>
      <c r="H235" s="262" t="s">
        <v>230</v>
      </c>
      <c r="I235" s="217" t="s">
        <v>31</v>
      </c>
      <c r="J235" s="272">
        <v>1964</v>
      </c>
      <c r="K235" s="221">
        <f t="shared" si="25"/>
        <v>62</v>
      </c>
      <c r="L235" s="216" t="str">
        <f t="shared" si="28"/>
        <v>OK</v>
      </c>
      <c r="M235" s="273" t="s">
        <v>76</v>
      </c>
    </row>
    <row r="236" spans="1:13" ht="15.75" customHeight="1">
      <c r="A236" s="260" t="s">
        <v>244</v>
      </c>
      <c r="B236" s="331" t="s">
        <v>937</v>
      </c>
      <c r="C236" s="331" t="s">
        <v>1420</v>
      </c>
      <c r="D236" s="262" t="s">
        <v>231</v>
      </c>
      <c r="E236" s="263"/>
      <c r="F236" s="216" t="str">
        <f t="shared" si="24"/>
        <v>う１０</v>
      </c>
      <c r="G236" s="216" t="str">
        <f t="shared" si="27"/>
        <v>森寿人</v>
      </c>
      <c r="H236" s="262" t="s">
        <v>230</v>
      </c>
      <c r="I236" s="217" t="s">
        <v>31</v>
      </c>
      <c r="J236" s="220">
        <v>1978</v>
      </c>
      <c r="K236" s="221">
        <f t="shared" si="25"/>
        <v>48</v>
      </c>
      <c r="L236" s="216" t="str">
        <f t="shared" si="28"/>
        <v>OK</v>
      </c>
      <c r="M236" s="216" t="s">
        <v>32</v>
      </c>
    </row>
    <row r="237" spans="1:13" s="216" customFormat="1">
      <c r="A237" s="260" t="s">
        <v>246</v>
      </c>
      <c r="B237" s="237" t="s">
        <v>423</v>
      </c>
      <c r="C237" s="237" t="s">
        <v>435</v>
      </c>
      <c r="D237" s="262" t="s">
        <v>231</v>
      </c>
      <c r="E237" s="263"/>
      <c r="F237" s="216" t="str">
        <f t="shared" si="24"/>
        <v>う１１</v>
      </c>
      <c r="G237" s="216" t="str">
        <f t="shared" si="27"/>
        <v>森健一</v>
      </c>
      <c r="H237" s="262" t="s">
        <v>230</v>
      </c>
      <c r="I237" s="217" t="s">
        <v>31</v>
      </c>
      <c r="J237" s="266">
        <v>1971</v>
      </c>
      <c r="K237" s="221">
        <f t="shared" si="25"/>
        <v>55</v>
      </c>
      <c r="L237" s="219" t="str">
        <f t="shared" si="28"/>
        <v>OK</v>
      </c>
      <c r="M237" s="267" t="s">
        <v>39</v>
      </c>
    </row>
    <row r="238" spans="1:13">
      <c r="A238" s="260" t="s">
        <v>247</v>
      </c>
      <c r="B238" s="237" t="s">
        <v>423</v>
      </c>
      <c r="C238" s="237" t="s">
        <v>436</v>
      </c>
      <c r="D238" s="262" t="s">
        <v>231</v>
      </c>
      <c r="E238" s="263"/>
      <c r="F238" s="216" t="str">
        <f t="shared" si="24"/>
        <v>う１２</v>
      </c>
      <c r="G238" s="216" t="str">
        <f t="shared" si="27"/>
        <v>森皓輝</v>
      </c>
      <c r="H238" s="262" t="s">
        <v>230</v>
      </c>
      <c r="I238" s="216" t="s">
        <v>59</v>
      </c>
      <c r="J238" s="266">
        <v>1998</v>
      </c>
      <c r="K238" s="221">
        <f t="shared" si="25"/>
        <v>28</v>
      </c>
      <c r="L238" s="216" t="str">
        <f t="shared" si="28"/>
        <v>OK</v>
      </c>
      <c r="M238" s="267" t="s">
        <v>49</v>
      </c>
    </row>
    <row r="239" spans="1:13" s="216" customFormat="1" ht="12.75" customHeight="1">
      <c r="A239" s="260" t="s">
        <v>248</v>
      </c>
      <c r="B239" s="270" t="s">
        <v>143</v>
      </c>
      <c r="C239" s="270" t="s">
        <v>260</v>
      </c>
      <c r="D239" s="262" t="s">
        <v>231</v>
      </c>
      <c r="E239" s="263"/>
      <c r="F239" s="216" t="str">
        <f t="shared" si="24"/>
        <v>う１３</v>
      </c>
      <c r="G239" s="216" t="str">
        <f t="shared" si="27"/>
        <v>山本昌紀</v>
      </c>
      <c r="H239" s="262" t="s">
        <v>230</v>
      </c>
      <c r="I239" s="217" t="s">
        <v>31</v>
      </c>
      <c r="J239" s="275">
        <v>1970</v>
      </c>
      <c r="K239" s="221">
        <f t="shared" si="25"/>
        <v>56</v>
      </c>
      <c r="L239" s="216" t="str">
        <f t="shared" si="28"/>
        <v>OK</v>
      </c>
      <c r="M239" s="246" t="s">
        <v>438</v>
      </c>
    </row>
    <row r="240" spans="1:13" s="216" customFormat="1" ht="12.75" customHeight="1">
      <c r="A240" s="260" t="s">
        <v>249</v>
      </c>
      <c r="B240" s="270" t="s">
        <v>143</v>
      </c>
      <c r="C240" s="270" t="s">
        <v>262</v>
      </c>
      <c r="D240" s="262" t="s">
        <v>231</v>
      </c>
      <c r="E240" s="263"/>
      <c r="F240" s="216" t="str">
        <f t="shared" si="24"/>
        <v>う１４</v>
      </c>
      <c r="G240" s="216" t="str">
        <f t="shared" si="27"/>
        <v>山本浩之</v>
      </c>
      <c r="H240" s="262" t="s">
        <v>230</v>
      </c>
      <c r="I240" s="217" t="s">
        <v>31</v>
      </c>
      <c r="J240" s="266">
        <v>1967</v>
      </c>
      <c r="K240" s="221">
        <f t="shared" si="25"/>
        <v>59</v>
      </c>
      <c r="L240" s="216" t="str">
        <f t="shared" si="28"/>
        <v>OK</v>
      </c>
      <c r="M240" s="265" t="s">
        <v>438</v>
      </c>
    </row>
    <row r="241" spans="1:252" s="216" customFormat="1" ht="12.75" customHeight="1">
      <c r="A241" s="260" t="s">
        <v>252</v>
      </c>
      <c r="B241" s="276" t="s">
        <v>156</v>
      </c>
      <c r="C241" s="276" t="s">
        <v>264</v>
      </c>
      <c r="D241" s="262" t="s">
        <v>231</v>
      </c>
      <c r="E241" s="263"/>
      <c r="F241" s="216" t="str">
        <f t="shared" si="24"/>
        <v>う１５</v>
      </c>
      <c r="G241" s="216" t="str">
        <f t="shared" si="27"/>
        <v>吉村淳</v>
      </c>
      <c r="H241" s="262" t="s">
        <v>230</v>
      </c>
      <c r="I241" s="217" t="s">
        <v>31</v>
      </c>
      <c r="J241" s="266">
        <v>1976</v>
      </c>
      <c r="K241" s="221">
        <f t="shared" si="25"/>
        <v>50</v>
      </c>
      <c r="L241" s="216" t="str">
        <f t="shared" si="28"/>
        <v>OK</v>
      </c>
      <c r="M241" s="265" t="s">
        <v>439</v>
      </c>
    </row>
    <row r="242" spans="1:252">
      <c r="A242" s="260" t="s">
        <v>253</v>
      </c>
      <c r="B242" s="268" t="s">
        <v>266</v>
      </c>
      <c r="C242" s="268" t="s">
        <v>267</v>
      </c>
      <c r="D242" s="262" t="s">
        <v>231</v>
      </c>
      <c r="E242" s="263"/>
      <c r="F242" s="216" t="str">
        <f t="shared" si="24"/>
        <v>う１６</v>
      </c>
      <c r="G242" s="216" t="str">
        <f t="shared" si="27"/>
        <v>脇野佳邦</v>
      </c>
      <c r="H242" s="262" t="s">
        <v>230</v>
      </c>
      <c r="I242" s="217" t="s">
        <v>31</v>
      </c>
      <c r="J242" s="266">
        <v>1973</v>
      </c>
      <c r="K242" s="221">
        <f t="shared" si="25"/>
        <v>53</v>
      </c>
      <c r="L242" s="216" t="str">
        <f t="shared" si="28"/>
        <v>OK</v>
      </c>
      <c r="M242" s="265" t="s">
        <v>76</v>
      </c>
    </row>
    <row r="243" spans="1:252">
      <c r="A243" s="260" t="s">
        <v>254</v>
      </c>
      <c r="B243" s="268" t="s">
        <v>440</v>
      </c>
      <c r="C243" s="268" t="s">
        <v>441</v>
      </c>
      <c r="D243" s="262" t="s">
        <v>231</v>
      </c>
      <c r="E243" s="263"/>
      <c r="F243" s="216" t="str">
        <f t="shared" si="24"/>
        <v>う１７</v>
      </c>
      <c r="G243" s="216" t="str">
        <f t="shared" si="27"/>
        <v>中嶋徹</v>
      </c>
      <c r="H243" s="262" t="s">
        <v>230</v>
      </c>
      <c r="I243" s="217" t="s">
        <v>31</v>
      </c>
      <c r="J243" s="266">
        <v>1986</v>
      </c>
      <c r="K243" s="221">
        <f t="shared" si="25"/>
        <v>40</v>
      </c>
      <c r="L243" s="216" t="str">
        <f t="shared" si="28"/>
        <v>OK</v>
      </c>
      <c r="M243" s="265" t="s">
        <v>442</v>
      </c>
    </row>
    <row r="244" spans="1:252" s="246" customFormat="1">
      <c r="A244" s="260" t="s">
        <v>255</v>
      </c>
      <c r="B244" s="237" t="s">
        <v>443</v>
      </c>
      <c r="C244" s="237" t="s">
        <v>444</v>
      </c>
      <c r="D244" s="262" t="s">
        <v>231</v>
      </c>
      <c r="E244" s="263"/>
      <c r="F244" s="216" t="str">
        <f t="shared" si="24"/>
        <v>う１８</v>
      </c>
      <c r="G244" s="216" t="str">
        <f t="shared" si="27"/>
        <v>中田富憲</v>
      </c>
      <c r="H244" s="262" t="s">
        <v>230</v>
      </c>
      <c r="I244" s="216" t="s">
        <v>59</v>
      </c>
      <c r="J244" s="266">
        <v>1961</v>
      </c>
      <c r="K244" s="221">
        <f t="shared" si="25"/>
        <v>65</v>
      </c>
      <c r="L244" s="216" t="str">
        <f t="shared" si="28"/>
        <v>OK</v>
      </c>
      <c r="M244" s="265" t="s">
        <v>445</v>
      </c>
      <c r="N244" s="210"/>
      <c r="O244" s="210"/>
      <c r="P244" s="210"/>
      <c r="Q244" s="210"/>
      <c r="R244" s="210"/>
      <c r="S244" s="210"/>
      <c r="T244" s="210"/>
      <c r="U244" s="210"/>
      <c r="V244" s="210"/>
      <c r="W244" s="210"/>
      <c r="X244" s="210"/>
      <c r="Y244" s="210"/>
      <c r="Z244" s="210"/>
      <c r="AA244" s="210"/>
      <c r="AB244" s="210"/>
      <c r="AC244" s="210"/>
      <c r="AD244" s="210"/>
      <c r="AE244" s="210"/>
      <c r="AF244" s="210"/>
      <c r="AG244" s="210"/>
      <c r="AH244" s="210"/>
      <c r="AI244" s="210"/>
      <c r="AJ244" s="210"/>
      <c r="AK244" s="210"/>
      <c r="AL244" s="210"/>
      <c r="AM244" s="210"/>
      <c r="AN244" s="210"/>
      <c r="AO244" s="210"/>
      <c r="AP244" s="210"/>
      <c r="AQ244" s="210"/>
      <c r="AR244" s="210"/>
      <c r="AS244" s="210"/>
      <c r="AT244" s="210"/>
      <c r="AU244" s="210"/>
      <c r="AV244" s="210"/>
      <c r="AW244" s="210"/>
      <c r="AX244" s="210"/>
      <c r="AY244" s="210"/>
      <c r="AZ244" s="210"/>
      <c r="BA244" s="210"/>
      <c r="BB244" s="210"/>
      <c r="BC244" s="210"/>
      <c r="BD244" s="210"/>
      <c r="BE244" s="210"/>
      <c r="BF244" s="210"/>
      <c r="BG244" s="210"/>
      <c r="BH244" s="210"/>
      <c r="BI244" s="210"/>
      <c r="BJ244" s="210"/>
      <c r="BK244" s="210"/>
      <c r="BL244" s="210"/>
      <c r="BM244" s="210"/>
      <c r="BN244" s="210"/>
      <c r="BO244" s="210"/>
      <c r="BP244" s="210"/>
      <c r="BQ244" s="210"/>
      <c r="BR244" s="210"/>
      <c r="BS244" s="210"/>
      <c r="BT244" s="210"/>
      <c r="BU244" s="210"/>
      <c r="BV244" s="210"/>
      <c r="BW244" s="210"/>
      <c r="BX244" s="210"/>
      <c r="BY244" s="210"/>
      <c r="BZ244" s="210"/>
      <c r="CA244" s="210"/>
      <c r="CB244" s="210"/>
      <c r="CC244" s="210"/>
      <c r="CD244" s="210"/>
      <c r="CE244" s="210"/>
      <c r="CF244" s="210"/>
      <c r="CG244" s="210"/>
      <c r="CH244" s="210"/>
      <c r="CI244" s="210"/>
      <c r="CJ244" s="210"/>
      <c r="CK244" s="210"/>
      <c r="CL244" s="210"/>
      <c r="CM244" s="210"/>
      <c r="CN244" s="210"/>
      <c r="CO244" s="210"/>
      <c r="CP244" s="210"/>
      <c r="CQ244" s="210"/>
      <c r="CR244" s="210"/>
      <c r="CS244" s="210"/>
      <c r="CT244" s="210"/>
      <c r="CU244" s="210"/>
      <c r="CV244" s="210"/>
      <c r="CW244" s="210"/>
      <c r="CX244" s="210"/>
      <c r="CY244" s="210"/>
      <c r="CZ244" s="210"/>
      <c r="DA244" s="210"/>
      <c r="DB244" s="210"/>
      <c r="DC244" s="210"/>
      <c r="DD244" s="210"/>
      <c r="DE244" s="210"/>
      <c r="DF244" s="210"/>
      <c r="DG244" s="210"/>
      <c r="DH244" s="210"/>
      <c r="DI244" s="210"/>
      <c r="DJ244" s="210"/>
      <c r="DK244" s="210"/>
      <c r="DL244" s="210"/>
      <c r="DM244" s="210"/>
      <c r="DN244" s="210"/>
      <c r="DO244" s="210"/>
      <c r="DP244" s="210"/>
      <c r="DQ244" s="210"/>
      <c r="DR244" s="210"/>
      <c r="DS244" s="210"/>
      <c r="DT244" s="210"/>
      <c r="DU244" s="210"/>
      <c r="DV244" s="210"/>
      <c r="DW244" s="210"/>
      <c r="DX244" s="210"/>
      <c r="DY244" s="210"/>
      <c r="DZ244" s="210"/>
      <c r="EA244" s="210"/>
      <c r="EB244" s="210"/>
      <c r="EC244" s="210"/>
      <c r="ED244" s="210"/>
      <c r="EE244" s="210"/>
      <c r="EF244" s="210"/>
      <c r="EG244" s="210"/>
      <c r="EH244" s="210"/>
      <c r="EI244" s="210"/>
      <c r="EJ244" s="210"/>
      <c r="EK244" s="210"/>
      <c r="EL244" s="210"/>
      <c r="EM244" s="210"/>
      <c r="EN244" s="210"/>
      <c r="EO244" s="210"/>
      <c r="EP244" s="210"/>
      <c r="EQ244" s="210"/>
      <c r="ER244" s="210"/>
      <c r="ES244" s="210"/>
      <c r="ET244" s="210"/>
      <c r="EU244" s="210"/>
      <c r="EV244" s="210"/>
      <c r="EW244" s="210"/>
      <c r="EX244" s="210"/>
      <c r="EY244" s="210"/>
      <c r="EZ244" s="210"/>
      <c r="FA244" s="210"/>
      <c r="FB244" s="210"/>
      <c r="FC244" s="210"/>
      <c r="FD244" s="210"/>
      <c r="FE244" s="210"/>
      <c r="FF244" s="210"/>
      <c r="FG244" s="210"/>
      <c r="FH244" s="210"/>
      <c r="FI244" s="210"/>
      <c r="FJ244" s="210"/>
      <c r="FK244" s="210"/>
      <c r="FL244" s="210"/>
      <c r="FM244" s="210"/>
      <c r="FN244" s="210"/>
      <c r="FO244" s="210"/>
      <c r="FP244" s="210"/>
      <c r="FQ244" s="210"/>
      <c r="FR244" s="210"/>
      <c r="FS244" s="210"/>
      <c r="FT244" s="210"/>
      <c r="FU244" s="210"/>
      <c r="FV244" s="210"/>
      <c r="FW244" s="210"/>
      <c r="FX244" s="210"/>
      <c r="FY244" s="210"/>
      <c r="FZ244" s="210"/>
      <c r="GA244" s="210"/>
      <c r="GB244" s="210"/>
      <c r="GC244" s="210"/>
      <c r="GD244" s="210"/>
      <c r="GE244" s="210"/>
      <c r="GF244" s="210"/>
      <c r="GG244" s="210"/>
      <c r="GH244" s="210"/>
      <c r="GI244" s="210"/>
      <c r="GJ244" s="210"/>
      <c r="GK244" s="210"/>
      <c r="GL244" s="210"/>
      <c r="GM244" s="210"/>
      <c r="GN244" s="210"/>
      <c r="GO244" s="210"/>
      <c r="GP244" s="210"/>
      <c r="GQ244" s="210"/>
      <c r="GR244" s="210"/>
      <c r="GS244" s="210"/>
      <c r="GT244" s="210"/>
      <c r="GU244" s="210"/>
      <c r="GV244" s="210"/>
      <c r="GW244" s="210"/>
      <c r="GX244" s="210"/>
      <c r="GY244" s="210"/>
      <c r="GZ244" s="210"/>
      <c r="HA244" s="210"/>
      <c r="HB244" s="210"/>
      <c r="HC244" s="210"/>
      <c r="HD244" s="210"/>
      <c r="HE244" s="210"/>
      <c r="HF244" s="210"/>
      <c r="HG244" s="210"/>
      <c r="HH244" s="210"/>
      <c r="HI244" s="210"/>
      <c r="HJ244" s="210"/>
      <c r="HK244" s="210"/>
      <c r="HL244" s="210"/>
      <c r="HM244" s="210"/>
      <c r="HN244" s="210"/>
      <c r="HO244" s="210"/>
      <c r="HP244" s="210"/>
      <c r="HQ244" s="210"/>
      <c r="HR244" s="210"/>
      <c r="HS244" s="210"/>
      <c r="HT244" s="210"/>
      <c r="HU244" s="210"/>
      <c r="HV244" s="210"/>
      <c r="HW244" s="210"/>
      <c r="HX244" s="210"/>
      <c r="HY244" s="210"/>
      <c r="HZ244" s="210"/>
      <c r="IA244" s="210"/>
      <c r="IB244" s="210"/>
      <c r="IC244" s="210"/>
      <c r="ID244" s="210"/>
      <c r="IE244" s="210"/>
      <c r="IF244" s="210"/>
      <c r="IG244" s="210"/>
      <c r="IH244" s="210"/>
      <c r="II244" s="210"/>
      <c r="IJ244" s="210"/>
      <c r="IK244" s="210"/>
      <c r="IL244" s="210"/>
      <c r="IM244" s="210"/>
      <c r="IN244" s="210"/>
      <c r="IO244" s="210"/>
      <c r="IP244" s="210"/>
      <c r="IQ244" s="210"/>
      <c r="IR244" s="210"/>
    </row>
    <row r="245" spans="1:252">
      <c r="A245" s="260" t="s">
        <v>256</v>
      </c>
      <c r="B245" s="277" t="s">
        <v>274</v>
      </c>
      <c r="C245" s="277" t="s">
        <v>275</v>
      </c>
      <c r="D245" s="262" t="s">
        <v>231</v>
      </c>
      <c r="E245" s="263"/>
      <c r="F245" s="216" t="str">
        <f t="shared" si="24"/>
        <v>う１９</v>
      </c>
      <c r="G245" s="216" t="str">
        <f t="shared" si="27"/>
        <v>野村良平</v>
      </c>
      <c r="H245" s="262" t="s">
        <v>230</v>
      </c>
      <c r="I245" s="217" t="s">
        <v>31</v>
      </c>
      <c r="J245" s="266">
        <v>1989</v>
      </c>
      <c r="K245" s="221">
        <f t="shared" si="25"/>
        <v>37</v>
      </c>
      <c r="L245" s="216" t="str">
        <f t="shared" si="28"/>
        <v>OK</v>
      </c>
      <c r="M245" s="265" t="s">
        <v>446</v>
      </c>
    </row>
    <row r="246" spans="1:252">
      <c r="A246" s="260" t="s">
        <v>257</v>
      </c>
      <c r="B246" s="268" t="s">
        <v>983</v>
      </c>
      <c r="C246" s="268" t="s">
        <v>984</v>
      </c>
      <c r="D246" s="262" t="s">
        <v>231</v>
      </c>
      <c r="E246" s="263"/>
      <c r="F246" s="216" t="str">
        <f t="shared" si="24"/>
        <v>う２０</v>
      </c>
      <c r="G246" s="216" t="str">
        <f t="shared" si="27"/>
        <v>利光龍司</v>
      </c>
      <c r="H246" s="262" t="s">
        <v>230</v>
      </c>
      <c r="I246" s="217" t="s">
        <v>31</v>
      </c>
      <c r="J246" s="266">
        <v>1972</v>
      </c>
      <c r="K246" s="221">
        <f t="shared" si="25"/>
        <v>54</v>
      </c>
      <c r="L246" s="216" t="str">
        <f t="shared" si="28"/>
        <v>OK</v>
      </c>
      <c r="M246" s="265" t="s">
        <v>439</v>
      </c>
    </row>
    <row r="247" spans="1:252">
      <c r="A247" s="260" t="s">
        <v>258</v>
      </c>
      <c r="B247" s="268" t="s">
        <v>985</v>
      </c>
      <c r="C247" s="268" t="s">
        <v>986</v>
      </c>
      <c r="D247" s="262" t="s">
        <v>231</v>
      </c>
      <c r="E247" s="263"/>
      <c r="F247" s="216" t="str">
        <f t="shared" si="24"/>
        <v>う２１</v>
      </c>
      <c r="G247" s="216" t="str">
        <f t="shared" si="27"/>
        <v>八木篤司</v>
      </c>
      <c r="H247" s="262" t="s">
        <v>230</v>
      </c>
      <c r="I247" s="217" t="s">
        <v>31</v>
      </c>
      <c r="J247" s="266">
        <v>1973</v>
      </c>
      <c r="K247" s="221">
        <f t="shared" si="25"/>
        <v>53</v>
      </c>
      <c r="L247" s="216" t="str">
        <f t="shared" si="28"/>
        <v>OK</v>
      </c>
      <c r="M247" s="265" t="s">
        <v>434</v>
      </c>
    </row>
    <row r="248" spans="1:252">
      <c r="A248" s="260" t="s">
        <v>259</v>
      </c>
      <c r="B248" s="268" t="s">
        <v>447</v>
      </c>
      <c r="C248" s="268" t="s">
        <v>448</v>
      </c>
      <c r="D248" s="262" t="s">
        <v>231</v>
      </c>
      <c r="E248" s="263"/>
      <c r="F248" s="216" t="str">
        <f t="shared" si="24"/>
        <v>う２２</v>
      </c>
      <c r="G248" s="216" t="str">
        <f t="shared" si="27"/>
        <v>坂田義記</v>
      </c>
      <c r="H248" s="262" t="s">
        <v>230</v>
      </c>
      <c r="I248" s="216" t="s">
        <v>59</v>
      </c>
      <c r="J248" s="266">
        <v>1988</v>
      </c>
      <c r="K248" s="221">
        <f t="shared" si="25"/>
        <v>38</v>
      </c>
      <c r="L248" s="216" t="str">
        <f t="shared" si="28"/>
        <v>OK</v>
      </c>
      <c r="M248" s="265" t="s">
        <v>449</v>
      </c>
    </row>
    <row r="249" spans="1:252">
      <c r="A249" s="260" t="s">
        <v>261</v>
      </c>
      <c r="B249" s="268" t="s">
        <v>1421</v>
      </c>
      <c r="C249" s="268" t="s">
        <v>1422</v>
      </c>
      <c r="D249" s="262" t="s">
        <v>231</v>
      </c>
      <c r="E249" s="263"/>
      <c r="F249" s="216" t="str">
        <f t="shared" si="24"/>
        <v>う２３</v>
      </c>
      <c r="G249" s="216" t="str">
        <f t="shared" si="27"/>
        <v>竹田圭佑</v>
      </c>
      <c r="H249" s="262" t="s">
        <v>230</v>
      </c>
      <c r="I249" s="216" t="s">
        <v>59</v>
      </c>
      <c r="J249" s="266">
        <v>1982</v>
      </c>
      <c r="K249" s="221">
        <f t="shared" si="25"/>
        <v>44</v>
      </c>
      <c r="L249" s="216" t="str">
        <f t="shared" si="28"/>
        <v>OK</v>
      </c>
      <c r="M249" s="265" t="s">
        <v>1226</v>
      </c>
    </row>
    <row r="250" spans="1:252">
      <c r="A250" s="260" t="s">
        <v>263</v>
      </c>
      <c r="B250" s="268" t="s">
        <v>1423</v>
      </c>
      <c r="C250" s="268" t="s">
        <v>1424</v>
      </c>
      <c r="D250" s="262" t="s">
        <v>231</v>
      </c>
      <c r="E250" s="263"/>
      <c r="F250" s="216" t="str">
        <f t="shared" si="24"/>
        <v>う２４</v>
      </c>
      <c r="G250" s="216" t="str">
        <f t="shared" si="27"/>
        <v>小泉圭一郎</v>
      </c>
      <c r="H250" s="262" t="s">
        <v>230</v>
      </c>
      <c r="I250" s="216" t="s">
        <v>59</v>
      </c>
      <c r="J250" s="266">
        <v>1989</v>
      </c>
      <c r="K250" s="221">
        <f t="shared" si="25"/>
        <v>37</v>
      </c>
      <c r="L250" s="216" t="str">
        <f t="shared" si="28"/>
        <v>OK</v>
      </c>
      <c r="M250" s="267" t="s">
        <v>996</v>
      </c>
    </row>
    <row r="251" spans="1:252">
      <c r="A251" s="260" t="s">
        <v>265</v>
      </c>
      <c r="B251" s="268" t="s">
        <v>987</v>
      </c>
      <c r="C251" s="268" t="s">
        <v>988</v>
      </c>
      <c r="D251" s="262" t="s">
        <v>231</v>
      </c>
      <c r="E251" s="263"/>
      <c r="F251" s="216" t="str">
        <f t="shared" si="24"/>
        <v>う２５</v>
      </c>
      <c r="G251" s="216" t="str">
        <f t="shared" si="27"/>
        <v>渡邊直洋</v>
      </c>
      <c r="H251" s="262" t="s">
        <v>230</v>
      </c>
      <c r="I251" s="217" t="s">
        <v>31</v>
      </c>
      <c r="J251" s="266">
        <v>1988</v>
      </c>
      <c r="K251" s="221">
        <f t="shared" si="25"/>
        <v>38</v>
      </c>
      <c r="L251" s="216" t="str">
        <f t="shared" si="28"/>
        <v>OK</v>
      </c>
      <c r="M251" s="267" t="s">
        <v>989</v>
      </c>
    </row>
    <row r="252" spans="1:252">
      <c r="A252" s="260" t="s">
        <v>268</v>
      </c>
      <c r="B252" s="268" t="s">
        <v>990</v>
      </c>
      <c r="C252" s="268" t="s">
        <v>991</v>
      </c>
      <c r="D252" s="262" t="s">
        <v>231</v>
      </c>
      <c r="E252" s="263"/>
      <c r="F252" s="216" t="str">
        <f t="shared" si="24"/>
        <v>う２６</v>
      </c>
      <c r="G252" s="216" t="str">
        <f t="shared" si="27"/>
        <v>猪師崇人</v>
      </c>
      <c r="H252" s="262" t="s">
        <v>230</v>
      </c>
      <c r="I252" s="217" t="s">
        <v>31</v>
      </c>
      <c r="J252" s="266">
        <v>1985</v>
      </c>
      <c r="K252" s="221">
        <f t="shared" si="25"/>
        <v>41</v>
      </c>
      <c r="L252" s="216" t="str">
        <f t="shared" si="28"/>
        <v>OK</v>
      </c>
      <c r="M252" s="267" t="s">
        <v>989</v>
      </c>
    </row>
    <row r="253" spans="1:252">
      <c r="A253" s="260" t="s">
        <v>269</v>
      </c>
      <c r="B253" s="268" t="s">
        <v>992</v>
      </c>
      <c r="C253" s="268" t="s">
        <v>993</v>
      </c>
      <c r="D253" s="262" t="s">
        <v>231</v>
      </c>
      <c r="E253" s="263"/>
      <c r="F253" s="216" t="str">
        <f t="shared" si="24"/>
        <v>う２７</v>
      </c>
      <c r="G253" s="216" t="str">
        <f t="shared" si="27"/>
        <v>中島章大</v>
      </c>
      <c r="H253" s="262" t="s">
        <v>230</v>
      </c>
      <c r="I253" s="216" t="s">
        <v>59</v>
      </c>
      <c r="J253" s="266">
        <v>1989</v>
      </c>
      <c r="K253" s="221">
        <f t="shared" si="25"/>
        <v>37</v>
      </c>
      <c r="L253" s="216" t="str">
        <f t="shared" si="28"/>
        <v>OK</v>
      </c>
      <c r="M253" s="267" t="s">
        <v>989</v>
      </c>
    </row>
    <row r="254" spans="1:252">
      <c r="A254" s="260" t="s">
        <v>271</v>
      </c>
      <c r="B254" s="268" t="s">
        <v>994</v>
      </c>
      <c r="C254" s="268" t="s">
        <v>995</v>
      </c>
      <c r="D254" s="262" t="s">
        <v>231</v>
      </c>
      <c r="E254" s="263"/>
      <c r="F254" s="216" t="str">
        <f t="shared" si="24"/>
        <v>う２８</v>
      </c>
      <c r="G254" s="216" t="str">
        <f t="shared" si="27"/>
        <v>徳光亮真</v>
      </c>
      <c r="H254" s="262" t="s">
        <v>230</v>
      </c>
      <c r="I254" s="217" t="s">
        <v>31</v>
      </c>
      <c r="J254" s="266">
        <v>1990</v>
      </c>
      <c r="K254" s="221">
        <f t="shared" si="25"/>
        <v>36</v>
      </c>
      <c r="L254" s="216" t="str">
        <f t="shared" si="28"/>
        <v>OK</v>
      </c>
      <c r="M254" s="265" t="s">
        <v>996</v>
      </c>
    </row>
    <row r="255" spans="1:252">
      <c r="A255" s="260" t="s">
        <v>272</v>
      </c>
      <c r="B255" s="268" t="s">
        <v>997</v>
      </c>
      <c r="C255" s="268" t="s">
        <v>998</v>
      </c>
      <c r="D255" s="262" t="s">
        <v>231</v>
      </c>
      <c r="E255" s="263"/>
      <c r="F255" s="216" t="str">
        <f t="shared" si="24"/>
        <v>う２９</v>
      </c>
      <c r="G255" s="216" t="str">
        <f t="shared" si="27"/>
        <v>元生光亮</v>
      </c>
      <c r="H255" s="262" t="s">
        <v>230</v>
      </c>
      <c r="I255" s="217" t="s">
        <v>31</v>
      </c>
      <c r="J255" s="266">
        <v>1990</v>
      </c>
      <c r="K255" s="221">
        <f t="shared" si="25"/>
        <v>36</v>
      </c>
      <c r="L255" s="216" t="str">
        <f t="shared" si="28"/>
        <v>OK</v>
      </c>
      <c r="M255" s="265" t="s">
        <v>989</v>
      </c>
    </row>
    <row r="256" spans="1:252" s="216" customFormat="1">
      <c r="A256" s="260" t="s">
        <v>273</v>
      </c>
      <c r="B256" s="247" t="s">
        <v>1000</v>
      </c>
      <c r="C256" s="331" t="s">
        <v>1001</v>
      </c>
      <c r="D256" s="262" t="s">
        <v>231</v>
      </c>
      <c r="E256" s="218"/>
      <c r="F256" s="216" t="str">
        <f t="shared" si="24"/>
        <v>う３０</v>
      </c>
      <c r="G256" s="216" t="str">
        <f>B256&amp;C256</f>
        <v>田中伸一</v>
      </c>
      <c r="H256" s="262" t="s">
        <v>230</v>
      </c>
      <c r="I256" s="246" t="s">
        <v>999</v>
      </c>
      <c r="J256" s="275">
        <v>1964</v>
      </c>
      <c r="K256" s="221">
        <f t="shared" si="25"/>
        <v>62</v>
      </c>
      <c r="L256" s="219" t="str">
        <f>IF(G256="","",IF(COUNTIF($H$4:$H$623,G256)&gt;1,"2重登録","OK"))</f>
        <v>OK</v>
      </c>
      <c r="M256" s="216" t="s">
        <v>38</v>
      </c>
      <c r="N256" s="246"/>
      <c r="O256" s="246"/>
      <c r="P256" s="246"/>
      <c r="Q256" s="246"/>
      <c r="R256" s="246"/>
      <c r="S256" s="246"/>
      <c r="T256" s="246"/>
      <c r="U256" s="246"/>
      <c r="V256" s="246"/>
      <c r="W256" s="246"/>
      <c r="X256" s="246"/>
      <c r="Y256" s="246"/>
      <c r="Z256" s="246"/>
      <c r="AA256" s="246"/>
      <c r="AB256" s="246"/>
      <c r="AC256" s="246"/>
      <c r="AD256" s="246"/>
      <c r="AE256" s="246"/>
      <c r="AF256" s="246"/>
      <c r="AG256" s="246"/>
      <c r="AH256" s="246"/>
      <c r="AI256" s="246"/>
      <c r="AJ256" s="246"/>
      <c r="AK256" s="246"/>
      <c r="AL256" s="246"/>
      <c r="AM256" s="246"/>
      <c r="AN256" s="246"/>
      <c r="AO256" s="246"/>
      <c r="AP256" s="246"/>
      <c r="AQ256" s="246"/>
      <c r="AR256" s="246"/>
      <c r="AS256" s="246"/>
      <c r="AT256" s="246"/>
      <c r="AU256" s="246"/>
      <c r="AV256" s="246"/>
      <c r="AW256" s="246"/>
      <c r="AX256" s="246"/>
      <c r="AY256" s="246"/>
      <c r="AZ256" s="246"/>
      <c r="BA256" s="246"/>
      <c r="BB256" s="246"/>
      <c r="BC256" s="246"/>
      <c r="BD256" s="246"/>
      <c r="BE256" s="246"/>
      <c r="BF256" s="246"/>
      <c r="BG256" s="246"/>
      <c r="BH256" s="246"/>
      <c r="BI256" s="246"/>
      <c r="BJ256" s="246"/>
      <c r="BK256" s="246"/>
      <c r="BL256" s="246"/>
      <c r="BM256" s="246"/>
      <c r="BN256" s="246"/>
      <c r="BO256" s="246"/>
      <c r="BP256" s="246"/>
      <c r="BQ256" s="246"/>
      <c r="BR256" s="246"/>
      <c r="BS256" s="246"/>
      <c r="BT256" s="246"/>
      <c r="BU256" s="246"/>
      <c r="BV256" s="246"/>
      <c r="BW256" s="246"/>
      <c r="BX256" s="246"/>
      <c r="BY256" s="246"/>
      <c r="BZ256" s="246"/>
      <c r="CA256" s="246"/>
      <c r="CB256" s="246"/>
      <c r="CC256" s="246"/>
      <c r="CD256" s="246"/>
      <c r="CE256" s="246"/>
      <c r="CF256" s="246"/>
      <c r="CG256" s="246"/>
      <c r="CH256" s="246"/>
      <c r="CI256" s="246"/>
      <c r="CJ256" s="246"/>
      <c r="CK256" s="246"/>
      <c r="CL256" s="246"/>
      <c r="CM256" s="246"/>
      <c r="CN256" s="246"/>
      <c r="CO256" s="246"/>
      <c r="CP256" s="246"/>
      <c r="CQ256" s="246"/>
      <c r="CR256" s="246"/>
      <c r="CS256" s="246"/>
      <c r="CT256" s="246"/>
      <c r="CU256" s="246"/>
      <c r="CV256" s="246"/>
      <c r="CW256" s="246"/>
      <c r="CX256" s="246"/>
      <c r="CY256" s="246"/>
      <c r="CZ256" s="246"/>
      <c r="DA256" s="246"/>
      <c r="DB256" s="246"/>
      <c r="DC256" s="246"/>
      <c r="DD256" s="246"/>
      <c r="DE256" s="246"/>
      <c r="DF256" s="246"/>
      <c r="DG256" s="246"/>
      <c r="DH256" s="246"/>
      <c r="DI256" s="246"/>
      <c r="DJ256" s="246"/>
      <c r="DK256" s="246"/>
      <c r="DL256" s="246"/>
      <c r="DM256" s="246"/>
      <c r="DN256" s="246"/>
      <c r="DO256" s="246"/>
      <c r="DP256" s="246"/>
      <c r="DQ256" s="246"/>
      <c r="DR256" s="246"/>
      <c r="DS256" s="246"/>
      <c r="DT256" s="246"/>
      <c r="DU256" s="246"/>
      <c r="DV256" s="246"/>
      <c r="DW256" s="246"/>
      <c r="DX256" s="246"/>
      <c r="DY256" s="246"/>
      <c r="DZ256" s="246"/>
      <c r="EA256" s="246"/>
      <c r="EB256" s="246"/>
      <c r="EC256" s="246"/>
      <c r="ED256" s="246"/>
      <c r="EE256" s="246"/>
      <c r="EF256" s="246"/>
      <c r="EG256" s="246"/>
      <c r="EH256" s="246"/>
      <c r="EI256" s="246"/>
      <c r="EJ256" s="246"/>
      <c r="EK256" s="246"/>
      <c r="EL256" s="246"/>
      <c r="EM256" s="246"/>
      <c r="EN256" s="246"/>
      <c r="EO256" s="246"/>
      <c r="EP256" s="246"/>
      <c r="EQ256" s="246"/>
      <c r="ER256" s="246"/>
      <c r="ES256" s="246"/>
      <c r="ET256" s="246"/>
      <c r="EU256" s="246"/>
      <c r="EV256" s="246"/>
      <c r="EW256" s="246"/>
      <c r="EX256" s="246"/>
      <c r="EY256" s="246"/>
      <c r="EZ256" s="246"/>
      <c r="FA256" s="246"/>
      <c r="FB256" s="246"/>
      <c r="FC256" s="246"/>
      <c r="FD256" s="246"/>
      <c r="FE256" s="246"/>
      <c r="FF256" s="246"/>
      <c r="FG256" s="246"/>
      <c r="FH256" s="246"/>
      <c r="FI256" s="246"/>
      <c r="FJ256" s="246"/>
      <c r="FK256" s="246"/>
      <c r="FL256" s="246"/>
      <c r="FM256" s="246"/>
      <c r="FN256" s="246"/>
      <c r="FO256" s="246"/>
      <c r="FP256" s="246"/>
      <c r="FQ256" s="246"/>
      <c r="FR256" s="246"/>
      <c r="FS256" s="246"/>
      <c r="FT256" s="246"/>
      <c r="FU256" s="246"/>
      <c r="FV256" s="246"/>
      <c r="FW256" s="246"/>
      <c r="FX256" s="246"/>
      <c r="FY256" s="246"/>
      <c r="FZ256" s="246"/>
      <c r="GA256" s="246"/>
      <c r="GB256" s="246"/>
      <c r="GC256" s="246"/>
      <c r="GD256" s="246"/>
      <c r="GE256" s="246"/>
      <c r="GF256" s="246"/>
      <c r="GG256" s="246"/>
      <c r="GH256" s="246"/>
      <c r="GI256" s="246"/>
      <c r="GJ256" s="246"/>
      <c r="GK256" s="246"/>
      <c r="GL256" s="246"/>
      <c r="GM256" s="246"/>
      <c r="GN256" s="246"/>
      <c r="GO256" s="246"/>
      <c r="GP256" s="246"/>
      <c r="GQ256" s="246"/>
      <c r="GR256" s="246"/>
      <c r="GS256" s="246"/>
      <c r="GT256" s="246"/>
      <c r="GU256" s="246"/>
      <c r="GV256" s="246"/>
      <c r="GW256" s="246"/>
      <c r="GX256" s="246"/>
      <c r="GY256" s="246"/>
      <c r="GZ256" s="246"/>
      <c r="HA256" s="246"/>
      <c r="HB256" s="246"/>
      <c r="HC256" s="246"/>
      <c r="HD256" s="246"/>
      <c r="HE256" s="246"/>
      <c r="HF256" s="246"/>
      <c r="HG256" s="246"/>
      <c r="HH256" s="246"/>
      <c r="HI256" s="246"/>
      <c r="HJ256" s="246"/>
      <c r="HK256" s="246"/>
      <c r="HL256" s="246"/>
      <c r="HM256" s="246"/>
      <c r="HN256" s="246"/>
      <c r="HO256" s="246"/>
      <c r="HP256" s="246"/>
      <c r="HQ256" s="246"/>
      <c r="HR256" s="246"/>
      <c r="HS256" s="246"/>
      <c r="HT256" s="246"/>
      <c r="HU256" s="246"/>
      <c r="HV256" s="246"/>
      <c r="HW256" s="246"/>
      <c r="HX256" s="246"/>
      <c r="HY256" s="246"/>
      <c r="HZ256" s="246"/>
      <c r="IA256" s="246"/>
      <c r="IB256" s="246"/>
      <c r="IC256" s="246"/>
      <c r="ID256" s="246"/>
      <c r="IE256" s="246"/>
      <c r="IF256" s="246"/>
      <c r="IG256" s="246"/>
      <c r="IH256" s="246"/>
      <c r="II256" s="246"/>
      <c r="IJ256" s="246"/>
      <c r="IK256" s="246"/>
      <c r="IL256" s="246"/>
      <c r="IM256" s="246"/>
      <c r="IN256" s="246"/>
      <c r="IO256" s="246"/>
      <c r="IP256" s="246"/>
      <c r="IQ256" s="246"/>
      <c r="IR256" s="246"/>
    </row>
    <row r="257" spans="1:13" ht="14.4">
      <c r="A257" s="260" t="s">
        <v>276</v>
      </c>
      <c r="B257" s="332" t="s">
        <v>973</v>
      </c>
      <c r="C257" s="332" t="s">
        <v>1425</v>
      </c>
      <c r="D257" s="262" t="s">
        <v>231</v>
      </c>
      <c r="E257" s="269"/>
      <c r="F257" s="216" t="str">
        <f t="shared" si="24"/>
        <v>う３１</v>
      </c>
      <c r="G257" s="222" t="str">
        <f>B257&amp;C257</f>
        <v>原田真稔</v>
      </c>
      <c r="H257" s="262" t="s">
        <v>230</v>
      </c>
      <c r="I257" s="333" t="s">
        <v>31</v>
      </c>
      <c r="J257" s="334">
        <v>1974</v>
      </c>
      <c r="K257" s="221">
        <f t="shared" si="25"/>
        <v>52</v>
      </c>
      <c r="L257" s="317" t="str">
        <f>IF(G257="","",IF(COUNTIF($G$47:$G$443,G257)&gt;1,"2重登録","OK"))</f>
        <v>OK</v>
      </c>
      <c r="M257" s="335" t="s">
        <v>39</v>
      </c>
    </row>
    <row r="258" spans="1:13" ht="14.4">
      <c r="A258" s="260" t="s">
        <v>277</v>
      </c>
      <c r="B258" s="336" t="s">
        <v>1050</v>
      </c>
      <c r="C258" s="336" t="s">
        <v>1051</v>
      </c>
      <c r="D258" s="262" t="s">
        <v>231</v>
      </c>
      <c r="E258" s="269"/>
      <c r="F258" s="216" t="str">
        <f t="shared" si="24"/>
        <v>う３２</v>
      </c>
      <c r="G258" s="222" t="str">
        <f>B258&amp;C258</f>
        <v>谷本健人</v>
      </c>
      <c r="H258" s="262" t="s">
        <v>230</v>
      </c>
      <c r="I258" s="333" t="s">
        <v>31</v>
      </c>
      <c r="J258" s="334">
        <v>1967</v>
      </c>
      <c r="K258" s="221">
        <f t="shared" si="25"/>
        <v>59</v>
      </c>
      <c r="L258" s="317" t="str">
        <f>IF(G258="","",IF(COUNTIF($G$47:$G$443,G258)&gt;1,"2重登録","OK"))</f>
        <v>OK</v>
      </c>
      <c r="M258" s="335" t="s">
        <v>33</v>
      </c>
    </row>
    <row r="259" spans="1:13" ht="14.4">
      <c r="A259" s="260" t="s">
        <v>280</v>
      </c>
      <c r="B259" s="336" t="s">
        <v>1426</v>
      </c>
      <c r="C259" s="336" t="s">
        <v>1427</v>
      </c>
      <c r="D259" s="262" t="s">
        <v>231</v>
      </c>
      <c r="E259" s="269"/>
      <c r="F259" s="216" t="str">
        <f t="shared" si="24"/>
        <v>う３３</v>
      </c>
      <c r="G259" s="222" t="str">
        <f t="shared" ref="G259:G261" si="29">B259&amp;C259</f>
        <v>中嶋優人</v>
      </c>
      <c r="H259" s="262" t="s">
        <v>230</v>
      </c>
      <c r="I259" s="333" t="s">
        <v>31</v>
      </c>
      <c r="J259" s="334">
        <v>1997</v>
      </c>
      <c r="K259" s="221">
        <f t="shared" si="25"/>
        <v>29</v>
      </c>
      <c r="L259" s="317" t="str">
        <f>IF(G259="","",IF(COUNTIF($G$47:$G$443,G259)&gt;1,"2重登録","OK"))</f>
        <v>OK</v>
      </c>
      <c r="M259" s="335" t="s">
        <v>1428</v>
      </c>
    </row>
    <row r="260" spans="1:13" ht="14.4">
      <c r="A260" s="260" t="s">
        <v>281</v>
      </c>
      <c r="B260" s="336" t="s">
        <v>1429</v>
      </c>
      <c r="C260" s="336" t="s">
        <v>1430</v>
      </c>
      <c r="D260" s="262" t="s">
        <v>231</v>
      </c>
      <c r="E260" s="269"/>
      <c r="F260" s="216" t="str">
        <f t="shared" si="24"/>
        <v>う３４</v>
      </c>
      <c r="G260" s="222" t="str">
        <f t="shared" si="29"/>
        <v>赤岡景伍</v>
      </c>
      <c r="H260" s="262" t="s">
        <v>230</v>
      </c>
      <c r="I260" s="333" t="s">
        <v>31</v>
      </c>
      <c r="J260" s="334">
        <v>1999</v>
      </c>
      <c r="K260" s="221">
        <f t="shared" si="25"/>
        <v>27</v>
      </c>
      <c r="L260" s="317" t="str">
        <f>IF(G260="","",IF(COUNTIF($G$47:$G$443,G260)&gt;1,"2重登録","OK"))</f>
        <v>OK</v>
      </c>
      <c r="M260" s="335" t="s">
        <v>1428</v>
      </c>
    </row>
    <row r="261" spans="1:13" ht="14.4">
      <c r="A261" s="260" t="s">
        <v>283</v>
      </c>
      <c r="B261" s="336" t="s">
        <v>1431</v>
      </c>
      <c r="C261" s="336" t="s">
        <v>1432</v>
      </c>
      <c r="D261" s="262" t="s">
        <v>231</v>
      </c>
      <c r="E261" s="269"/>
      <c r="F261" s="216" t="str">
        <f t="shared" si="24"/>
        <v>う３５</v>
      </c>
      <c r="G261" s="222" t="str">
        <f t="shared" si="29"/>
        <v>安井栄司</v>
      </c>
      <c r="H261" s="262" t="s">
        <v>230</v>
      </c>
      <c r="I261" s="333" t="s">
        <v>31</v>
      </c>
      <c r="J261" s="334">
        <v>1964</v>
      </c>
      <c r="K261" s="221">
        <f t="shared" si="25"/>
        <v>62</v>
      </c>
      <c r="L261" s="317" t="str">
        <f>IF(G261="","",IF(COUNTIF($G$47:$G$443,G261)&gt;1,"2重登録","OK"))</f>
        <v>OK</v>
      </c>
      <c r="M261" s="335" t="s">
        <v>131</v>
      </c>
    </row>
    <row r="262" spans="1:13">
      <c r="A262" s="260" t="s">
        <v>284</v>
      </c>
      <c r="B262" s="278" t="s">
        <v>450</v>
      </c>
      <c r="C262" s="278" t="s">
        <v>451</v>
      </c>
      <c r="D262" s="262" t="s">
        <v>231</v>
      </c>
      <c r="E262" s="263"/>
      <c r="F262" s="216" t="str">
        <f t="shared" si="24"/>
        <v>う３６</v>
      </c>
      <c r="G262" s="216" t="str">
        <f t="shared" si="27"/>
        <v>今井順子</v>
      </c>
      <c r="H262" s="262" t="s">
        <v>230</v>
      </c>
      <c r="I262" s="223" t="s">
        <v>452</v>
      </c>
      <c r="J262" s="266">
        <v>1957</v>
      </c>
      <c r="K262" s="221">
        <f t="shared" si="25"/>
        <v>69</v>
      </c>
      <c r="L262" s="216" t="str">
        <f t="shared" ref="L262:L275" si="30">IF(G262="","",IF(COUNTIF($G$8:$G$394,G262)&gt;1,"2重登録","OK"))</f>
        <v>OK</v>
      </c>
      <c r="M262" s="274" t="s">
        <v>437</v>
      </c>
    </row>
    <row r="263" spans="1:13">
      <c r="A263" s="260" t="s">
        <v>286</v>
      </c>
      <c r="B263" s="278" t="s">
        <v>296</v>
      </c>
      <c r="C263" s="278" t="s">
        <v>453</v>
      </c>
      <c r="D263" s="262" t="s">
        <v>231</v>
      </c>
      <c r="E263" s="263"/>
      <c r="F263" s="216" t="str">
        <f t="shared" si="24"/>
        <v>う３７</v>
      </c>
      <c r="G263" s="216" t="str">
        <f t="shared" si="27"/>
        <v>伊吹邦子</v>
      </c>
      <c r="H263" s="262" t="s">
        <v>230</v>
      </c>
      <c r="I263" s="223" t="s">
        <v>35</v>
      </c>
      <c r="J263" s="264">
        <v>1969</v>
      </c>
      <c r="K263" s="221">
        <f t="shared" si="25"/>
        <v>57</v>
      </c>
      <c r="L263" s="216" t="str">
        <f t="shared" si="30"/>
        <v>OK</v>
      </c>
      <c r="M263" s="269" t="s">
        <v>434</v>
      </c>
    </row>
    <row r="264" spans="1:13">
      <c r="A264" s="260" t="s">
        <v>288</v>
      </c>
      <c r="B264" s="279" t="s">
        <v>278</v>
      </c>
      <c r="C264" s="279" t="s">
        <v>279</v>
      </c>
      <c r="D264" s="262" t="s">
        <v>231</v>
      </c>
      <c r="E264" s="263"/>
      <c r="F264" s="216" t="str">
        <f t="shared" si="24"/>
        <v>う３８</v>
      </c>
      <c r="G264" s="216" t="str">
        <f t="shared" si="27"/>
        <v>植垣貴美子</v>
      </c>
      <c r="H264" s="262" t="s">
        <v>230</v>
      </c>
      <c r="I264" s="280" t="s">
        <v>35</v>
      </c>
      <c r="J264" s="271">
        <v>1965</v>
      </c>
      <c r="K264" s="221">
        <f t="shared" si="25"/>
        <v>61</v>
      </c>
      <c r="L264" s="216" t="str">
        <f t="shared" si="30"/>
        <v>OK</v>
      </c>
      <c r="M264" s="281" t="s">
        <v>37</v>
      </c>
    </row>
    <row r="265" spans="1:13">
      <c r="A265" s="260" t="s">
        <v>289</v>
      </c>
      <c r="B265" s="337" t="s">
        <v>454</v>
      </c>
      <c r="C265" s="337" t="s">
        <v>455</v>
      </c>
      <c r="D265" s="262" t="s">
        <v>231</v>
      </c>
      <c r="E265" s="263"/>
      <c r="F265" s="216" t="str">
        <f t="shared" ref="F265:F331" si="31">A265</f>
        <v>う３９</v>
      </c>
      <c r="G265" s="216" t="str">
        <f t="shared" si="27"/>
        <v>牛道心</v>
      </c>
      <c r="H265" s="262" t="s">
        <v>230</v>
      </c>
      <c r="I265" s="223" t="s">
        <v>35</v>
      </c>
      <c r="J265" s="275">
        <v>1978</v>
      </c>
      <c r="K265" s="221">
        <f t="shared" si="25"/>
        <v>48</v>
      </c>
      <c r="L265" s="216" t="str">
        <f t="shared" si="30"/>
        <v>OK</v>
      </c>
      <c r="M265" s="246" t="s">
        <v>366</v>
      </c>
    </row>
    <row r="266" spans="1:13">
      <c r="A266" s="260" t="s">
        <v>290</v>
      </c>
      <c r="B266" s="337" t="s">
        <v>282</v>
      </c>
      <c r="C266" s="337" t="s">
        <v>456</v>
      </c>
      <c r="D266" s="262" t="s">
        <v>231</v>
      </c>
      <c r="E266" s="263"/>
      <c r="F266" s="216" t="str">
        <f t="shared" si="31"/>
        <v>う４０</v>
      </c>
      <c r="G266" s="216" t="str">
        <f t="shared" si="27"/>
        <v>梅田陽子</v>
      </c>
      <c r="H266" s="262" t="s">
        <v>230</v>
      </c>
      <c r="I266" s="223" t="s">
        <v>35</v>
      </c>
      <c r="J266" s="275">
        <v>1969</v>
      </c>
      <c r="K266" s="221">
        <f t="shared" ref="K266:K348" si="32">IF(J266="","",(2026-J266))</f>
        <v>57</v>
      </c>
      <c r="L266" s="216" t="str">
        <f t="shared" si="30"/>
        <v>OK</v>
      </c>
      <c r="M266" s="269" t="s">
        <v>457</v>
      </c>
    </row>
    <row r="267" spans="1:13">
      <c r="A267" s="260" t="s">
        <v>291</v>
      </c>
      <c r="B267" s="337" t="s">
        <v>430</v>
      </c>
      <c r="C267" s="337" t="s">
        <v>363</v>
      </c>
      <c r="D267" s="262" t="s">
        <v>231</v>
      </c>
      <c r="E267" s="263"/>
      <c r="F267" s="216" t="str">
        <f t="shared" si="31"/>
        <v>う４１</v>
      </c>
      <c r="G267" s="216" t="str">
        <f t="shared" si="27"/>
        <v>垣内美香</v>
      </c>
      <c r="H267" s="262" t="s">
        <v>230</v>
      </c>
      <c r="I267" s="223" t="s">
        <v>35</v>
      </c>
      <c r="J267" s="264">
        <v>1968</v>
      </c>
      <c r="K267" s="221">
        <f t="shared" si="32"/>
        <v>58</v>
      </c>
      <c r="L267" s="216" t="str">
        <f t="shared" si="30"/>
        <v>OK</v>
      </c>
      <c r="M267" s="281" t="s">
        <v>76</v>
      </c>
    </row>
    <row r="268" spans="1:13">
      <c r="A268" s="260" t="s">
        <v>292</v>
      </c>
      <c r="B268" s="248" t="s">
        <v>285</v>
      </c>
      <c r="C268" s="248" t="s">
        <v>458</v>
      </c>
      <c r="D268" s="262" t="s">
        <v>231</v>
      </c>
      <c r="E268" s="263"/>
      <c r="F268" s="216" t="str">
        <f t="shared" si="31"/>
        <v>う４２</v>
      </c>
      <c r="G268" s="216" t="str">
        <f t="shared" si="27"/>
        <v>辻佳子</v>
      </c>
      <c r="H268" s="262" t="s">
        <v>230</v>
      </c>
      <c r="I268" s="223" t="s">
        <v>35</v>
      </c>
      <c r="J268" s="282">
        <v>1973</v>
      </c>
      <c r="K268" s="221">
        <f t="shared" si="32"/>
        <v>53</v>
      </c>
      <c r="L268" s="216" t="str">
        <f t="shared" si="30"/>
        <v>OK</v>
      </c>
      <c r="M268" s="265" t="s">
        <v>434</v>
      </c>
    </row>
    <row r="269" spans="1:13">
      <c r="A269" s="260" t="s">
        <v>293</v>
      </c>
      <c r="B269" s="337" t="s">
        <v>287</v>
      </c>
      <c r="C269" s="337" t="s">
        <v>459</v>
      </c>
      <c r="D269" s="262" t="s">
        <v>231</v>
      </c>
      <c r="E269" s="263"/>
      <c r="F269" s="216" t="str">
        <f t="shared" si="31"/>
        <v>う４３</v>
      </c>
      <c r="G269" s="216" t="str">
        <f t="shared" si="27"/>
        <v>苗村直子</v>
      </c>
      <c r="H269" s="262" t="s">
        <v>230</v>
      </c>
      <c r="I269" s="223" t="s">
        <v>35</v>
      </c>
      <c r="J269" s="282">
        <v>1974</v>
      </c>
      <c r="K269" s="221">
        <f t="shared" si="32"/>
        <v>52</v>
      </c>
      <c r="L269" s="216" t="str">
        <f t="shared" si="30"/>
        <v>OK</v>
      </c>
      <c r="M269" s="265" t="s">
        <v>460</v>
      </c>
    </row>
    <row r="270" spans="1:13">
      <c r="A270" s="260" t="s">
        <v>294</v>
      </c>
      <c r="B270" s="337" t="s">
        <v>461</v>
      </c>
      <c r="C270" s="337" t="s">
        <v>462</v>
      </c>
      <c r="D270" s="262" t="s">
        <v>231</v>
      </c>
      <c r="E270" s="263"/>
      <c r="F270" s="216" t="str">
        <f t="shared" si="31"/>
        <v>う４４</v>
      </c>
      <c r="G270" s="216" t="str">
        <f t="shared" si="27"/>
        <v>藤田博美</v>
      </c>
      <c r="H270" s="262" t="s">
        <v>230</v>
      </c>
      <c r="I270" s="223" t="s">
        <v>35</v>
      </c>
      <c r="J270" s="272">
        <v>1970</v>
      </c>
      <c r="K270" s="221">
        <f t="shared" si="32"/>
        <v>56</v>
      </c>
      <c r="L270" s="216" t="str">
        <f t="shared" si="30"/>
        <v>OK</v>
      </c>
      <c r="M270" s="265" t="s">
        <v>167</v>
      </c>
    </row>
    <row r="271" spans="1:13">
      <c r="A271" s="260" t="s">
        <v>466</v>
      </c>
      <c r="B271" s="283" t="s">
        <v>270</v>
      </c>
      <c r="C271" s="283" t="s">
        <v>463</v>
      </c>
      <c r="D271" s="262" t="s">
        <v>231</v>
      </c>
      <c r="E271" s="263"/>
      <c r="F271" s="216" t="str">
        <f t="shared" si="31"/>
        <v>う４５</v>
      </c>
      <c r="G271" s="216" t="str">
        <f t="shared" si="27"/>
        <v>竹下光代</v>
      </c>
      <c r="H271" s="262" t="s">
        <v>230</v>
      </c>
      <c r="I271" s="223" t="s">
        <v>35</v>
      </c>
      <c r="J271" s="266">
        <v>1974</v>
      </c>
      <c r="K271" s="221">
        <f t="shared" si="32"/>
        <v>52</v>
      </c>
      <c r="L271" s="216" t="str">
        <f t="shared" si="30"/>
        <v>OK</v>
      </c>
      <c r="M271" s="274" t="s">
        <v>82</v>
      </c>
    </row>
    <row r="272" spans="1:13">
      <c r="A272" s="260" t="s">
        <v>469</v>
      </c>
      <c r="B272" s="278" t="s">
        <v>295</v>
      </c>
      <c r="C272" s="278" t="s">
        <v>464</v>
      </c>
      <c r="D272" s="262" t="s">
        <v>231</v>
      </c>
      <c r="E272" s="263"/>
      <c r="F272" s="216" t="str">
        <f t="shared" si="31"/>
        <v>う４６</v>
      </c>
      <c r="G272" s="216" t="str">
        <f t="shared" si="27"/>
        <v>姫井亜利沙</v>
      </c>
      <c r="H272" s="262" t="s">
        <v>230</v>
      </c>
      <c r="I272" s="223" t="s">
        <v>35</v>
      </c>
      <c r="J272" s="266">
        <v>1982</v>
      </c>
      <c r="K272" s="221">
        <f t="shared" si="32"/>
        <v>44</v>
      </c>
      <c r="L272" s="216" t="str">
        <f t="shared" si="30"/>
        <v>OK</v>
      </c>
      <c r="M272" s="265" t="s">
        <v>434</v>
      </c>
    </row>
    <row r="273" spans="1:251">
      <c r="A273" s="260" t="s">
        <v>1002</v>
      </c>
      <c r="B273" s="337" t="s">
        <v>371</v>
      </c>
      <c r="C273" s="337" t="s">
        <v>465</v>
      </c>
      <c r="D273" s="262" t="s">
        <v>231</v>
      </c>
      <c r="E273" s="263"/>
      <c r="F273" s="216" t="str">
        <f t="shared" si="31"/>
        <v>う４７</v>
      </c>
      <c r="G273" s="216" t="str">
        <f t="shared" si="27"/>
        <v>村田彩子</v>
      </c>
      <c r="H273" s="262" t="s">
        <v>230</v>
      </c>
      <c r="I273" s="223" t="s">
        <v>35</v>
      </c>
      <c r="J273" s="266">
        <v>1968</v>
      </c>
      <c r="K273" s="221">
        <f t="shared" si="32"/>
        <v>58</v>
      </c>
      <c r="L273" s="216" t="str">
        <f t="shared" si="30"/>
        <v>OK</v>
      </c>
      <c r="M273" s="265" t="s">
        <v>76</v>
      </c>
    </row>
    <row r="274" spans="1:251">
      <c r="A274" s="260" t="s">
        <v>1003</v>
      </c>
      <c r="B274" s="337" t="s">
        <v>467</v>
      </c>
      <c r="C274" s="337" t="s">
        <v>468</v>
      </c>
      <c r="D274" s="262" t="s">
        <v>231</v>
      </c>
      <c r="E274" s="263"/>
      <c r="F274" s="216" t="str">
        <f t="shared" si="31"/>
        <v>う４８</v>
      </c>
      <c r="G274" s="216" t="str">
        <f t="shared" si="27"/>
        <v>村川庸子</v>
      </c>
      <c r="H274" s="262" t="s">
        <v>230</v>
      </c>
      <c r="I274" s="223" t="s">
        <v>35</v>
      </c>
      <c r="J274" s="266">
        <v>1969</v>
      </c>
      <c r="K274" s="221">
        <f t="shared" si="32"/>
        <v>57</v>
      </c>
      <c r="L274" s="216" t="str">
        <f t="shared" si="30"/>
        <v>OK</v>
      </c>
      <c r="M274" s="265" t="s">
        <v>1433</v>
      </c>
    </row>
    <row r="275" spans="1:251" s="216" customFormat="1">
      <c r="A275" s="260" t="s">
        <v>1004</v>
      </c>
      <c r="B275" s="337" t="s">
        <v>1012</v>
      </c>
      <c r="C275" s="337" t="s">
        <v>1013</v>
      </c>
      <c r="D275" s="262" t="s">
        <v>231</v>
      </c>
      <c r="E275" s="284"/>
      <c r="F275" s="216" t="str">
        <f t="shared" si="31"/>
        <v>う４９</v>
      </c>
      <c r="G275" s="216" t="str">
        <f t="shared" si="27"/>
        <v>古株淳子</v>
      </c>
      <c r="H275" s="262" t="s">
        <v>230</v>
      </c>
      <c r="I275" s="223" t="s">
        <v>35</v>
      </c>
      <c r="J275" s="285">
        <v>1968</v>
      </c>
      <c r="K275" s="221">
        <f t="shared" si="32"/>
        <v>58</v>
      </c>
      <c r="L275" s="216" t="str">
        <f t="shared" si="30"/>
        <v>OK</v>
      </c>
      <c r="M275" s="286" t="s">
        <v>424</v>
      </c>
      <c r="N275" s="246"/>
      <c r="O275" s="246"/>
      <c r="P275" s="246"/>
      <c r="Q275" s="246"/>
      <c r="R275" s="246"/>
      <c r="S275" s="246"/>
      <c r="T275" s="246"/>
      <c r="U275" s="246"/>
      <c r="V275" s="246"/>
      <c r="W275" s="246"/>
      <c r="X275" s="246"/>
      <c r="Y275" s="246"/>
      <c r="Z275" s="246"/>
      <c r="AA275" s="246"/>
      <c r="AB275" s="246"/>
      <c r="AC275" s="246"/>
      <c r="AD275" s="246"/>
      <c r="AE275" s="246"/>
      <c r="AF275" s="246"/>
      <c r="AG275" s="246"/>
      <c r="AH275" s="246"/>
      <c r="AI275" s="246"/>
      <c r="AJ275" s="246"/>
      <c r="AK275" s="246"/>
      <c r="AL275" s="246"/>
      <c r="AM275" s="246"/>
      <c r="AN275" s="246"/>
      <c r="AO275" s="246"/>
      <c r="AP275" s="246"/>
      <c r="AQ275" s="246"/>
      <c r="AR275" s="246"/>
      <c r="AS275" s="246"/>
      <c r="AT275" s="246"/>
      <c r="AU275" s="246"/>
      <c r="AV275" s="246"/>
      <c r="AW275" s="246"/>
      <c r="AX275" s="246"/>
      <c r="AY275" s="246"/>
      <c r="AZ275" s="246"/>
      <c r="BA275" s="246"/>
      <c r="BB275" s="246"/>
      <c r="BC275" s="246"/>
      <c r="BD275" s="246"/>
      <c r="BE275" s="246"/>
      <c r="BF275" s="246"/>
      <c r="BG275" s="246"/>
      <c r="BH275" s="246"/>
      <c r="BI275" s="246"/>
      <c r="BJ275" s="246"/>
      <c r="BK275" s="246"/>
      <c r="BL275" s="246"/>
      <c r="BM275" s="246"/>
      <c r="BN275" s="246"/>
      <c r="BO275" s="246"/>
      <c r="BP275" s="246"/>
      <c r="BQ275" s="246"/>
      <c r="BR275" s="246"/>
      <c r="BS275" s="246"/>
      <c r="BT275" s="246"/>
      <c r="BU275" s="246"/>
      <c r="BV275" s="246"/>
      <c r="BW275" s="246"/>
      <c r="BX275" s="246"/>
      <c r="BY275" s="246"/>
      <c r="BZ275" s="246"/>
      <c r="CA275" s="246"/>
      <c r="CB275" s="246"/>
      <c r="CC275" s="246"/>
      <c r="CD275" s="246"/>
      <c r="CE275" s="246"/>
      <c r="CF275" s="246"/>
      <c r="CG275" s="246"/>
      <c r="CH275" s="246"/>
      <c r="CI275" s="246"/>
      <c r="CJ275" s="246"/>
      <c r="CK275" s="246"/>
      <c r="CL275" s="246"/>
      <c r="CM275" s="246"/>
      <c r="CN275" s="246"/>
      <c r="CO275" s="246"/>
      <c r="CP275" s="246"/>
      <c r="CQ275" s="246"/>
      <c r="CR275" s="246"/>
      <c r="CS275" s="246"/>
      <c r="CT275" s="246"/>
      <c r="CU275" s="246"/>
      <c r="CV275" s="246"/>
      <c r="CW275" s="246"/>
      <c r="CX275" s="246"/>
      <c r="CY275" s="246"/>
      <c r="CZ275" s="246"/>
      <c r="DA275" s="246"/>
      <c r="DB275" s="246"/>
      <c r="DC275" s="246"/>
      <c r="DD275" s="246"/>
      <c r="DE275" s="246"/>
      <c r="DF275" s="246"/>
      <c r="DG275" s="246"/>
      <c r="DH275" s="246"/>
      <c r="DI275" s="246"/>
      <c r="DJ275" s="246"/>
      <c r="DK275" s="246"/>
      <c r="DL275" s="246"/>
      <c r="DM275" s="246"/>
      <c r="DN275" s="246"/>
      <c r="DO275" s="246"/>
      <c r="DP275" s="246"/>
      <c r="DQ275" s="246"/>
      <c r="DR275" s="246"/>
      <c r="DS275" s="246"/>
      <c r="DT275" s="246"/>
      <c r="DU275" s="246"/>
      <c r="DV275" s="246"/>
      <c r="DW275" s="246"/>
      <c r="DX275" s="246"/>
      <c r="DY275" s="246"/>
      <c r="DZ275" s="246"/>
      <c r="EA275" s="246"/>
      <c r="EB275" s="246"/>
      <c r="EC275" s="246"/>
      <c r="ED275" s="246"/>
      <c r="EE275" s="246"/>
      <c r="EF275" s="246"/>
      <c r="EG275" s="246"/>
      <c r="EH275" s="246"/>
      <c r="EI275" s="246"/>
      <c r="EJ275" s="246"/>
      <c r="EK275" s="246"/>
      <c r="EL275" s="246"/>
      <c r="EM275" s="246"/>
      <c r="EN275" s="246"/>
      <c r="EO275" s="246"/>
      <c r="EP275" s="246"/>
      <c r="EQ275" s="246"/>
      <c r="ER275" s="246"/>
      <c r="ES275" s="246"/>
      <c r="ET275" s="246"/>
      <c r="EU275" s="246"/>
      <c r="EV275" s="246"/>
      <c r="EW275" s="246"/>
      <c r="EX275" s="246"/>
      <c r="EY275" s="246"/>
      <c r="EZ275" s="246"/>
      <c r="FA275" s="246"/>
      <c r="FB275" s="246"/>
      <c r="FC275" s="246"/>
      <c r="FD275" s="246"/>
      <c r="FE275" s="246"/>
      <c r="FF275" s="246"/>
      <c r="FG275" s="246"/>
      <c r="FH275" s="246"/>
      <c r="FI275" s="246"/>
      <c r="FJ275" s="246"/>
      <c r="FK275" s="246"/>
      <c r="FL275" s="246"/>
      <c r="FM275" s="246"/>
      <c r="FN275" s="246"/>
      <c r="FO275" s="246"/>
      <c r="FP275" s="246"/>
      <c r="FQ275" s="246"/>
      <c r="FR275" s="246"/>
      <c r="FS275" s="246"/>
      <c r="FT275" s="246"/>
      <c r="FU275" s="246"/>
      <c r="FV275" s="246"/>
      <c r="FW275" s="246"/>
      <c r="FX275" s="246"/>
      <c r="FY275" s="246"/>
      <c r="FZ275" s="246"/>
      <c r="GA275" s="246"/>
      <c r="GB275" s="246"/>
      <c r="GC275" s="246"/>
      <c r="GD275" s="246"/>
      <c r="GE275" s="246"/>
      <c r="GF275" s="246"/>
      <c r="GG275" s="246"/>
      <c r="GH275" s="246"/>
      <c r="GI275" s="246"/>
      <c r="GJ275" s="246"/>
      <c r="GK275" s="246"/>
      <c r="GL275" s="246"/>
      <c r="GM275" s="246"/>
      <c r="GN275" s="246"/>
      <c r="GO275" s="246"/>
      <c r="GP275" s="246"/>
      <c r="GQ275" s="246"/>
      <c r="GR275" s="246"/>
      <c r="GS275" s="246"/>
      <c r="GT275" s="246"/>
      <c r="GU275" s="246"/>
      <c r="GV275" s="246"/>
      <c r="GW275" s="246"/>
      <c r="GX275" s="246"/>
      <c r="GY275" s="246"/>
      <c r="GZ275" s="246"/>
      <c r="HA275" s="246"/>
      <c r="HB275" s="246"/>
      <c r="HC275" s="246"/>
      <c r="HD275" s="246"/>
      <c r="HE275" s="246"/>
      <c r="HF275" s="246"/>
      <c r="HG275" s="246"/>
      <c r="HH275" s="246"/>
      <c r="HI275" s="246"/>
      <c r="HJ275" s="246"/>
      <c r="HK275" s="246"/>
      <c r="HL275" s="246"/>
      <c r="HM275" s="246"/>
      <c r="HN275" s="246"/>
      <c r="HO275" s="246"/>
      <c r="HP275" s="246"/>
      <c r="HQ275" s="246"/>
      <c r="HR275" s="246"/>
      <c r="HS275" s="246"/>
      <c r="HT275" s="246"/>
      <c r="HU275" s="246"/>
      <c r="HV275" s="246"/>
      <c r="HW275" s="246"/>
      <c r="HX275" s="246"/>
      <c r="HY275" s="246"/>
      <c r="HZ275" s="246"/>
      <c r="IA275" s="246"/>
      <c r="IB275" s="246"/>
      <c r="IC275" s="246"/>
      <c r="ID275" s="246"/>
      <c r="IE275" s="246"/>
      <c r="IF275" s="246"/>
      <c r="IG275" s="246"/>
      <c r="IH275" s="246"/>
      <c r="II275" s="246"/>
      <c r="IJ275" s="246"/>
      <c r="IK275" s="246"/>
      <c r="IL275" s="246"/>
      <c r="IM275" s="246"/>
      <c r="IN275" s="246"/>
      <c r="IO275" s="246"/>
      <c r="IP275" s="246"/>
      <c r="IQ275" s="246"/>
    </row>
    <row r="276" spans="1:251" ht="14.4">
      <c r="A276" s="260" t="s">
        <v>1005</v>
      </c>
      <c r="B276" s="338" t="s">
        <v>973</v>
      </c>
      <c r="C276" s="338" t="s">
        <v>1434</v>
      </c>
      <c r="D276" s="262" t="s">
        <v>231</v>
      </c>
      <c r="E276" s="269"/>
      <c r="F276" s="216" t="str">
        <f t="shared" si="31"/>
        <v>う５０</v>
      </c>
      <c r="G276" s="222" t="str">
        <f t="shared" si="27"/>
        <v>原田洋子</v>
      </c>
      <c r="H276" s="262" t="s">
        <v>230</v>
      </c>
      <c r="I276" s="339" t="s">
        <v>35</v>
      </c>
      <c r="J276" s="334">
        <v>1976</v>
      </c>
      <c r="K276" s="221">
        <f t="shared" si="32"/>
        <v>50</v>
      </c>
      <c r="L276" s="317" t="str">
        <f t="shared" ref="L276:L282" si="33">IF(G276="","",IF(COUNTIF($G$47:$G$443,G276)&gt;1,"2重登録","OK"))</f>
        <v>OK</v>
      </c>
      <c r="M276" s="335" t="s">
        <v>39</v>
      </c>
    </row>
    <row r="277" spans="1:251" ht="14.4">
      <c r="A277" s="260" t="s">
        <v>1006</v>
      </c>
      <c r="B277" s="338" t="s">
        <v>1435</v>
      </c>
      <c r="C277" s="338" t="s">
        <v>1436</v>
      </c>
      <c r="D277" s="262" t="s">
        <v>231</v>
      </c>
      <c r="E277" s="269"/>
      <c r="F277" s="216" t="str">
        <f t="shared" si="31"/>
        <v>う５１</v>
      </c>
      <c r="G277" s="222" t="str">
        <f t="shared" si="27"/>
        <v>小川陽子</v>
      </c>
      <c r="H277" s="262" t="s">
        <v>230</v>
      </c>
      <c r="I277" s="339" t="s">
        <v>35</v>
      </c>
      <c r="J277" s="334">
        <v>1971</v>
      </c>
      <c r="K277" s="221">
        <f t="shared" si="32"/>
        <v>55</v>
      </c>
      <c r="L277" s="317" t="str">
        <f t="shared" si="33"/>
        <v>OK</v>
      </c>
      <c r="M277" s="335" t="s">
        <v>39</v>
      </c>
    </row>
    <row r="278" spans="1:251" ht="14.4">
      <c r="A278" s="260" t="s">
        <v>1007</v>
      </c>
      <c r="B278" s="338" t="s">
        <v>1253</v>
      </c>
      <c r="C278" s="338" t="s">
        <v>1437</v>
      </c>
      <c r="D278" s="262" t="s">
        <v>231</v>
      </c>
      <c r="E278" s="269"/>
      <c r="F278" s="216" t="str">
        <f t="shared" si="31"/>
        <v>う５２</v>
      </c>
      <c r="G278" s="222" t="str">
        <f t="shared" si="27"/>
        <v>山口千恵</v>
      </c>
      <c r="H278" s="262" t="s">
        <v>230</v>
      </c>
      <c r="I278" s="339" t="s">
        <v>35</v>
      </c>
      <c r="J278" s="334">
        <v>1978</v>
      </c>
      <c r="K278" s="221">
        <f t="shared" si="32"/>
        <v>48</v>
      </c>
      <c r="L278" s="317" t="str">
        <f t="shared" si="33"/>
        <v>OK</v>
      </c>
      <c r="M278" s="335" t="s">
        <v>34</v>
      </c>
    </row>
    <row r="279" spans="1:251" ht="14.4">
      <c r="A279" s="260" t="s">
        <v>1008</v>
      </c>
      <c r="B279" s="338" t="s">
        <v>937</v>
      </c>
      <c r="C279" s="338" t="s">
        <v>1438</v>
      </c>
      <c r="D279" s="262" t="s">
        <v>231</v>
      </c>
      <c r="E279" s="275" t="s">
        <v>1301</v>
      </c>
      <c r="F279" s="216" t="str">
        <f t="shared" si="31"/>
        <v>う５３</v>
      </c>
      <c r="G279" s="222" t="str">
        <f>B279&amp;C279</f>
        <v>森心奈</v>
      </c>
      <c r="H279" s="262" t="s">
        <v>230</v>
      </c>
      <c r="I279" s="339" t="s">
        <v>35</v>
      </c>
      <c r="J279" s="334">
        <v>2013</v>
      </c>
      <c r="K279" s="221">
        <f>IF(J279="","",(2026-J279))</f>
        <v>13</v>
      </c>
      <c r="L279" s="317" t="str">
        <f t="shared" si="33"/>
        <v>OK</v>
      </c>
      <c r="M279" s="335" t="s">
        <v>131</v>
      </c>
    </row>
    <row r="280" spans="1:251">
      <c r="A280" s="260" t="s">
        <v>1009</v>
      </c>
      <c r="B280" s="227" t="s">
        <v>1439</v>
      </c>
      <c r="C280" s="227" t="s">
        <v>1440</v>
      </c>
      <c r="D280" s="262" t="s">
        <v>231</v>
      </c>
      <c r="E280" s="251"/>
      <c r="F280" s="216" t="str">
        <f t="shared" si="31"/>
        <v>う５４</v>
      </c>
      <c r="G280" s="226" t="str">
        <f>B280&amp;C280</f>
        <v>河野由子</v>
      </c>
      <c r="H280" s="262" t="s">
        <v>230</v>
      </c>
      <c r="I280" s="339" t="s">
        <v>35</v>
      </c>
      <c r="J280" s="225">
        <v>1961</v>
      </c>
      <c r="K280" s="302">
        <f>IF(J280="","",(2026-J280))</f>
        <v>65</v>
      </c>
      <c r="L280" s="226" t="str">
        <f t="shared" si="33"/>
        <v>OK</v>
      </c>
      <c r="M280" s="226" t="s">
        <v>39</v>
      </c>
    </row>
    <row r="281" spans="1:251">
      <c r="A281" s="260" t="s">
        <v>1010</v>
      </c>
      <c r="B281" s="226" t="s">
        <v>992</v>
      </c>
      <c r="C281" s="226" t="s">
        <v>1441</v>
      </c>
      <c r="D281" s="262" t="s">
        <v>231</v>
      </c>
      <c r="E281" s="251"/>
      <c r="F281" s="216" t="str">
        <f t="shared" si="31"/>
        <v>う５５</v>
      </c>
      <c r="G281" s="226" t="str">
        <f>B281&amp;C281</f>
        <v>中島大輔</v>
      </c>
      <c r="H281" s="262" t="s">
        <v>230</v>
      </c>
      <c r="I281" s="340" t="s">
        <v>999</v>
      </c>
      <c r="J281" s="225">
        <v>1984</v>
      </c>
      <c r="K281" s="302">
        <f>IF(J281="","",(2026-J281))</f>
        <v>42</v>
      </c>
      <c r="L281" s="226" t="str">
        <f t="shared" si="33"/>
        <v>OK</v>
      </c>
      <c r="M281" s="226" t="s">
        <v>1442</v>
      </c>
    </row>
    <row r="282" spans="1:251">
      <c r="A282" s="260" t="s">
        <v>1011</v>
      </c>
      <c r="B282" s="226" t="s">
        <v>1443</v>
      </c>
      <c r="C282" s="226" t="s">
        <v>1444</v>
      </c>
      <c r="D282" s="262" t="s">
        <v>231</v>
      </c>
      <c r="E282" s="251"/>
      <c r="F282" s="216" t="str">
        <f t="shared" si="31"/>
        <v>う５６</v>
      </c>
      <c r="G282" s="226" t="str">
        <f>B282&amp;C282</f>
        <v>袖岡毅志</v>
      </c>
      <c r="H282" s="262" t="s">
        <v>230</v>
      </c>
      <c r="I282" s="340" t="s">
        <v>999</v>
      </c>
      <c r="J282" s="225">
        <v>1972</v>
      </c>
      <c r="K282" s="302">
        <f>IF(J282="","",(2026-J282))</f>
        <v>54</v>
      </c>
      <c r="L282" s="226" t="str">
        <f t="shared" si="33"/>
        <v>OK</v>
      </c>
      <c r="M282" s="226" t="s">
        <v>1442</v>
      </c>
    </row>
    <row r="283" spans="1:251">
      <c r="A283" s="287"/>
      <c r="B283" s="238">
        <v>10</v>
      </c>
      <c r="C283" s="257"/>
      <c r="D283" s="288" t="s">
        <v>1445</v>
      </c>
      <c r="E283" s="213"/>
      <c r="F283" s="228"/>
      <c r="G283" s="228"/>
      <c r="H283" s="288"/>
      <c r="I283" s="228"/>
      <c r="J283" s="289"/>
      <c r="K283" s="221" t="str">
        <f t="shared" si="32"/>
        <v/>
      </c>
      <c r="L283" s="228"/>
      <c r="M283" s="290"/>
    </row>
    <row r="284" spans="1:251">
      <c r="A284" s="226" t="s">
        <v>1446</v>
      </c>
      <c r="B284" s="223" t="s">
        <v>1447</v>
      </c>
      <c r="C284" s="223" t="s">
        <v>1448</v>
      </c>
      <c r="D284" s="217" t="s">
        <v>1449</v>
      </c>
      <c r="E284" s="218"/>
      <c r="F284" s="216" t="str">
        <f t="shared" si="31"/>
        <v>た０１</v>
      </c>
      <c r="G284" s="216" t="str">
        <f>B284&amp;C284</f>
        <v>川瀬清子</v>
      </c>
      <c r="H284" s="216" t="str">
        <f>D284</f>
        <v>建部TC</v>
      </c>
      <c r="I284" s="223" t="s">
        <v>35</v>
      </c>
      <c r="J284" s="220">
        <v>1969</v>
      </c>
      <c r="K284" s="221">
        <f>IF(J284="","",(2026-J284))</f>
        <v>57</v>
      </c>
      <c r="L284" s="216" t="str">
        <f t="shared" ref="L284:L293" si="34">IF(G284="","",IF(COUNTIF($G$4:$G$104,G284)&gt;1,"2重登録","OK"))</f>
        <v>OK</v>
      </c>
      <c r="M284" s="224" t="s">
        <v>82</v>
      </c>
    </row>
    <row r="285" spans="1:251">
      <c r="A285" s="216" t="s">
        <v>1450</v>
      </c>
      <c r="B285" s="216" t="s">
        <v>1451</v>
      </c>
      <c r="C285" s="216" t="s">
        <v>1452</v>
      </c>
      <c r="D285" s="217" t="s">
        <v>1449</v>
      </c>
      <c r="E285" s="218"/>
      <c r="F285" s="216" t="str">
        <f t="shared" si="31"/>
        <v>た０２</v>
      </c>
      <c r="G285" s="216" t="str">
        <f t="shared" ref="G285:G293" si="35">B285&amp;C285</f>
        <v>中村雅宣</v>
      </c>
      <c r="H285" s="216" t="str">
        <f t="shared" ref="H285:H293" si="36">D285</f>
        <v>建部TC</v>
      </c>
      <c r="I285" s="216" t="s">
        <v>59</v>
      </c>
      <c r="J285" s="222">
        <v>1978</v>
      </c>
      <c r="K285" s="221">
        <f t="shared" ref="K285:K293" si="37">IF(J285="","",(2026-J285))</f>
        <v>48</v>
      </c>
      <c r="L285" s="216" t="str">
        <f t="shared" si="34"/>
        <v>OK</v>
      </c>
      <c r="M285" s="224" t="s">
        <v>82</v>
      </c>
    </row>
    <row r="286" spans="1:251">
      <c r="A286" s="216" t="s">
        <v>1453</v>
      </c>
      <c r="B286" s="217" t="s">
        <v>1454</v>
      </c>
      <c r="C286" s="217" t="s">
        <v>1455</v>
      </c>
      <c r="D286" s="217" t="s">
        <v>1449</v>
      </c>
      <c r="E286" s="218"/>
      <c r="F286" s="216" t="str">
        <f t="shared" si="31"/>
        <v>た０３</v>
      </c>
      <c r="G286" s="216" t="str">
        <f t="shared" si="35"/>
        <v>村地直也</v>
      </c>
      <c r="H286" s="216" t="str">
        <f t="shared" si="36"/>
        <v>建部TC</v>
      </c>
      <c r="I286" s="216" t="s">
        <v>59</v>
      </c>
      <c r="J286" s="220">
        <v>1989</v>
      </c>
      <c r="K286" s="221">
        <f t="shared" si="37"/>
        <v>37</v>
      </c>
      <c r="L286" s="216" t="str">
        <f t="shared" si="34"/>
        <v>OK</v>
      </c>
      <c r="M286" s="224" t="s">
        <v>82</v>
      </c>
    </row>
    <row r="287" spans="1:251">
      <c r="A287" s="226" t="s">
        <v>1456</v>
      </c>
      <c r="B287" s="223" t="s">
        <v>1457</v>
      </c>
      <c r="C287" s="223" t="s">
        <v>1458</v>
      </c>
      <c r="D287" s="217" t="s">
        <v>1449</v>
      </c>
      <c r="E287" s="218"/>
      <c r="F287" s="216" t="str">
        <f t="shared" si="31"/>
        <v>た０４</v>
      </c>
      <c r="G287" s="216" t="str">
        <f t="shared" si="35"/>
        <v>小梶優子</v>
      </c>
      <c r="H287" s="216" t="str">
        <f t="shared" si="36"/>
        <v>建部TC</v>
      </c>
      <c r="I287" s="223" t="s">
        <v>35</v>
      </c>
      <c r="J287" s="222">
        <v>1974</v>
      </c>
      <c r="K287" s="221">
        <f t="shared" si="37"/>
        <v>52</v>
      </c>
      <c r="L287" s="216" t="str">
        <f t="shared" si="34"/>
        <v>OK</v>
      </c>
      <c r="M287" s="224" t="s">
        <v>82</v>
      </c>
    </row>
    <row r="288" spans="1:251">
      <c r="A288" s="216" t="s">
        <v>1459</v>
      </c>
      <c r="B288" s="223" t="s">
        <v>1460</v>
      </c>
      <c r="C288" s="223" t="s">
        <v>1461</v>
      </c>
      <c r="D288" s="217" t="s">
        <v>1449</v>
      </c>
      <c r="E288" s="251"/>
      <c r="F288" s="216" t="str">
        <f t="shared" si="31"/>
        <v>た０５</v>
      </c>
      <c r="G288" s="216" t="str">
        <f t="shared" si="35"/>
        <v>井原早苗</v>
      </c>
      <c r="H288" s="216" t="str">
        <f t="shared" si="36"/>
        <v>建部TC</v>
      </c>
      <c r="I288" s="223" t="s">
        <v>35</v>
      </c>
      <c r="J288" s="220">
        <v>1967</v>
      </c>
      <c r="K288" s="221">
        <f t="shared" si="37"/>
        <v>59</v>
      </c>
      <c r="L288" s="216" t="str">
        <f t="shared" si="34"/>
        <v>OK</v>
      </c>
      <c r="M288" s="216" t="s">
        <v>76</v>
      </c>
    </row>
    <row r="289" spans="1:13">
      <c r="A289" s="216" t="s">
        <v>1462</v>
      </c>
      <c r="B289" s="236" t="s">
        <v>1463</v>
      </c>
      <c r="C289" s="236" t="s">
        <v>1464</v>
      </c>
      <c r="D289" s="217" t="s">
        <v>1449</v>
      </c>
      <c r="E289" s="218"/>
      <c r="F289" s="216" t="str">
        <f t="shared" si="31"/>
        <v>た０６</v>
      </c>
      <c r="G289" s="216" t="str">
        <f t="shared" si="35"/>
        <v>坂上治謙</v>
      </c>
      <c r="H289" s="216" t="str">
        <f t="shared" si="36"/>
        <v>建部TC</v>
      </c>
      <c r="I289" s="216" t="s">
        <v>59</v>
      </c>
      <c r="J289" s="220">
        <v>1973</v>
      </c>
      <c r="K289" s="221">
        <f t="shared" si="37"/>
        <v>53</v>
      </c>
      <c r="L289" s="216" t="str">
        <f t="shared" si="34"/>
        <v>OK</v>
      </c>
      <c r="M289" s="216" t="s">
        <v>76</v>
      </c>
    </row>
    <row r="290" spans="1:13">
      <c r="A290" s="226" t="s">
        <v>1465</v>
      </c>
      <c r="B290" s="223" t="s">
        <v>1466</v>
      </c>
      <c r="C290" s="223" t="s">
        <v>1467</v>
      </c>
      <c r="D290" s="217" t="s">
        <v>1449</v>
      </c>
      <c r="E290" s="218"/>
      <c r="F290" s="216" t="str">
        <f t="shared" si="31"/>
        <v>た０７</v>
      </c>
      <c r="G290" s="216" t="str">
        <f t="shared" si="35"/>
        <v>川尻実千代</v>
      </c>
      <c r="H290" s="216" t="str">
        <f t="shared" si="36"/>
        <v>建部TC</v>
      </c>
      <c r="I290" s="223" t="s">
        <v>35</v>
      </c>
      <c r="J290" s="220">
        <v>1976</v>
      </c>
      <c r="K290" s="221">
        <f t="shared" si="37"/>
        <v>50</v>
      </c>
      <c r="L290" s="216" t="str">
        <f t="shared" si="34"/>
        <v>OK</v>
      </c>
      <c r="M290" s="224" t="s">
        <v>82</v>
      </c>
    </row>
    <row r="291" spans="1:13">
      <c r="A291" s="216" t="s">
        <v>1468</v>
      </c>
      <c r="B291" s="216" t="s">
        <v>1469</v>
      </c>
      <c r="C291" s="216" t="s">
        <v>1470</v>
      </c>
      <c r="D291" s="217" t="s">
        <v>1449</v>
      </c>
      <c r="E291" s="218"/>
      <c r="F291" s="216" t="str">
        <f t="shared" si="31"/>
        <v>た０８</v>
      </c>
      <c r="G291" s="216" t="str">
        <f t="shared" si="35"/>
        <v>増山浩明</v>
      </c>
      <c r="H291" s="216" t="str">
        <f t="shared" si="36"/>
        <v>建部TC</v>
      </c>
      <c r="I291" s="216" t="s">
        <v>59</v>
      </c>
      <c r="J291" s="222">
        <v>1965</v>
      </c>
      <c r="K291" s="221">
        <f t="shared" si="37"/>
        <v>61</v>
      </c>
      <c r="L291" s="216" t="str">
        <f t="shared" si="34"/>
        <v>OK</v>
      </c>
      <c r="M291" s="224" t="s">
        <v>82</v>
      </c>
    </row>
    <row r="292" spans="1:13">
      <c r="A292" s="216" t="s">
        <v>1471</v>
      </c>
      <c r="B292" s="216" t="s">
        <v>1472</v>
      </c>
      <c r="C292" s="216" t="s">
        <v>1473</v>
      </c>
      <c r="D292" s="217" t="s">
        <v>1449</v>
      </c>
      <c r="E292" s="218"/>
      <c r="F292" s="216" t="str">
        <f t="shared" si="31"/>
        <v>た０９</v>
      </c>
      <c r="G292" s="216" t="str">
        <f t="shared" si="35"/>
        <v>刈谷佳宏</v>
      </c>
      <c r="H292" s="216" t="str">
        <f t="shared" si="36"/>
        <v>建部TC</v>
      </c>
      <c r="I292" s="216" t="s">
        <v>59</v>
      </c>
      <c r="J292" s="220">
        <v>1959</v>
      </c>
      <c r="K292" s="221">
        <f t="shared" si="37"/>
        <v>67</v>
      </c>
      <c r="L292" s="216" t="str">
        <f t="shared" si="34"/>
        <v>OK</v>
      </c>
      <c r="M292" s="224" t="s">
        <v>82</v>
      </c>
    </row>
    <row r="293" spans="1:13">
      <c r="A293" s="226" t="s">
        <v>1474</v>
      </c>
      <c r="B293" s="216" t="s">
        <v>1475</v>
      </c>
      <c r="C293" s="216" t="s">
        <v>1476</v>
      </c>
      <c r="D293" s="217" t="s">
        <v>1449</v>
      </c>
      <c r="E293" s="218"/>
      <c r="F293" s="216" t="str">
        <f t="shared" si="31"/>
        <v>た１０</v>
      </c>
      <c r="G293" s="216" t="str">
        <f t="shared" si="35"/>
        <v>上川かの子</v>
      </c>
      <c r="H293" s="216" t="str">
        <f t="shared" si="36"/>
        <v>建部TC</v>
      </c>
      <c r="I293" s="223" t="s">
        <v>35</v>
      </c>
      <c r="J293" s="220">
        <v>1976</v>
      </c>
      <c r="K293" s="221">
        <f t="shared" si="37"/>
        <v>50</v>
      </c>
      <c r="L293" s="216" t="str">
        <f t="shared" si="34"/>
        <v>OK</v>
      </c>
      <c r="M293" s="216" t="s">
        <v>434</v>
      </c>
    </row>
    <row r="294" spans="1:13">
      <c r="A294" s="287"/>
      <c r="B294" s="238">
        <v>11</v>
      </c>
      <c r="C294" s="257"/>
      <c r="D294" s="288" t="s">
        <v>1477</v>
      </c>
      <c r="E294" s="213"/>
      <c r="F294" s="228"/>
      <c r="G294" s="228"/>
      <c r="H294" s="288"/>
      <c r="I294" s="228"/>
      <c r="J294" s="289"/>
      <c r="K294" s="221"/>
      <c r="L294" s="228"/>
      <c r="M294" s="290"/>
    </row>
    <row r="295" spans="1:13">
      <c r="A295" s="216" t="s">
        <v>1478</v>
      </c>
      <c r="B295" s="217" t="s">
        <v>1479</v>
      </c>
      <c r="C295" s="217" t="s">
        <v>1480</v>
      </c>
      <c r="D295" s="217" t="s">
        <v>1014</v>
      </c>
      <c r="E295" s="301" t="s">
        <v>896</v>
      </c>
      <c r="F295" s="216" t="str">
        <f t="shared" si="31"/>
        <v>ぷ０１</v>
      </c>
      <c r="G295" s="216" t="str">
        <f t="shared" ref="G295:G309" si="38">B295&amp;C295</f>
        <v>吉田知司</v>
      </c>
      <c r="H295" s="216" t="s">
        <v>1015</v>
      </c>
      <c r="I295" s="216" t="s">
        <v>59</v>
      </c>
      <c r="J295" s="220">
        <v>1948</v>
      </c>
      <c r="K295" s="221">
        <f>IF(J295="","",(2026-J295))</f>
        <v>78</v>
      </c>
      <c r="L295" s="219" t="str">
        <f t="shared" ref="L295:L344" si="39">IF(G295="","",IF(COUNTIF($G$8:$G$394,G295)&gt;1,"2重登録","OK"))</f>
        <v>OK</v>
      </c>
      <c r="M295" s="224" t="s">
        <v>82</v>
      </c>
    </row>
    <row r="296" spans="1:13">
      <c r="A296" s="216" t="s">
        <v>1481</v>
      </c>
      <c r="B296" s="217" t="s">
        <v>1482</v>
      </c>
      <c r="C296" s="217" t="s">
        <v>1483</v>
      </c>
      <c r="D296" s="217" t="s">
        <v>1014</v>
      </c>
      <c r="E296" s="218"/>
      <c r="F296" s="216" t="str">
        <f t="shared" si="31"/>
        <v>ぷ０２</v>
      </c>
      <c r="G296" s="216" t="str">
        <f t="shared" si="38"/>
        <v>一丸征功</v>
      </c>
      <c r="H296" s="216" t="s">
        <v>1015</v>
      </c>
      <c r="I296" s="216" t="s">
        <v>59</v>
      </c>
      <c r="J296" s="220">
        <v>1960</v>
      </c>
      <c r="K296" s="221">
        <f t="shared" ref="K296:K312" si="40">IF(J296="","",(2026-J296))</f>
        <v>66</v>
      </c>
      <c r="L296" s="219" t="str">
        <f t="shared" si="39"/>
        <v>OK</v>
      </c>
      <c r="M296" s="216" t="s">
        <v>76</v>
      </c>
    </row>
    <row r="297" spans="1:13">
      <c r="A297" s="216" t="s">
        <v>220</v>
      </c>
      <c r="B297" s="236" t="s">
        <v>1484</v>
      </c>
      <c r="C297" s="236" t="s">
        <v>1485</v>
      </c>
      <c r="D297" s="217" t="s">
        <v>1014</v>
      </c>
      <c r="E297" s="301" t="s">
        <v>896</v>
      </c>
      <c r="F297" s="216" t="str">
        <f t="shared" si="31"/>
        <v>ぷ０３</v>
      </c>
      <c r="G297" s="216" t="str">
        <f t="shared" si="38"/>
        <v>青井亘</v>
      </c>
      <c r="H297" s="216" t="s">
        <v>1015</v>
      </c>
      <c r="I297" s="216" t="s">
        <v>999</v>
      </c>
      <c r="J297" s="220">
        <v>1954</v>
      </c>
      <c r="K297" s="221">
        <f t="shared" si="40"/>
        <v>72</v>
      </c>
      <c r="L297" s="219" t="str">
        <f t="shared" si="39"/>
        <v>OK</v>
      </c>
      <c r="M297" s="216" t="s">
        <v>76</v>
      </c>
    </row>
    <row r="298" spans="1:13">
      <c r="A298" s="216" t="s">
        <v>221</v>
      </c>
      <c r="B298" s="223" t="s">
        <v>1486</v>
      </c>
      <c r="C298" s="223" t="s">
        <v>1487</v>
      </c>
      <c r="D298" s="217" t="s">
        <v>1014</v>
      </c>
      <c r="E298" s="301" t="s">
        <v>896</v>
      </c>
      <c r="F298" s="216" t="str">
        <f t="shared" si="31"/>
        <v>ぷ０４</v>
      </c>
      <c r="G298" s="223" t="str">
        <f t="shared" si="38"/>
        <v>澤井恵子</v>
      </c>
      <c r="H298" s="216" t="s">
        <v>1015</v>
      </c>
      <c r="I298" s="223" t="s">
        <v>452</v>
      </c>
      <c r="J298" s="220">
        <v>1948</v>
      </c>
      <c r="K298" s="221">
        <f t="shared" si="40"/>
        <v>78</v>
      </c>
      <c r="L298" s="219" t="str">
        <f t="shared" si="39"/>
        <v>OK</v>
      </c>
      <c r="M298" s="223" t="s">
        <v>82</v>
      </c>
    </row>
    <row r="299" spans="1:13">
      <c r="A299" s="216" t="s">
        <v>222</v>
      </c>
      <c r="B299" s="216" t="s">
        <v>1488</v>
      </c>
      <c r="C299" s="216" t="s">
        <v>1489</v>
      </c>
      <c r="D299" s="217" t="s">
        <v>1014</v>
      </c>
      <c r="E299" s="301" t="s">
        <v>896</v>
      </c>
      <c r="F299" s="216" t="str">
        <f t="shared" si="31"/>
        <v>ぷ０５</v>
      </c>
      <c r="G299" s="216" t="str">
        <f t="shared" si="38"/>
        <v>関弘次</v>
      </c>
      <c r="H299" s="216" t="s">
        <v>1015</v>
      </c>
      <c r="I299" s="216" t="s">
        <v>59</v>
      </c>
      <c r="J299" s="222">
        <v>1956</v>
      </c>
      <c r="K299" s="221">
        <f t="shared" si="40"/>
        <v>70</v>
      </c>
      <c r="L299" s="219" t="str">
        <f t="shared" si="39"/>
        <v>OK</v>
      </c>
      <c r="M299" s="216" t="s">
        <v>1490</v>
      </c>
    </row>
    <row r="300" spans="1:13">
      <c r="A300" s="216" t="s">
        <v>223</v>
      </c>
      <c r="B300" s="217" t="s">
        <v>1491</v>
      </c>
      <c r="C300" s="217" t="s">
        <v>1492</v>
      </c>
      <c r="D300" s="217" t="s">
        <v>1014</v>
      </c>
      <c r="E300" s="301" t="s">
        <v>896</v>
      </c>
      <c r="F300" s="216" t="str">
        <f t="shared" si="31"/>
        <v>ぷ０６</v>
      </c>
      <c r="G300" s="216" t="str">
        <f t="shared" si="38"/>
        <v>但中昭三</v>
      </c>
      <c r="H300" s="216" t="s">
        <v>1015</v>
      </c>
      <c r="I300" s="216" t="s">
        <v>999</v>
      </c>
      <c r="J300" s="220">
        <v>1955</v>
      </c>
      <c r="K300" s="221">
        <f t="shared" si="40"/>
        <v>71</v>
      </c>
      <c r="L300" s="219" t="str">
        <f t="shared" si="39"/>
        <v>OK</v>
      </c>
      <c r="M300" s="216" t="s">
        <v>1490</v>
      </c>
    </row>
    <row r="301" spans="1:13">
      <c r="A301" s="216" t="s">
        <v>224</v>
      </c>
      <c r="B301" s="240" t="s">
        <v>1493</v>
      </c>
      <c r="C301" s="240" t="s">
        <v>451</v>
      </c>
      <c r="D301" s="217" t="s">
        <v>1014</v>
      </c>
      <c r="E301" s="218"/>
      <c r="F301" s="216" t="str">
        <f t="shared" si="31"/>
        <v>ぷ０７</v>
      </c>
      <c r="G301" s="223" t="str">
        <f t="shared" si="38"/>
        <v>松田順子</v>
      </c>
      <c r="H301" s="216" t="s">
        <v>1015</v>
      </c>
      <c r="I301" s="223" t="s">
        <v>452</v>
      </c>
      <c r="J301" s="220">
        <v>1965</v>
      </c>
      <c r="K301" s="221">
        <f t="shared" si="40"/>
        <v>61</v>
      </c>
      <c r="L301" s="219" t="str">
        <f t="shared" si="39"/>
        <v>OK</v>
      </c>
      <c r="M301" s="224" t="s">
        <v>82</v>
      </c>
    </row>
    <row r="302" spans="1:13">
      <c r="A302" s="216" t="s">
        <v>225</v>
      </c>
      <c r="B302" s="223" t="s">
        <v>1494</v>
      </c>
      <c r="C302" s="223" t="s">
        <v>1495</v>
      </c>
      <c r="D302" s="217" t="s">
        <v>1015</v>
      </c>
      <c r="E302" s="301" t="s">
        <v>896</v>
      </c>
      <c r="F302" s="216" t="str">
        <f t="shared" si="31"/>
        <v>ぷ０８</v>
      </c>
      <c r="G302" s="223" t="str">
        <f t="shared" si="38"/>
        <v>森谷洋子</v>
      </c>
      <c r="H302" s="216" t="s">
        <v>1015</v>
      </c>
      <c r="I302" s="223" t="s">
        <v>452</v>
      </c>
      <c r="J302" s="220">
        <v>1951</v>
      </c>
      <c r="K302" s="221">
        <f t="shared" si="40"/>
        <v>75</v>
      </c>
      <c r="L302" s="219" t="str">
        <f t="shared" si="39"/>
        <v>OK</v>
      </c>
      <c r="M302" s="216" t="s">
        <v>1490</v>
      </c>
    </row>
    <row r="303" spans="1:13">
      <c r="A303" s="216" t="s">
        <v>226</v>
      </c>
      <c r="B303" s="217" t="s">
        <v>1496</v>
      </c>
      <c r="C303" s="217" t="s">
        <v>1497</v>
      </c>
      <c r="D303" s="217" t="s">
        <v>1014</v>
      </c>
      <c r="F303" s="216" t="str">
        <f t="shared" si="31"/>
        <v>ぷ０９</v>
      </c>
      <c r="G303" s="216" t="str">
        <f t="shared" si="38"/>
        <v>山形公平</v>
      </c>
      <c r="H303" s="216" t="s">
        <v>1015</v>
      </c>
      <c r="I303" s="216" t="s">
        <v>999</v>
      </c>
      <c r="J303" s="220">
        <v>1957</v>
      </c>
      <c r="K303" s="221">
        <f t="shared" si="40"/>
        <v>69</v>
      </c>
      <c r="L303" s="219" t="str">
        <f t="shared" si="39"/>
        <v>OK</v>
      </c>
      <c r="M303" s="224" t="s">
        <v>82</v>
      </c>
    </row>
    <row r="304" spans="1:13">
      <c r="A304" s="216" t="s">
        <v>227</v>
      </c>
      <c r="B304" s="217" t="s">
        <v>1486</v>
      </c>
      <c r="C304" s="217" t="s">
        <v>1498</v>
      </c>
      <c r="D304" s="217" t="s">
        <v>1014</v>
      </c>
      <c r="E304" s="301" t="s">
        <v>896</v>
      </c>
      <c r="F304" s="216" t="str">
        <f t="shared" si="31"/>
        <v>ぷ１０</v>
      </c>
      <c r="G304" s="216" t="str">
        <f t="shared" si="38"/>
        <v>澤井誠</v>
      </c>
      <c r="H304" s="216" t="s">
        <v>1015</v>
      </c>
      <c r="I304" s="216" t="s">
        <v>999</v>
      </c>
      <c r="J304" s="220">
        <v>1948</v>
      </c>
      <c r="K304" s="221">
        <f t="shared" si="40"/>
        <v>78</v>
      </c>
      <c r="L304" s="219" t="str">
        <f t="shared" si="39"/>
        <v>OK</v>
      </c>
      <c r="M304" s="223" t="s">
        <v>437</v>
      </c>
    </row>
    <row r="305" spans="1:13">
      <c r="A305" s="216" t="s">
        <v>228</v>
      </c>
      <c r="B305" s="217" t="s">
        <v>1499</v>
      </c>
      <c r="C305" s="217" t="s">
        <v>1500</v>
      </c>
      <c r="D305" s="217" t="s">
        <v>1014</v>
      </c>
      <c r="E305" s="301" t="s">
        <v>896</v>
      </c>
      <c r="F305" s="216" t="str">
        <f t="shared" si="31"/>
        <v>ぷ１１</v>
      </c>
      <c r="G305" s="216" t="str">
        <f t="shared" si="38"/>
        <v>谷口一男</v>
      </c>
      <c r="H305" s="216" t="s">
        <v>1015</v>
      </c>
      <c r="I305" s="216" t="s">
        <v>999</v>
      </c>
      <c r="J305" s="220">
        <v>1947</v>
      </c>
      <c r="K305" s="221">
        <f t="shared" si="40"/>
        <v>79</v>
      </c>
      <c r="L305" s="219" t="str">
        <f t="shared" si="39"/>
        <v>OK</v>
      </c>
      <c r="M305" s="227" t="s">
        <v>82</v>
      </c>
    </row>
    <row r="306" spans="1:13">
      <c r="A306" s="216" t="s">
        <v>342</v>
      </c>
      <c r="B306" s="216" t="s">
        <v>1501</v>
      </c>
      <c r="C306" s="216" t="s">
        <v>1502</v>
      </c>
      <c r="D306" s="217" t="s">
        <v>1014</v>
      </c>
      <c r="E306" s="301" t="s">
        <v>896</v>
      </c>
      <c r="F306" s="216" t="str">
        <f t="shared" si="31"/>
        <v>ぷ１２</v>
      </c>
      <c r="G306" s="216" t="str">
        <f t="shared" si="38"/>
        <v>鶴田進</v>
      </c>
      <c r="H306" s="216" t="s">
        <v>1015</v>
      </c>
      <c r="I306" s="216" t="s">
        <v>999</v>
      </c>
      <c r="J306" s="220">
        <v>1950</v>
      </c>
      <c r="K306" s="221">
        <f t="shared" si="40"/>
        <v>76</v>
      </c>
      <c r="L306" s="219" t="str">
        <f t="shared" si="39"/>
        <v>OK</v>
      </c>
      <c r="M306" s="216" t="s">
        <v>76</v>
      </c>
    </row>
    <row r="307" spans="1:13">
      <c r="A307" s="216" t="s">
        <v>343</v>
      </c>
      <c r="B307" s="217" t="s">
        <v>1503</v>
      </c>
      <c r="C307" s="217" t="s">
        <v>1504</v>
      </c>
      <c r="D307" s="217" t="s">
        <v>1014</v>
      </c>
      <c r="E307" s="301" t="s">
        <v>896</v>
      </c>
      <c r="F307" s="216" t="str">
        <f t="shared" si="31"/>
        <v>ぷ１３</v>
      </c>
      <c r="G307" s="216" t="str">
        <f t="shared" si="38"/>
        <v>早川浩</v>
      </c>
      <c r="H307" s="216" t="s">
        <v>1015</v>
      </c>
      <c r="I307" s="216" t="s">
        <v>999</v>
      </c>
      <c r="J307" s="220">
        <v>1951</v>
      </c>
      <c r="K307" s="221">
        <f t="shared" si="40"/>
        <v>75</v>
      </c>
      <c r="L307" s="219" t="str">
        <f t="shared" si="39"/>
        <v>OK</v>
      </c>
      <c r="M307" s="216" t="s">
        <v>76</v>
      </c>
    </row>
    <row r="308" spans="1:13">
      <c r="A308" s="216" t="s">
        <v>1032</v>
      </c>
      <c r="B308" s="217" t="s">
        <v>461</v>
      </c>
      <c r="C308" s="217" t="s">
        <v>1505</v>
      </c>
      <c r="D308" s="217" t="s">
        <v>1014</v>
      </c>
      <c r="F308" s="216" t="str">
        <f t="shared" si="31"/>
        <v>ぷ１４</v>
      </c>
      <c r="G308" s="216" t="str">
        <f t="shared" si="38"/>
        <v>藤田諭</v>
      </c>
      <c r="H308" s="216" t="s">
        <v>1015</v>
      </c>
      <c r="I308" s="216" t="s">
        <v>999</v>
      </c>
      <c r="J308" s="220">
        <v>1957</v>
      </c>
      <c r="K308" s="221">
        <f t="shared" si="40"/>
        <v>69</v>
      </c>
      <c r="L308" s="219" t="str">
        <f t="shared" si="39"/>
        <v>OK</v>
      </c>
      <c r="M308" s="216" t="s">
        <v>76</v>
      </c>
    </row>
    <row r="309" spans="1:13">
      <c r="A309" s="216" t="s">
        <v>1035</v>
      </c>
      <c r="B309" s="216" t="s">
        <v>1506</v>
      </c>
      <c r="C309" s="216" t="s">
        <v>1507</v>
      </c>
      <c r="D309" s="217" t="s">
        <v>1014</v>
      </c>
      <c r="E309" s="301" t="s">
        <v>896</v>
      </c>
      <c r="F309" s="216" t="str">
        <f t="shared" si="31"/>
        <v>ぷ１５</v>
      </c>
      <c r="G309" s="216" t="str">
        <f t="shared" si="38"/>
        <v>堀川敬児</v>
      </c>
      <c r="H309" s="216" t="s">
        <v>1015</v>
      </c>
      <c r="I309" s="216" t="s">
        <v>999</v>
      </c>
      <c r="J309" s="220">
        <v>1952</v>
      </c>
      <c r="K309" s="221">
        <f t="shared" si="40"/>
        <v>74</v>
      </c>
      <c r="L309" s="219" t="str">
        <f t="shared" si="39"/>
        <v>OK</v>
      </c>
      <c r="M309" s="216" t="s">
        <v>76</v>
      </c>
    </row>
    <row r="310" spans="1:13">
      <c r="A310" s="216" t="s">
        <v>1036</v>
      </c>
      <c r="B310" s="226" t="s">
        <v>1508</v>
      </c>
      <c r="C310" s="226" t="s">
        <v>1509</v>
      </c>
      <c r="D310" s="217" t="s">
        <v>1014</v>
      </c>
      <c r="F310" s="216" t="str">
        <f t="shared" si="31"/>
        <v>ぷ１６</v>
      </c>
      <c r="G310" s="216" t="str">
        <f>B310&amp;C310</f>
        <v>水義治</v>
      </c>
      <c r="H310" s="216" t="s">
        <v>1015</v>
      </c>
      <c r="I310" s="226" t="s">
        <v>999</v>
      </c>
      <c r="J310" s="225">
        <v>1960</v>
      </c>
      <c r="K310" s="221">
        <f t="shared" si="40"/>
        <v>66</v>
      </c>
      <c r="L310" s="219" t="str">
        <f t="shared" si="39"/>
        <v>OK</v>
      </c>
      <c r="M310" s="216" t="s">
        <v>76</v>
      </c>
    </row>
    <row r="311" spans="1:13">
      <c r="A311" s="216" t="s">
        <v>1039</v>
      </c>
      <c r="B311" s="226" t="s">
        <v>1510</v>
      </c>
      <c r="C311" s="226" t="s">
        <v>1511</v>
      </c>
      <c r="D311" s="217" t="s">
        <v>1014</v>
      </c>
      <c r="E311" s="301" t="s">
        <v>896</v>
      </c>
      <c r="F311" s="216" t="str">
        <f t="shared" si="31"/>
        <v>ぷ１７</v>
      </c>
      <c r="G311" s="216" t="str">
        <f>B311&amp;C311</f>
        <v>安田和彦</v>
      </c>
      <c r="H311" s="216" t="s">
        <v>1015</v>
      </c>
      <c r="I311" s="226" t="s">
        <v>999</v>
      </c>
      <c r="J311" s="225">
        <v>1945</v>
      </c>
      <c r="K311" s="221">
        <f t="shared" si="40"/>
        <v>81</v>
      </c>
      <c r="L311" s="219" t="str">
        <f t="shared" si="39"/>
        <v>OK</v>
      </c>
      <c r="M311" s="216" t="s">
        <v>76</v>
      </c>
    </row>
    <row r="312" spans="1:13">
      <c r="A312" s="216" t="s">
        <v>1042</v>
      </c>
      <c r="B312" s="226" t="s">
        <v>1512</v>
      </c>
      <c r="C312" s="226" t="s">
        <v>1513</v>
      </c>
      <c r="D312" s="217" t="s">
        <v>1014</v>
      </c>
      <c r="F312" s="216" t="str">
        <f t="shared" si="31"/>
        <v>ぷ１８</v>
      </c>
      <c r="G312" s="226" t="str">
        <f>B312&amp;C312</f>
        <v>牧村裕子</v>
      </c>
      <c r="H312" s="216" t="s">
        <v>1015</v>
      </c>
      <c r="I312" s="227" t="s">
        <v>452</v>
      </c>
      <c r="J312" s="225">
        <v>1958</v>
      </c>
      <c r="K312" s="221">
        <f t="shared" si="40"/>
        <v>68</v>
      </c>
      <c r="L312" s="219" t="str">
        <f t="shared" si="39"/>
        <v>OK</v>
      </c>
      <c r="M312" s="226" t="s">
        <v>439</v>
      </c>
    </row>
    <row r="313" spans="1:13">
      <c r="A313" s="287"/>
      <c r="B313" s="238">
        <v>12</v>
      </c>
      <c r="C313" s="257"/>
      <c r="D313" s="288" t="s">
        <v>1514</v>
      </c>
      <c r="E313" s="213"/>
      <c r="F313" s="228"/>
      <c r="G313" s="228"/>
      <c r="H313" s="288"/>
      <c r="I313" s="228"/>
      <c r="J313" s="289"/>
      <c r="K313" s="221"/>
      <c r="L313" s="219" t="str">
        <f t="shared" si="39"/>
        <v/>
      </c>
      <c r="M313" s="290"/>
    </row>
    <row r="314" spans="1:13">
      <c r="A314" s="216" t="s">
        <v>1515</v>
      </c>
      <c r="B314" s="217" t="s">
        <v>1025</v>
      </c>
      <c r="C314" s="217" t="s">
        <v>1516</v>
      </c>
      <c r="D314" s="217" t="s">
        <v>1517</v>
      </c>
      <c r="E314" s="301" t="s">
        <v>896</v>
      </c>
      <c r="F314" s="216" t="str">
        <f t="shared" si="31"/>
        <v>し０１</v>
      </c>
      <c r="G314" s="216" t="str">
        <f t="shared" ref="G314:G344" si="41">B314&amp;C314</f>
        <v>竹中徳司</v>
      </c>
      <c r="H314" s="216" t="s">
        <v>1518</v>
      </c>
      <c r="I314" s="216" t="s">
        <v>59</v>
      </c>
      <c r="J314" s="220">
        <v>1955</v>
      </c>
      <c r="K314" s="221">
        <f>IF(J314="","",(2026-J314))</f>
        <v>71</v>
      </c>
      <c r="L314" s="219" t="str">
        <f t="shared" si="39"/>
        <v>OK</v>
      </c>
      <c r="M314" s="248" t="s">
        <v>82</v>
      </c>
    </row>
    <row r="315" spans="1:13">
      <c r="A315" s="216" t="s">
        <v>1519</v>
      </c>
      <c r="B315" s="216" t="s">
        <v>142</v>
      </c>
      <c r="C315" s="216" t="s">
        <v>1018</v>
      </c>
      <c r="D315" s="217" t="s">
        <v>1517</v>
      </c>
      <c r="E315" s="218" t="s">
        <v>896</v>
      </c>
      <c r="F315" s="216" t="str">
        <f t="shared" si="31"/>
        <v>し０２</v>
      </c>
      <c r="G315" s="216" t="str">
        <f t="shared" si="41"/>
        <v>南人嗣</v>
      </c>
      <c r="H315" s="216" t="s">
        <v>1518</v>
      </c>
      <c r="I315" s="216" t="s">
        <v>59</v>
      </c>
      <c r="J315" s="222">
        <v>1955</v>
      </c>
      <c r="K315" s="221">
        <f t="shared" ref="K315:K320" si="42">IF(J315="","",(2026-J315))</f>
        <v>71</v>
      </c>
      <c r="L315" s="219" t="str">
        <f t="shared" si="39"/>
        <v>OK</v>
      </c>
      <c r="M315" s="248" t="s">
        <v>82</v>
      </c>
    </row>
    <row r="316" spans="1:13">
      <c r="A316" s="216" t="s">
        <v>471</v>
      </c>
      <c r="B316" s="217" t="s">
        <v>1000</v>
      </c>
      <c r="C316" s="217" t="s">
        <v>1019</v>
      </c>
      <c r="D316" s="217" t="s">
        <v>1517</v>
      </c>
      <c r="E316" s="218" t="s">
        <v>896</v>
      </c>
      <c r="F316" s="216" t="str">
        <f t="shared" si="31"/>
        <v>し０３</v>
      </c>
      <c r="G316" s="216" t="str">
        <f t="shared" si="41"/>
        <v>田中勝之</v>
      </c>
      <c r="H316" s="216" t="s">
        <v>1518</v>
      </c>
      <c r="I316" s="216" t="s">
        <v>59</v>
      </c>
      <c r="J316" s="220">
        <v>1944</v>
      </c>
      <c r="K316" s="221">
        <f t="shared" si="42"/>
        <v>82</v>
      </c>
      <c r="L316" s="219" t="str">
        <f t="shared" si="39"/>
        <v>OK</v>
      </c>
      <c r="M316" s="248" t="s">
        <v>82</v>
      </c>
    </row>
    <row r="317" spans="1:13">
      <c r="A317" s="216" t="s">
        <v>472</v>
      </c>
      <c r="B317" s="236" t="s">
        <v>1020</v>
      </c>
      <c r="C317" s="236" t="s">
        <v>1021</v>
      </c>
      <c r="D317" s="217" t="s">
        <v>1517</v>
      </c>
      <c r="E317" s="218" t="s">
        <v>896</v>
      </c>
      <c r="F317" s="216" t="str">
        <f t="shared" si="31"/>
        <v>し０４</v>
      </c>
      <c r="G317" s="216" t="str">
        <f t="shared" si="41"/>
        <v>加藤昇</v>
      </c>
      <c r="H317" s="216" t="s">
        <v>1518</v>
      </c>
      <c r="I317" s="216" t="s">
        <v>59</v>
      </c>
      <c r="J317" s="222">
        <v>1952</v>
      </c>
      <c r="K317" s="221">
        <f t="shared" si="42"/>
        <v>74</v>
      </c>
      <c r="L317" s="219" t="str">
        <f t="shared" si="39"/>
        <v>OK</v>
      </c>
      <c r="M317" s="248" t="s">
        <v>82</v>
      </c>
    </row>
    <row r="318" spans="1:13">
      <c r="A318" s="216" t="s">
        <v>473</v>
      </c>
      <c r="B318" s="216" t="s">
        <v>1024</v>
      </c>
      <c r="C318" s="216" t="s">
        <v>905</v>
      </c>
      <c r="D318" s="217" t="s">
        <v>1517</v>
      </c>
      <c r="E318" s="218"/>
      <c r="F318" s="216" t="str">
        <f t="shared" si="31"/>
        <v>し０５</v>
      </c>
      <c r="G318" s="216" t="str">
        <f t="shared" si="41"/>
        <v>大木浩</v>
      </c>
      <c r="H318" s="216" t="s">
        <v>1518</v>
      </c>
      <c r="I318" s="216" t="s">
        <v>59</v>
      </c>
      <c r="J318" s="220">
        <v>1963</v>
      </c>
      <c r="K318" s="221">
        <f t="shared" si="42"/>
        <v>63</v>
      </c>
      <c r="L318" s="219" t="str">
        <f t="shared" si="39"/>
        <v>OK</v>
      </c>
      <c r="M318" s="248" t="s">
        <v>82</v>
      </c>
    </row>
    <row r="319" spans="1:13">
      <c r="A319" s="216" t="s">
        <v>474</v>
      </c>
      <c r="B319" s="217" t="s">
        <v>240</v>
      </c>
      <c r="C319" s="217" t="s">
        <v>1520</v>
      </c>
      <c r="D319" s="217" t="s">
        <v>1517</v>
      </c>
      <c r="E319" s="218" t="s">
        <v>896</v>
      </c>
      <c r="F319" s="216" t="str">
        <f t="shared" si="31"/>
        <v>し０６</v>
      </c>
      <c r="G319" s="216" t="str">
        <f t="shared" si="41"/>
        <v>片岡春巳</v>
      </c>
      <c r="H319" s="216" t="s">
        <v>1518</v>
      </c>
      <c r="I319" s="216" t="s">
        <v>59</v>
      </c>
      <c r="J319" s="220">
        <v>1953</v>
      </c>
      <c r="K319" s="221">
        <f t="shared" si="42"/>
        <v>73</v>
      </c>
      <c r="L319" s="219" t="str">
        <f t="shared" si="39"/>
        <v>OK</v>
      </c>
      <c r="M319" s="248" t="s">
        <v>82</v>
      </c>
    </row>
    <row r="320" spans="1:13">
      <c r="A320" s="216" t="s">
        <v>475</v>
      </c>
      <c r="B320" s="223" t="s">
        <v>1521</v>
      </c>
      <c r="C320" s="223" t="s">
        <v>1522</v>
      </c>
      <c r="D320" s="217" t="s">
        <v>1517</v>
      </c>
      <c r="E320" s="218"/>
      <c r="F320" s="216" t="str">
        <f t="shared" si="31"/>
        <v>し０７</v>
      </c>
      <c r="G320" s="216" t="str">
        <f t="shared" si="41"/>
        <v>林雅子</v>
      </c>
      <c r="H320" s="216" t="s">
        <v>1518</v>
      </c>
      <c r="I320" s="223" t="s">
        <v>35</v>
      </c>
      <c r="J320" s="222">
        <v>1963</v>
      </c>
      <c r="K320" s="221">
        <f t="shared" si="42"/>
        <v>63</v>
      </c>
      <c r="L320" s="219" t="str">
        <f t="shared" si="39"/>
        <v>OK</v>
      </c>
      <c r="M320" s="248" t="s">
        <v>82</v>
      </c>
    </row>
    <row r="321" spans="1:13">
      <c r="A321" s="216" t="s">
        <v>476</v>
      </c>
      <c r="B321" s="217" t="s">
        <v>974</v>
      </c>
      <c r="C321" s="217" t="s">
        <v>1523</v>
      </c>
      <c r="D321" s="217" t="s">
        <v>1517</v>
      </c>
      <c r="E321" s="218"/>
      <c r="F321" s="216" t="str">
        <f t="shared" si="31"/>
        <v>し０８</v>
      </c>
      <c r="G321" s="216" t="str">
        <f t="shared" si="41"/>
        <v>小林誠</v>
      </c>
      <c r="H321" s="217" t="s">
        <v>1524</v>
      </c>
      <c r="I321" s="216" t="s">
        <v>59</v>
      </c>
      <c r="J321" s="220">
        <v>1961</v>
      </c>
      <c r="K321" s="221">
        <f>IF(J321="","",(2026-J321))</f>
        <v>65</v>
      </c>
      <c r="L321" s="219" t="str">
        <f t="shared" si="39"/>
        <v>OK</v>
      </c>
      <c r="M321" s="216" t="s">
        <v>434</v>
      </c>
    </row>
    <row r="322" spans="1:13">
      <c r="A322" s="216" t="s">
        <v>470</v>
      </c>
      <c r="B322" s="216" t="s">
        <v>974</v>
      </c>
      <c r="C322" s="216" t="s">
        <v>1525</v>
      </c>
      <c r="D322" s="217" t="s">
        <v>1517</v>
      </c>
      <c r="E322" s="218" t="s">
        <v>896</v>
      </c>
      <c r="F322" s="216" t="str">
        <f t="shared" si="31"/>
        <v>し０９</v>
      </c>
      <c r="G322" s="216" t="str">
        <f t="shared" si="41"/>
        <v>小林晴之</v>
      </c>
      <c r="H322" s="217" t="s">
        <v>1524</v>
      </c>
      <c r="I322" s="216" t="s">
        <v>59</v>
      </c>
      <c r="J322" s="222">
        <v>1955</v>
      </c>
      <c r="K322" s="221">
        <f t="shared" ref="K322:K328" si="43">IF(J322="","",(2026-J322))</f>
        <v>71</v>
      </c>
      <c r="L322" s="219" t="str">
        <f t="shared" si="39"/>
        <v>OK</v>
      </c>
      <c r="M322" s="216" t="s">
        <v>32</v>
      </c>
    </row>
    <row r="323" spans="1:13">
      <c r="A323" s="216" t="s">
        <v>1526</v>
      </c>
      <c r="B323" s="217" t="s">
        <v>1381</v>
      </c>
      <c r="C323" s="217" t="s">
        <v>1527</v>
      </c>
      <c r="D323" s="217" t="s">
        <v>1517</v>
      </c>
      <c r="E323" s="218"/>
      <c r="F323" s="216" t="str">
        <f t="shared" si="31"/>
        <v>し１０</v>
      </c>
      <c r="G323" s="216" t="str">
        <f t="shared" si="41"/>
        <v>大野俊治</v>
      </c>
      <c r="H323" s="217" t="s">
        <v>1524</v>
      </c>
      <c r="I323" s="216" t="s">
        <v>59</v>
      </c>
      <c r="J323" s="220">
        <v>1959</v>
      </c>
      <c r="K323" s="221">
        <f t="shared" si="43"/>
        <v>67</v>
      </c>
      <c r="L323" s="219" t="str">
        <f t="shared" si="39"/>
        <v>OK</v>
      </c>
      <c r="M323" s="223" t="s">
        <v>82</v>
      </c>
    </row>
    <row r="324" spans="1:13">
      <c r="A324" s="216" t="s">
        <v>1528</v>
      </c>
      <c r="B324" s="216" t="s">
        <v>1529</v>
      </c>
      <c r="C324" s="216" t="s">
        <v>1530</v>
      </c>
      <c r="D324" s="217" t="s">
        <v>1517</v>
      </c>
      <c r="E324" s="218"/>
      <c r="F324" s="216" t="str">
        <f t="shared" si="31"/>
        <v>し１１</v>
      </c>
      <c r="G324" s="216" t="str">
        <f t="shared" si="41"/>
        <v>北村弘司</v>
      </c>
      <c r="H324" s="217" t="s">
        <v>1524</v>
      </c>
      <c r="I324" s="216" t="s">
        <v>59</v>
      </c>
      <c r="J324" s="222">
        <v>1960</v>
      </c>
      <c r="K324" s="221">
        <f t="shared" si="43"/>
        <v>66</v>
      </c>
      <c r="L324" s="219" t="str">
        <f t="shared" si="39"/>
        <v>OK</v>
      </c>
      <c r="M324" s="216" t="s">
        <v>302</v>
      </c>
    </row>
    <row r="325" spans="1:13">
      <c r="A325" s="216" t="s">
        <v>1531</v>
      </c>
      <c r="B325" s="217" t="s">
        <v>1532</v>
      </c>
      <c r="C325" s="217" t="s">
        <v>1533</v>
      </c>
      <c r="D325" s="217" t="s">
        <v>1517</v>
      </c>
      <c r="E325" s="218"/>
      <c r="F325" s="216" t="str">
        <f t="shared" si="31"/>
        <v>し１２</v>
      </c>
      <c r="G325" s="216" t="str">
        <f t="shared" si="41"/>
        <v>坪田敏裕</v>
      </c>
      <c r="H325" s="217" t="s">
        <v>1524</v>
      </c>
      <c r="I325" s="216" t="s">
        <v>59</v>
      </c>
      <c r="J325" s="220">
        <v>1964</v>
      </c>
      <c r="K325" s="221">
        <f t="shared" si="43"/>
        <v>62</v>
      </c>
      <c r="L325" s="219" t="str">
        <f t="shared" si="39"/>
        <v>OK</v>
      </c>
      <c r="M325" s="216" t="s">
        <v>1534</v>
      </c>
    </row>
    <row r="326" spans="1:13">
      <c r="A326" s="216" t="s">
        <v>1535</v>
      </c>
      <c r="B326" s="240" t="s">
        <v>1451</v>
      </c>
      <c r="C326" s="240" t="s">
        <v>1536</v>
      </c>
      <c r="D326" s="217" t="s">
        <v>1517</v>
      </c>
      <c r="E326" s="218"/>
      <c r="F326" s="216" t="str">
        <f t="shared" si="31"/>
        <v>し１３</v>
      </c>
      <c r="G326" s="216" t="str">
        <f t="shared" si="41"/>
        <v>中村泰枝</v>
      </c>
      <c r="H326" s="217" t="s">
        <v>1524</v>
      </c>
      <c r="I326" s="223" t="s">
        <v>35</v>
      </c>
      <c r="J326" s="220">
        <v>1957</v>
      </c>
      <c r="K326" s="221">
        <f t="shared" si="43"/>
        <v>69</v>
      </c>
      <c r="L326" s="219" t="str">
        <f t="shared" si="39"/>
        <v>OK</v>
      </c>
      <c r="M326" s="216" t="s">
        <v>302</v>
      </c>
    </row>
    <row r="327" spans="1:13">
      <c r="A327" s="216" t="s">
        <v>1537</v>
      </c>
      <c r="B327" s="217" t="s">
        <v>1538</v>
      </c>
      <c r="C327" s="217" t="s">
        <v>1539</v>
      </c>
      <c r="D327" s="217" t="s">
        <v>1517</v>
      </c>
      <c r="E327" s="218"/>
      <c r="F327" s="216" t="str">
        <f t="shared" si="31"/>
        <v>し１４</v>
      </c>
      <c r="G327" s="216" t="str">
        <f t="shared" si="41"/>
        <v>槙田学</v>
      </c>
      <c r="H327" s="217" t="s">
        <v>1524</v>
      </c>
      <c r="I327" s="216" t="s">
        <v>59</v>
      </c>
      <c r="J327" s="220">
        <v>1965</v>
      </c>
      <c r="K327" s="221">
        <f t="shared" si="43"/>
        <v>61</v>
      </c>
      <c r="L327" s="219" t="str">
        <f t="shared" si="39"/>
        <v>OK</v>
      </c>
      <c r="M327" s="216" t="s">
        <v>32</v>
      </c>
    </row>
    <row r="328" spans="1:13">
      <c r="A328" s="216" t="s">
        <v>1540</v>
      </c>
      <c r="B328" s="216" t="s">
        <v>1110</v>
      </c>
      <c r="C328" s="216" t="s">
        <v>1359</v>
      </c>
      <c r="D328" s="217" t="s">
        <v>1517</v>
      </c>
      <c r="E328" s="218"/>
      <c r="F328" s="216" t="str">
        <f t="shared" si="31"/>
        <v>し１５</v>
      </c>
      <c r="G328" s="216" t="str">
        <f t="shared" si="41"/>
        <v>青木聡</v>
      </c>
      <c r="H328" s="217" t="s">
        <v>1524</v>
      </c>
      <c r="I328" s="216" t="s">
        <v>59</v>
      </c>
      <c r="J328" s="222">
        <v>1965</v>
      </c>
      <c r="K328" s="221">
        <f t="shared" si="43"/>
        <v>61</v>
      </c>
      <c r="L328" s="219" t="str">
        <f t="shared" si="39"/>
        <v>OK</v>
      </c>
      <c r="M328" s="216" t="s">
        <v>302</v>
      </c>
    </row>
    <row r="329" spans="1:13">
      <c r="A329" s="216" t="s">
        <v>1541</v>
      </c>
      <c r="B329" s="217" t="s">
        <v>1030</v>
      </c>
      <c r="C329" s="217" t="s">
        <v>1542</v>
      </c>
      <c r="D329" s="217" t="s">
        <v>1517</v>
      </c>
      <c r="E329" s="218" t="s">
        <v>896</v>
      </c>
      <c r="F329" s="216" t="str">
        <f t="shared" si="31"/>
        <v>し１６</v>
      </c>
      <c r="G329" s="216" t="str">
        <f t="shared" si="41"/>
        <v>平岩治司</v>
      </c>
      <c r="H329" s="217" t="s">
        <v>1543</v>
      </c>
      <c r="I329" s="216" t="s">
        <v>59</v>
      </c>
      <c r="J329" s="336">
        <v>1955</v>
      </c>
      <c r="K329" s="341">
        <f>IF(J329="","",(2026-J329))</f>
        <v>71</v>
      </c>
      <c r="L329" s="219" t="str">
        <f t="shared" si="39"/>
        <v>OK</v>
      </c>
      <c r="M329" s="248" t="s">
        <v>82</v>
      </c>
    </row>
    <row r="330" spans="1:13">
      <c r="A330" s="216" t="s">
        <v>1544</v>
      </c>
      <c r="B330" s="223" t="s">
        <v>1040</v>
      </c>
      <c r="C330" s="223" t="s">
        <v>1041</v>
      </c>
      <c r="D330" s="217" t="s">
        <v>1517</v>
      </c>
      <c r="E330" s="218" t="s">
        <v>896</v>
      </c>
      <c r="F330" s="216" t="str">
        <f t="shared" si="31"/>
        <v>し１７</v>
      </c>
      <c r="G330" s="216" t="str">
        <f t="shared" si="41"/>
        <v>井田圭子</v>
      </c>
      <c r="H330" s="217" t="s">
        <v>1543</v>
      </c>
      <c r="I330" s="223" t="s">
        <v>35</v>
      </c>
      <c r="J330" s="342">
        <v>1951</v>
      </c>
      <c r="K330" s="341">
        <f t="shared" ref="K330:K341" si="44">IF(J330="","",(2026-J330))</f>
        <v>75</v>
      </c>
      <c r="L330" s="219" t="str">
        <f t="shared" si="39"/>
        <v>OK</v>
      </c>
      <c r="M330" s="248" t="s">
        <v>82</v>
      </c>
    </row>
    <row r="331" spans="1:13">
      <c r="A331" s="216" t="s">
        <v>1545</v>
      </c>
      <c r="B331" s="217" t="s">
        <v>1028</v>
      </c>
      <c r="C331" s="217" t="s">
        <v>1029</v>
      </c>
      <c r="D331" s="217" t="s">
        <v>1517</v>
      </c>
      <c r="E331" s="218" t="s">
        <v>896</v>
      </c>
      <c r="F331" s="216" t="str">
        <f t="shared" si="31"/>
        <v>し１８</v>
      </c>
      <c r="G331" s="216" t="str">
        <f t="shared" si="41"/>
        <v>今村宣明</v>
      </c>
      <c r="H331" s="217" t="s">
        <v>1543</v>
      </c>
      <c r="I331" s="216" t="s">
        <v>59</v>
      </c>
      <c r="J331" s="336">
        <v>1951</v>
      </c>
      <c r="K331" s="341">
        <f t="shared" si="44"/>
        <v>75</v>
      </c>
      <c r="L331" s="219" t="str">
        <f t="shared" si="39"/>
        <v>OK</v>
      </c>
      <c r="M331" s="248" t="s">
        <v>82</v>
      </c>
    </row>
    <row r="332" spans="1:13">
      <c r="A332" s="216" t="s">
        <v>1546</v>
      </c>
      <c r="B332" s="236" t="s">
        <v>1026</v>
      </c>
      <c r="C332" s="236" t="s">
        <v>1027</v>
      </c>
      <c r="D332" s="217" t="s">
        <v>1517</v>
      </c>
      <c r="E332" s="218" t="s">
        <v>896</v>
      </c>
      <c r="F332" s="216" t="str">
        <f t="shared" ref="F332:F348" si="45">A332</f>
        <v>し１９</v>
      </c>
      <c r="G332" s="216" t="str">
        <f t="shared" si="41"/>
        <v>新谷弘之</v>
      </c>
      <c r="H332" s="217" t="s">
        <v>1543</v>
      </c>
      <c r="I332" s="216" t="s">
        <v>59</v>
      </c>
      <c r="J332" s="342">
        <v>1951</v>
      </c>
      <c r="K332" s="341">
        <f t="shared" si="44"/>
        <v>75</v>
      </c>
      <c r="L332" s="219" t="str">
        <f t="shared" si="39"/>
        <v>OK</v>
      </c>
      <c r="M332" s="248" t="s">
        <v>82</v>
      </c>
    </row>
    <row r="333" spans="1:13">
      <c r="A333" s="216" t="s">
        <v>1547</v>
      </c>
      <c r="B333" s="217" t="s">
        <v>1022</v>
      </c>
      <c r="C333" s="217" t="s">
        <v>1023</v>
      </c>
      <c r="D333" s="217" t="s">
        <v>1517</v>
      </c>
      <c r="E333" s="218"/>
      <c r="F333" s="216" t="str">
        <f t="shared" si="45"/>
        <v>し２０</v>
      </c>
      <c r="G333" s="216" t="str">
        <f t="shared" si="41"/>
        <v>木瀬茂雄</v>
      </c>
      <c r="H333" s="217" t="s">
        <v>1543</v>
      </c>
      <c r="I333" s="216" t="s">
        <v>59</v>
      </c>
      <c r="J333" s="336">
        <v>1958</v>
      </c>
      <c r="K333" s="341">
        <f t="shared" si="44"/>
        <v>68</v>
      </c>
      <c r="L333" s="219" t="str">
        <f t="shared" si="39"/>
        <v>OK</v>
      </c>
      <c r="M333" s="248" t="s">
        <v>82</v>
      </c>
    </row>
    <row r="334" spans="1:13">
      <c r="A334" s="216" t="s">
        <v>1548</v>
      </c>
      <c r="B334" s="217" t="s">
        <v>1037</v>
      </c>
      <c r="C334" s="217" t="s">
        <v>1038</v>
      </c>
      <c r="D334" s="217" t="s">
        <v>1517</v>
      </c>
      <c r="E334" s="218"/>
      <c r="F334" s="216" t="str">
        <f t="shared" si="45"/>
        <v>し２１</v>
      </c>
      <c r="G334" s="216" t="str">
        <f t="shared" si="41"/>
        <v>ドーランデーブ</v>
      </c>
      <c r="H334" s="217" t="s">
        <v>1543</v>
      </c>
      <c r="I334" s="216" t="s">
        <v>59</v>
      </c>
      <c r="J334" s="336">
        <v>1963</v>
      </c>
      <c r="K334" s="341">
        <f t="shared" si="44"/>
        <v>63</v>
      </c>
      <c r="L334" s="219" t="str">
        <f t="shared" si="39"/>
        <v>OK</v>
      </c>
      <c r="M334" s="248" t="s">
        <v>82</v>
      </c>
    </row>
    <row r="335" spans="1:13">
      <c r="A335" s="216" t="s">
        <v>1549</v>
      </c>
      <c r="B335" s="217" t="s">
        <v>940</v>
      </c>
      <c r="C335" s="217" t="s">
        <v>1045</v>
      </c>
      <c r="D335" s="217" t="s">
        <v>1517</v>
      </c>
      <c r="E335" s="218" t="s">
        <v>896</v>
      </c>
      <c r="F335" s="216" t="str">
        <f t="shared" si="45"/>
        <v>し２２</v>
      </c>
      <c r="G335" s="216" t="str">
        <f t="shared" si="41"/>
        <v>鈴木英夫</v>
      </c>
      <c r="H335" s="217" t="s">
        <v>1543</v>
      </c>
      <c r="I335" s="216" t="s">
        <v>59</v>
      </c>
      <c r="J335" s="336">
        <v>1955</v>
      </c>
      <c r="K335" s="341">
        <f t="shared" si="44"/>
        <v>71</v>
      </c>
      <c r="L335" s="219" t="str">
        <f t="shared" si="39"/>
        <v>OK</v>
      </c>
      <c r="M335" s="248" t="s">
        <v>82</v>
      </c>
    </row>
    <row r="336" spans="1:13">
      <c r="A336" s="216" t="s">
        <v>1550</v>
      </c>
      <c r="B336" s="223" t="s">
        <v>1043</v>
      </c>
      <c r="C336" s="223" t="s">
        <v>1044</v>
      </c>
      <c r="D336" s="217" t="s">
        <v>1517</v>
      </c>
      <c r="E336" s="218"/>
      <c r="F336" s="216" t="str">
        <f t="shared" si="45"/>
        <v>し２３</v>
      </c>
      <c r="G336" s="216" t="str">
        <f t="shared" si="41"/>
        <v>前田喜久子</v>
      </c>
      <c r="H336" s="217" t="s">
        <v>1543</v>
      </c>
      <c r="I336" s="223" t="s">
        <v>35</v>
      </c>
      <c r="J336" s="342">
        <v>1945</v>
      </c>
      <c r="K336" s="341">
        <f t="shared" si="44"/>
        <v>81</v>
      </c>
      <c r="L336" s="219" t="str">
        <f t="shared" si="39"/>
        <v>OK</v>
      </c>
      <c r="M336" s="248" t="s">
        <v>82</v>
      </c>
    </row>
    <row r="337" spans="1:13">
      <c r="A337" s="216" t="s">
        <v>1551</v>
      </c>
      <c r="B337" s="223" t="s">
        <v>974</v>
      </c>
      <c r="C337" s="223" t="s">
        <v>331</v>
      </c>
      <c r="D337" s="217" t="s">
        <v>1517</v>
      </c>
      <c r="E337" s="218" t="s">
        <v>896</v>
      </c>
      <c r="F337" s="216" t="str">
        <f t="shared" si="45"/>
        <v>し２４</v>
      </c>
      <c r="G337" s="216" t="str">
        <f t="shared" si="41"/>
        <v>小林明子</v>
      </c>
      <c r="H337" s="217" t="s">
        <v>1543</v>
      </c>
      <c r="I337" s="223" t="s">
        <v>35</v>
      </c>
      <c r="J337" s="336">
        <v>1955</v>
      </c>
      <c r="K337" s="341">
        <f t="shared" si="44"/>
        <v>71</v>
      </c>
      <c r="L337" s="219" t="str">
        <f t="shared" si="39"/>
        <v>OK</v>
      </c>
      <c r="M337" s="248" t="s">
        <v>82</v>
      </c>
    </row>
    <row r="338" spans="1:13">
      <c r="A338" s="216" t="s">
        <v>1552</v>
      </c>
      <c r="B338" s="217" t="s">
        <v>118</v>
      </c>
      <c r="C338" s="217" t="s">
        <v>1031</v>
      </c>
      <c r="D338" s="217" t="s">
        <v>1517</v>
      </c>
      <c r="E338" s="218" t="s">
        <v>896</v>
      </c>
      <c r="F338" s="216" t="str">
        <f t="shared" si="45"/>
        <v>し２５</v>
      </c>
      <c r="G338" s="216" t="str">
        <f t="shared" si="41"/>
        <v>福島直樹</v>
      </c>
      <c r="H338" s="217" t="s">
        <v>1543</v>
      </c>
      <c r="I338" s="216" t="s">
        <v>59</v>
      </c>
      <c r="J338" s="336">
        <v>1951</v>
      </c>
      <c r="K338" s="341">
        <f t="shared" si="44"/>
        <v>75</v>
      </c>
      <c r="L338" s="219" t="str">
        <f t="shared" si="39"/>
        <v>OK</v>
      </c>
      <c r="M338" s="248" t="s">
        <v>82</v>
      </c>
    </row>
    <row r="339" spans="1:13">
      <c r="A339" s="216" t="s">
        <v>1553</v>
      </c>
      <c r="B339" s="217" t="s">
        <v>1033</v>
      </c>
      <c r="C339" s="217" t="s">
        <v>1034</v>
      </c>
      <c r="D339" s="217" t="s">
        <v>1517</v>
      </c>
      <c r="E339" s="218" t="s">
        <v>896</v>
      </c>
      <c r="F339" s="216" t="str">
        <f t="shared" si="45"/>
        <v>し２６</v>
      </c>
      <c r="G339" s="216" t="str">
        <f t="shared" si="41"/>
        <v>藤野秀明</v>
      </c>
      <c r="H339" s="217" t="s">
        <v>1543</v>
      </c>
      <c r="I339" s="216" t="s">
        <v>59</v>
      </c>
      <c r="J339" s="336">
        <v>1947</v>
      </c>
      <c r="K339" s="341">
        <f t="shared" si="44"/>
        <v>79</v>
      </c>
      <c r="L339" s="219" t="str">
        <f t="shared" si="39"/>
        <v>OK</v>
      </c>
      <c r="M339" s="248" t="s">
        <v>82</v>
      </c>
    </row>
    <row r="340" spans="1:13">
      <c r="A340" s="216" t="s">
        <v>1554</v>
      </c>
      <c r="B340" s="217" t="s">
        <v>1555</v>
      </c>
      <c r="C340" s="217" t="s">
        <v>1556</v>
      </c>
      <c r="D340" s="217" t="s">
        <v>1517</v>
      </c>
      <c r="E340" s="218" t="s">
        <v>896</v>
      </c>
      <c r="F340" s="216" t="str">
        <f t="shared" si="45"/>
        <v>し２７</v>
      </c>
      <c r="G340" s="216" t="str">
        <f t="shared" si="41"/>
        <v>油利享</v>
      </c>
      <c r="H340" s="217" t="s">
        <v>1543</v>
      </c>
      <c r="I340" s="216" t="s">
        <v>59</v>
      </c>
      <c r="J340" s="336">
        <v>1955</v>
      </c>
      <c r="K340" s="341">
        <f t="shared" si="44"/>
        <v>71</v>
      </c>
      <c r="L340" s="219" t="str">
        <f t="shared" si="39"/>
        <v>OK</v>
      </c>
      <c r="M340" s="248" t="s">
        <v>82</v>
      </c>
    </row>
    <row r="341" spans="1:13">
      <c r="A341" s="216" t="s">
        <v>1557</v>
      </c>
      <c r="B341" s="216" t="s">
        <v>1016</v>
      </c>
      <c r="C341" s="216" t="s">
        <v>1017</v>
      </c>
      <c r="D341" s="217" t="s">
        <v>1517</v>
      </c>
      <c r="E341" s="218" t="s">
        <v>896</v>
      </c>
      <c r="F341" s="216" t="str">
        <f t="shared" si="45"/>
        <v>し２８</v>
      </c>
      <c r="G341" s="216" t="str">
        <f t="shared" si="41"/>
        <v>西村国太郎</v>
      </c>
      <c r="H341" s="217" t="s">
        <v>1543</v>
      </c>
      <c r="I341" s="216" t="s">
        <v>59</v>
      </c>
      <c r="J341" s="336">
        <v>1942</v>
      </c>
      <c r="K341" s="341">
        <f t="shared" si="44"/>
        <v>84</v>
      </c>
      <c r="L341" s="219" t="str">
        <f t="shared" si="39"/>
        <v>OK</v>
      </c>
      <c r="M341" s="248" t="s">
        <v>82</v>
      </c>
    </row>
    <row r="342" spans="1:13">
      <c r="A342" s="216" t="s">
        <v>1558</v>
      </c>
      <c r="B342" s="217" t="s">
        <v>1559</v>
      </c>
      <c r="C342" s="217" t="s">
        <v>1560</v>
      </c>
      <c r="D342" s="217" t="s">
        <v>1517</v>
      </c>
      <c r="F342" s="216" t="str">
        <f t="shared" si="45"/>
        <v>し２９</v>
      </c>
      <c r="G342" s="216" t="str">
        <f t="shared" si="41"/>
        <v>河合仙治</v>
      </c>
      <c r="H342" s="217" t="s">
        <v>1543</v>
      </c>
      <c r="I342" s="216" t="s">
        <v>59</v>
      </c>
      <c r="J342" s="220">
        <v>1942</v>
      </c>
      <c r="K342" s="343">
        <v>84</v>
      </c>
      <c r="L342" s="219" t="str">
        <f t="shared" si="39"/>
        <v>OK</v>
      </c>
      <c r="M342" s="216" t="s">
        <v>1561</v>
      </c>
    </row>
    <row r="343" spans="1:13">
      <c r="A343" s="216" t="s">
        <v>1562</v>
      </c>
      <c r="B343" s="223" t="s">
        <v>1563</v>
      </c>
      <c r="C343" s="223" t="s">
        <v>1564</v>
      </c>
      <c r="D343" s="217" t="s">
        <v>1517</v>
      </c>
      <c r="F343" s="216" t="str">
        <f t="shared" si="45"/>
        <v>し３０</v>
      </c>
      <c r="G343" s="216" t="str">
        <f t="shared" si="41"/>
        <v>岸田昌子</v>
      </c>
      <c r="H343" s="217" t="s">
        <v>1543</v>
      </c>
      <c r="I343" s="223" t="s">
        <v>35</v>
      </c>
      <c r="J343" s="220">
        <v>1942</v>
      </c>
      <c r="K343" s="343">
        <v>84</v>
      </c>
      <c r="L343" s="219" t="str">
        <f t="shared" si="39"/>
        <v>OK</v>
      </c>
      <c r="M343" s="216" t="s">
        <v>1561</v>
      </c>
    </row>
    <row r="344" spans="1:13">
      <c r="A344" s="216" t="s">
        <v>1565</v>
      </c>
      <c r="B344" s="223" t="s">
        <v>1566</v>
      </c>
      <c r="C344" s="223" t="s">
        <v>1041</v>
      </c>
      <c r="D344" s="217" t="s">
        <v>1517</v>
      </c>
      <c r="F344" s="216" t="str">
        <f t="shared" si="45"/>
        <v>し３１</v>
      </c>
      <c r="G344" s="216" t="str">
        <f t="shared" si="41"/>
        <v>宇野圭子</v>
      </c>
      <c r="H344" s="217" t="s">
        <v>1543</v>
      </c>
      <c r="I344" s="223" t="s">
        <v>35</v>
      </c>
      <c r="J344" s="220">
        <v>1945</v>
      </c>
      <c r="K344" s="343">
        <v>81</v>
      </c>
      <c r="L344" s="219" t="str">
        <f t="shared" si="39"/>
        <v>OK</v>
      </c>
      <c r="M344" s="223" t="s">
        <v>82</v>
      </c>
    </row>
    <row r="345" spans="1:13">
      <c r="A345" s="287"/>
      <c r="B345" s="238">
        <v>11</v>
      </c>
      <c r="C345" s="257"/>
      <c r="D345" s="288"/>
      <c r="E345" s="213"/>
      <c r="F345" s="228"/>
      <c r="G345" s="228"/>
      <c r="H345" s="288"/>
      <c r="I345" s="228"/>
      <c r="J345" s="289"/>
      <c r="K345" s="221" t="str">
        <f t="shared" si="32"/>
        <v/>
      </c>
      <c r="L345" s="228"/>
      <c r="M345" s="290"/>
    </row>
    <row r="346" spans="1:13" s="344" customFormat="1">
      <c r="A346" s="222" t="s">
        <v>300</v>
      </c>
      <c r="B346" s="220" t="s">
        <v>1202</v>
      </c>
      <c r="C346" s="220" t="s">
        <v>1567</v>
      </c>
      <c r="D346" s="217" t="s">
        <v>1048</v>
      </c>
      <c r="E346" s="218"/>
      <c r="F346" s="216" t="str">
        <f t="shared" si="45"/>
        <v>こ０１</v>
      </c>
      <c r="G346" s="222" t="str">
        <f>B346&amp;C346</f>
        <v>山田直八</v>
      </c>
      <c r="H346" s="217" t="s">
        <v>301</v>
      </c>
      <c r="I346" s="217" t="s">
        <v>59</v>
      </c>
      <c r="J346" s="220">
        <v>1972</v>
      </c>
      <c r="K346" s="221">
        <f t="shared" si="32"/>
        <v>54</v>
      </c>
      <c r="L346" s="317" t="s">
        <v>1049</v>
      </c>
      <c r="M346" s="222" t="s">
        <v>302</v>
      </c>
    </row>
    <row r="347" spans="1:13">
      <c r="A347" s="222" t="s">
        <v>1568</v>
      </c>
      <c r="B347" s="226" t="s">
        <v>1569</v>
      </c>
      <c r="C347" s="226" t="s">
        <v>1570</v>
      </c>
      <c r="D347" s="217" t="s">
        <v>1048</v>
      </c>
      <c r="E347" s="251"/>
      <c r="F347" s="216" t="str">
        <f t="shared" si="45"/>
        <v>こ０３</v>
      </c>
      <c r="G347" s="222" t="str">
        <f t="shared" ref="G347:G348" si="46">B347&amp;C347</f>
        <v>細原禎夫</v>
      </c>
      <c r="H347" s="217" t="s">
        <v>301</v>
      </c>
      <c r="I347" s="226" t="s">
        <v>59</v>
      </c>
      <c r="J347" s="225">
        <v>1968</v>
      </c>
      <c r="K347" s="221">
        <f t="shared" si="32"/>
        <v>58</v>
      </c>
      <c r="L347" s="317" t="s">
        <v>1049</v>
      </c>
      <c r="M347" s="226" t="s">
        <v>37</v>
      </c>
    </row>
    <row r="348" spans="1:13">
      <c r="A348" s="222" t="s">
        <v>1571</v>
      </c>
      <c r="B348" s="226" t="s">
        <v>1572</v>
      </c>
      <c r="C348" s="226" t="s">
        <v>139</v>
      </c>
      <c r="D348" s="217" t="s">
        <v>1048</v>
      </c>
      <c r="E348" s="251"/>
      <c r="F348" s="216" t="str">
        <f t="shared" si="45"/>
        <v>こ０４</v>
      </c>
      <c r="G348" s="222" t="str">
        <f t="shared" si="46"/>
        <v>國本太郎</v>
      </c>
      <c r="H348" s="217" t="s">
        <v>301</v>
      </c>
      <c r="I348" s="226" t="s">
        <v>59</v>
      </c>
      <c r="J348" s="225">
        <v>1974</v>
      </c>
      <c r="K348" s="221">
        <f t="shared" si="32"/>
        <v>52</v>
      </c>
      <c r="L348" s="317" t="s">
        <v>1049</v>
      </c>
      <c r="M348" s="227" t="s">
        <v>1573</v>
      </c>
    </row>
    <row r="351" spans="1:13">
      <c r="I351" s="255"/>
      <c r="J351" s="210"/>
    </row>
    <row r="352" spans="1:13">
      <c r="I352" s="255"/>
      <c r="J352" s="210"/>
    </row>
    <row r="353" spans="4:10">
      <c r="H353" s="345"/>
      <c r="I353" s="255"/>
      <c r="J353" s="210"/>
    </row>
    <row r="354" spans="4:10">
      <c r="D354" s="255"/>
    </row>
    <row r="355" spans="4:10">
      <c r="D355" s="255"/>
    </row>
    <row r="356" spans="4:10">
      <c r="D356" s="255"/>
    </row>
    <row r="357" spans="4:10">
      <c r="D357" s="255"/>
    </row>
    <row r="358" spans="4:10">
      <c r="D358" s="255"/>
    </row>
    <row r="359" spans="4:10">
      <c r="D359" s="255"/>
    </row>
    <row r="360" spans="4:10">
      <c r="D360" s="255"/>
    </row>
    <row r="361" spans="4:10">
      <c r="D361" s="255"/>
    </row>
    <row r="362" spans="4:10">
      <c r="D362" s="255"/>
    </row>
    <row r="363" spans="4:10">
      <c r="D363" s="255"/>
    </row>
    <row r="364" spans="4:10" ht="14.4">
      <c r="D364" s="346"/>
    </row>
    <row r="365" spans="4:10" ht="14.4">
      <c r="D365" s="346"/>
    </row>
    <row r="366" spans="4:10">
      <c r="E366" s="347"/>
    </row>
  </sheetData>
  <sheetProtection algorithmName="SHA-512" hashValue="ZX+NezT3i3b/6U1GcE5nNtdePpTrpO1TYDN4NFJtv58YXMC7TS3PDNTQpBC2b+44HWuRN82tpEY5lj1YEcP9HQ==" saltValue="7Oj0guQoTKNLtyUAaL6AeQ==" spinCount="100000" sheet="1" objects="1" scenarios="1"/>
  <mergeCells count="2">
    <mergeCell ref="B1:H2"/>
    <mergeCell ref="I1:M2"/>
  </mergeCells>
  <phoneticPr fontId="9"/>
  <conditionalFormatting sqref="B106:C109 B113:C119">
    <cfRule type="expression" dxfId="3" priority="4">
      <formula>COUNTIF($I106,"女")</formula>
    </cfRule>
  </conditionalFormatting>
  <conditionalFormatting sqref="B121:C121">
    <cfRule type="expression" dxfId="2" priority="3">
      <formula>COUNTIF($I121,"女")</formula>
    </cfRule>
  </conditionalFormatting>
  <conditionalFormatting sqref="I44:I76">
    <cfRule type="containsText" dxfId="1" priority="1" operator="containsText" text="女">
      <formula>NOT(ISERROR(SEARCH("女",I44)))</formula>
    </cfRule>
  </conditionalFormatting>
  <conditionalFormatting sqref="M44:M73 M75:M76 D364:D365">
    <cfRule type="containsText" dxfId="0" priority="2" operator="containsText" text="東近江市">
      <formula>NOT(ISERROR(SEARCH("東近江市",D44)))</formula>
    </cfRule>
  </conditionalFormatting>
  <dataValidations count="6">
    <dataValidation type="list" allowBlank="1" showInputMessage="1" showErrorMessage="1" sqref="JI232 TE232 ADA232 AMW232 AWS232 BGO232 BQK232 CAG232 CKC232 CTY232 DDU232 DNQ232 DXM232 EHI232 ERE232 FBA232 FKW232 FUS232 GEO232 GOK232 GYG232 HIC232 HRY232 IBU232 ILQ232 IVM232 JFI232 JPE232 JZA232 KIW232 KSS232 LCO232 LMK232 LWG232 MGC232 MPY232 MZU232 NJQ232 NTM232 ODI232 ONE232 OXA232 PGW232 PQS232 QAO232 QKK232 QUG232 REC232 RNY232 RXU232 SHQ232 SRM232 TBI232 TLE232 TVA232 UEW232 UOS232 UYO232 VIK232 VSG232 WCC232 WLY232 WVU232 M65283 JI65135 TE65135 ADA65135 AMW65135 AWS65135 BGO65135 BQK65135 CAG65135 CKC65135 CTY65135 DDU65135 DNQ65135 DXM65135 EHI65135 ERE65135 FBA65135 FKW65135 FUS65135 GEO65135 GOK65135 GYG65135 HIC65135 HRY65135 IBU65135 ILQ65135 IVM65135 JFI65135 JPE65135 JZA65135 KIW65135 KSS65135 LCO65135 LMK65135 LWG65135 MGC65135 MPY65135 MZU65135 NJQ65135 NTM65135 ODI65135 ONE65135 OXA65135 PGW65135 PQS65135 QAO65135 QKK65135 QUG65135 REC65135 RNY65135 RXU65135 SHQ65135 SRM65135 TBI65135 TLE65135 TVA65135 UEW65135 UOS65135 UYO65135 VIK65135 VSG65135 WCC65135 WLY65135 WVU65135 M130819 JI130671 TE130671 ADA130671 AMW130671 AWS130671 BGO130671 BQK130671 CAG130671 CKC130671 CTY130671 DDU130671 DNQ130671 DXM130671 EHI130671 ERE130671 FBA130671 FKW130671 FUS130671 GEO130671 GOK130671 GYG130671 HIC130671 HRY130671 IBU130671 ILQ130671 IVM130671 JFI130671 JPE130671 JZA130671 KIW130671 KSS130671 LCO130671 LMK130671 LWG130671 MGC130671 MPY130671 MZU130671 NJQ130671 NTM130671 ODI130671 ONE130671 OXA130671 PGW130671 PQS130671 QAO130671 QKK130671 QUG130671 REC130671 RNY130671 RXU130671 SHQ130671 SRM130671 TBI130671 TLE130671 TVA130671 UEW130671 UOS130671 UYO130671 VIK130671 VSG130671 WCC130671 WLY130671 WVU130671 M196355 JI196207 TE196207 ADA196207 AMW196207 AWS196207 BGO196207 BQK196207 CAG196207 CKC196207 CTY196207 DDU196207 DNQ196207 DXM196207 EHI196207 ERE196207 FBA196207 FKW196207 FUS196207 GEO196207 GOK196207 GYG196207 HIC196207 HRY196207 IBU196207 ILQ196207 IVM196207 JFI196207 JPE196207 JZA196207 KIW196207 KSS196207 LCO196207 LMK196207 LWG196207 MGC196207 MPY196207 MZU196207 NJQ196207 NTM196207 ODI196207 ONE196207 OXA196207 PGW196207 PQS196207 QAO196207 QKK196207 QUG196207 REC196207 RNY196207 RXU196207 SHQ196207 SRM196207 TBI196207 TLE196207 TVA196207 UEW196207 UOS196207 UYO196207 VIK196207 VSG196207 WCC196207 WLY196207 WVU196207 M261891 JI261743 TE261743 ADA261743 AMW261743 AWS261743 BGO261743 BQK261743 CAG261743 CKC261743 CTY261743 DDU261743 DNQ261743 DXM261743 EHI261743 ERE261743 FBA261743 FKW261743 FUS261743 GEO261743 GOK261743 GYG261743 HIC261743 HRY261743 IBU261743 ILQ261743 IVM261743 JFI261743 JPE261743 JZA261743 KIW261743 KSS261743 LCO261743 LMK261743 LWG261743 MGC261743 MPY261743 MZU261743 NJQ261743 NTM261743 ODI261743 ONE261743 OXA261743 PGW261743 PQS261743 QAO261743 QKK261743 QUG261743 REC261743 RNY261743 RXU261743 SHQ261743 SRM261743 TBI261743 TLE261743 TVA261743 UEW261743 UOS261743 UYO261743 VIK261743 VSG261743 WCC261743 WLY261743 WVU261743 M327427 JI327279 TE327279 ADA327279 AMW327279 AWS327279 BGO327279 BQK327279 CAG327279 CKC327279 CTY327279 DDU327279 DNQ327279 DXM327279 EHI327279 ERE327279 FBA327279 FKW327279 FUS327279 GEO327279 GOK327279 GYG327279 HIC327279 HRY327279 IBU327279 ILQ327279 IVM327279 JFI327279 JPE327279 JZA327279 KIW327279 KSS327279 LCO327279 LMK327279 LWG327279 MGC327279 MPY327279 MZU327279 NJQ327279 NTM327279 ODI327279 ONE327279 OXA327279 PGW327279 PQS327279 QAO327279 QKK327279 QUG327279 REC327279 RNY327279 RXU327279 SHQ327279 SRM327279 TBI327279 TLE327279 TVA327279 UEW327279 UOS327279 UYO327279 VIK327279 VSG327279 WCC327279 WLY327279 WVU327279 M392963 JI392815 TE392815 ADA392815 AMW392815 AWS392815 BGO392815 BQK392815 CAG392815 CKC392815 CTY392815 DDU392815 DNQ392815 DXM392815 EHI392815 ERE392815 FBA392815 FKW392815 FUS392815 GEO392815 GOK392815 GYG392815 HIC392815 HRY392815 IBU392815 ILQ392815 IVM392815 JFI392815 JPE392815 JZA392815 KIW392815 KSS392815 LCO392815 LMK392815 LWG392815 MGC392815 MPY392815 MZU392815 NJQ392815 NTM392815 ODI392815 ONE392815 OXA392815 PGW392815 PQS392815 QAO392815 QKK392815 QUG392815 REC392815 RNY392815 RXU392815 SHQ392815 SRM392815 TBI392815 TLE392815 TVA392815 UEW392815 UOS392815 UYO392815 VIK392815 VSG392815 WCC392815 WLY392815 WVU392815 M458499 JI458351 TE458351 ADA458351 AMW458351 AWS458351 BGO458351 BQK458351 CAG458351 CKC458351 CTY458351 DDU458351 DNQ458351 DXM458351 EHI458351 ERE458351 FBA458351 FKW458351 FUS458351 GEO458351 GOK458351 GYG458351 HIC458351 HRY458351 IBU458351 ILQ458351 IVM458351 JFI458351 JPE458351 JZA458351 KIW458351 KSS458351 LCO458351 LMK458351 LWG458351 MGC458351 MPY458351 MZU458351 NJQ458351 NTM458351 ODI458351 ONE458351 OXA458351 PGW458351 PQS458351 QAO458351 QKK458351 QUG458351 REC458351 RNY458351 RXU458351 SHQ458351 SRM458351 TBI458351 TLE458351 TVA458351 UEW458351 UOS458351 UYO458351 VIK458351 VSG458351 WCC458351 WLY458351 WVU458351 M524035 JI523887 TE523887 ADA523887 AMW523887 AWS523887 BGO523887 BQK523887 CAG523887 CKC523887 CTY523887 DDU523887 DNQ523887 DXM523887 EHI523887 ERE523887 FBA523887 FKW523887 FUS523887 GEO523887 GOK523887 GYG523887 HIC523887 HRY523887 IBU523887 ILQ523887 IVM523887 JFI523887 JPE523887 JZA523887 KIW523887 KSS523887 LCO523887 LMK523887 LWG523887 MGC523887 MPY523887 MZU523887 NJQ523887 NTM523887 ODI523887 ONE523887 OXA523887 PGW523887 PQS523887 QAO523887 QKK523887 QUG523887 REC523887 RNY523887 RXU523887 SHQ523887 SRM523887 TBI523887 TLE523887 TVA523887 UEW523887 UOS523887 UYO523887 VIK523887 VSG523887 WCC523887 WLY523887 WVU523887 M589571 JI589423 TE589423 ADA589423 AMW589423 AWS589423 BGO589423 BQK589423 CAG589423 CKC589423 CTY589423 DDU589423 DNQ589423 DXM589423 EHI589423 ERE589423 FBA589423 FKW589423 FUS589423 GEO589423 GOK589423 GYG589423 HIC589423 HRY589423 IBU589423 ILQ589423 IVM589423 JFI589423 JPE589423 JZA589423 KIW589423 KSS589423 LCO589423 LMK589423 LWG589423 MGC589423 MPY589423 MZU589423 NJQ589423 NTM589423 ODI589423 ONE589423 OXA589423 PGW589423 PQS589423 QAO589423 QKK589423 QUG589423 REC589423 RNY589423 RXU589423 SHQ589423 SRM589423 TBI589423 TLE589423 TVA589423 UEW589423 UOS589423 UYO589423 VIK589423 VSG589423 WCC589423 WLY589423 WVU589423 M655107 JI654959 TE654959 ADA654959 AMW654959 AWS654959 BGO654959 BQK654959 CAG654959 CKC654959 CTY654959 DDU654959 DNQ654959 DXM654959 EHI654959 ERE654959 FBA654959 FKW654959 FUS654959 GEO654959 GOK654959 GYG654959 HIC654959 HRY654959 IBU654959 ILQ654959 IVM654959 JFI654959 JPE654959 JZA654959 KIW654959 KSS654959 LCO654959 LMK654959 LWG654959 MGC654959 MPY654959 MZU654959 NJQ654959 NTM654959 ODI654959 ONE654959 OXA654959 PGW654959 PQS654959 QAO654959 QKK654959 QUG654959 REC654959 RNY654959 RXU654959 SHQ654959 SRM654959 TBI654959 TLE654959 TVA654959 UEW654959 UOS654959 UYO654959 VIK654959 VSG654959 WCC654959 WLY654959 WVU654959 M720643 JI720495 TE720495 ADA720495 AMW720495 AWS720495 BGO720495 BQK720495 CAG720495 CKC720495 CTY720495 DDU720495 DNQ720495 DXM720495 EHI720495 ERE720495 FBA720495 FKW720495 FUS720495 GEO720495 GOK720495 GYG720495 HIC720495 HRY720495 IBU720495 ILQ720495 IVM720495 JFI720495 JPE720495 JZA720495 KIW720495 KSS720495 LCO720495 LMK720495 LWG720495 MGC720495 MPY720495 MZU720495 NJQ720495 NTM720495 ODI720495 ONE720495 OXA720495 PGW720495 PQS720495 QAO720495 QKK720495 QUG720495 REC720495 RNY720495 RXU720495 SHQ720495 SRM720495 TBI720495 TLE720495 TVA720495 UEW720495 UOS720495 UYO720495 VIK720495 VSG720495 WCC720495 WLY720495 WVU720495 M786179 JI786031 TE786031 ADA786031 AMW786031 AWS786031 BGO786031 BQK786031 CAG786031 CKC786031 CTY786031 DDU786031 DNQ786031 DXM786031 EHI786031 ERE786031 FBA786031 FKW786031 FUS786031 GEO786031 GOK786031 GYG786031 HIC786031 HRY786031 IBU786031 ILQ786031 IVM786031 JFI786031 JPE786031 JZA786031 KIW786031 KSS786031 LCO786031 LMK786031 LWG786031 MGC786031 MPY786031 MZU786031 NJQ786031 NTM786031 ODI786031 ONE786031 OXA786031 PGW786031 PQS786031 QAO786031 QKK786031 QUG786031 REC786031 RNY786031 RXU786031 SHQ786031 SRM786031 TBI786031 TLE786031 TVA786031 UEW786031 UOS786031 UYO786031 VIK786031 VSG786031 WCC786031 WLY786031 WVU786031 M851715 JI851567 TE851567 ADA851567 AMW851567 AWS851567 BGO851567 BQK851567 CAG851567 CKC851567 CTY851567 DDU851567 DNQ851567 DXM851567 EHI851567 ERE851567 FBA851567 FKW851567 FUS851567 GEO851567 GOK851567 GYG851567 HIC851567 HRY851567 IBU851567 ILQ851567 IVM851567 JFI851567 JPE851567 JZA851567 KIW851567 KSS851567 LCO851567 LMK851567 LWG851567 MGC851567 MPY851567 MZU851567 NJQ851567 NTM851567 ODI851567 ONE851567 OXA851567 PGW851567 PQS851567 QAO851567 QKK851567 QUG851567 REC851567 RNY851567 RXU851567 SHQ851567 SRM851567 TBI851567 TLE851567 TVA851567 UEW851567 UOS851567 UYO851567 VIK851567 VSG851567 WCC851567 WLY851567 WVU851567 M917251 JI917103 TE917103 ADA917103 AMW917103 AWS917103 BGO917103 BQK917103 CAG917103 CKC917103 CTY917103 DDU917103 DNQ917103 DXM917103 EHI917103 ERE917103 FBA917103 FKW917103 FUS917103 GEO917103 GOK917103 GYG917103 HIC917103 HRY917103 IBU917103 ILQ917103 IVM917103 JFI917103 JPE917103 JZA917103 KIW917103 KSS917103 LCO917103 LMK917103 LWG917103 MGC917103 MPY917103 MZU917103 NJQ917103 NTM917103 ODI917103 ONE917103 OXA917103 PGW917103 PQS917103 QAO917103 QKK917103 QUG917103 REC917103 RNY917103 RXU917103 SHQ917103 SRM917103 TBI917103 TLE917103 TVA917103 UEW917103 UOS917103 UYO917103 VIK917103 VSG917103 WCC917103 WLY917103 WVU917103 M982787 JI982639 TE982639 ADA982639 AMW982639 AWS982639 BGO982639 BQK982639 CAG982639 CKC982639 CTY982639 DDU982639 DNQ982639 DXM982639 EHI982639 ERE982639 FBA982639 FKW982639 FUS982639 GEO982639 GOK982639 GYG982639 HIC982639 HRY982639 IBU982639 ILQ982639 IVM982639 JFI982639 JPE982639 JZA982639 KIW982639 KSS982639 LCO982639 LMK982639 LWG982639 MGC982639 MPY982639 MZU982639 NJQ982639 NTM982639 ODI982639 ONE982639 OXA982639 PGW982639 PQS982639 QAO982639 QKK982639 QUG982639 REC982639 RNY982639 RXU982639 SHQ982639 SRM982639 TBI982639 TLE982639 TVA982639 UEW982639 UOS982639 UYO982639 VIK982639 VSG982639 WCC982639 WLY982639 WVU982639" xr:uid="{7DEB1FAC-0CCC-4606-A81C-83F6A33F21F0}">
      <formula1>"東近江市,彦根市,愛荘町,長浜市,多賀町,"</formula1>
    </dataValidation>
    <dataValidation type="list" allowBlank="1" showInputMessage="1" showErrorMessage="1" sqref="JE232 TA232 ACW232 AMS232 AWO232 BGK232 BQG232 CAC232 CJY232 CTU232 DDQ232 DNM232 DXI232 EHE232 ERA232 FAW232 FKS232 FUO232 GEK232 GOG232 GYC232 HHY232 HRU232 IBQ232 ILM232 IVI232 JFE232 JPA232 JYW232 KIS232 KSO232 LCK232 LMG232 LWC232 MFY232 MPU232 MZQ232 NJM232 NTI232 ODE232 ONA232 OWW232 PGS232 PQO232 QAK232 QKG232 QUC232 RDY232 RNU232 RXQ232 SHM232 SRI232 TBE232 TLA232 TUW232 UES232 UOO232 UYK232 VIG232 VSC232 WBY232 WLU232 WVQ232 I65283 JE65135 TA65135 ACW65135 AMS65135 AWO65135 BGK65135 BQG65135 CAC65135 CJY65135 CTU65135 DDQ65135 DNM65135 DXI65135 EHE65135 ERA65135 FAW65135 FKS65135 FUO65135 GEK65135 GOG65135 GYC65135 HHY65135 HRU65135 IBQ65135 ILM65135 IVI65135 JFE65135 JPA65135 JYW65135 KIS65135 KSO65135 LCK65135 LMG65135 LWC65135 MFY65135 MPU65135 MZQ65135 NJM65135 NTI65135 ODE65135 ONA65135 OWW65135 PGS65135 PQO65135 QAK65135 QKG65135 QUC65135 RDY65135 RNU65135 RXQ65135 SHM65135 SRI65135 TBE65135 TLA65135 TUW65135 UES65135 UOO65135 UYK65135 VIG65135 VSC65135 WBY65135 WLU65135 WVQ65135 I130819 JE130671 TA130671 ACW130671 AMS130671 AWO130671 BGK130671 BQG130671 CAC130671 CJY130671 CTU130671 DDQ130671 DNM130671 DXI130671 EHE130671 ERA130671 FAW130671 FKS130671 FUO130671 GEK130671 GOG130671 GYC130671 HHY130671 HRU130671 IBQ130671 ILM130671 IVI130671 JFE130671 JPA130671 JYW130671 KIS130671 KSO130671 LCK130671 LMG130671 LWC130671 MFY130671 MPU130671 MZQ130671 NJM130671 NTI130671 ODE130671 ONA130671 OWW130671 PGS130671 PQO130671 QAK130671 QKG130671 QUC130671 RDY130671 RNU130671 RXQ130671 SHM130671 SRI130671 TBE130671 TLA130671 TUW130671 UES130671 UOO130671 UYK130671 VIG130671 VSC130671 WBY130671 WLU130671 WVQ130671 I196355 JE196207 TA196207 ACW196207 AMS196207 AWO196207 BGK196207 BQG196207 CAC196207 CJY196207 CTU196207 DDQ196207 DNM196207 DXI196207 EHE196207 ERA196207 FAW196207 FKS196207 FUO196207 GEK196207 GOG196207 GYC196207 HHY196207 HRU196207 IBQ196207 ILM196207 IVI196207 JFE196207 JPA196207 JYW196207 KIS196207 KSO196207 LCK196207 LMG196207 LWC196207 MFY196207 MPU196207 MZQ196207 NJM196207 NTI196207 ODE196207 ONA196207 OWW196207 PGS196207 PQO196207 QAK196207 QKG196207 QUC196207 RDY196207 RNU196207 RXQ196207 SHM196207 SRI196207 TBE196207 TLA196207 TUW196207 UES196207 UOO196207 UYK196207 VIG196207 VSC196207 WBY196207 WLU196207 WVQ196207 I261891 JE261743 TA261743 ACW261743 AMS261743 AWO261743 BGK261743 BQG261743 CAC261743 CJY261743 CTU261743 DDQ261743 DNM261743 DXI261743 EHE261743 ERA261743 FAW261743 FKS261743 FUO261743 GEK261743 GOG261743 GYC261743 HHY261743 HRU261743 IBQ261743 ILM261743 IVI261743 JFE261743 JPA261743 JYW261743 KIS261743 KSO261743 LCK261743 LMG261743 LWC261743 MFY261743 MPU261743 MZQ261743 NJM261743 NTI261743 ODE261743 ONA261743 OWW261743 PGS261743 PQO261743 QAK261743 QKG261743 QUC261743 RDY261743 RNU261743 RXQ261743 SHM261743 SRI261743 TBE261743 TLA261743 TUW261743 UES261743 UOO261743 UYK261743 VIG261743 VSC261743 WBY261743 WLU261743 WVQ261743 I327427 JE327279 TA327279 ACW327279 AMS327279 AWO327279 BGK327279 BQG327279 CAC327279 CJY327279 CTU327279 DDQ327279 DNM327279 DXI327279 EHE327279 ERA327279 FAW327279 FKS327279 FUO327279 GEK327279 GOG327279 GYC327279 HHY327279 HRU327279 IBQ327279 ILM327279 IVI327279 JFE327279 JPA327279 JYW327279 KIS327279 KSO327279 LCK327279 LMG327279 LWC327279 MFY327279 MPU327279 MZQ327279 NJM327279 NTI327279 ODE327279 ONA327279 OWW327279 PGS327279 PQO327279 QAK327279 QKG327279 QUC327279 RDY327279 RNU327279 RXQ327279 SHM327279 SRI327279 TBE327279 TLA327279 TUW327279 UES327279 UOO327279 UYK327279 VIG327279 VSC327279 WBY327279 WLU327279 WVQ327279 I392963 JE392815 TA392815 ACW392815 AMS392815 AWO392815 BGK392815 BQG392815 CAC392815 CJY392815 CTU392815 DDQ392815 DNM392815 DXI392815 EHE392815 ERA392815 FAW392815 FKS392815 FUO392815 GEK392815 GOG392815 GYC392815 HHY392815 HRU392815 IBQ392815 ILM392815 IVI392815 JFE392815 JPA392815 JYW392815 KIS392815 KSO392815 LCK392815 LMG392815 LWC392815 MFY392815 MPU392815 MZQ392815 NJM392815 NTI392815 ODE392815 ONA392815 OWW392815 PGS392815 PQO392815 QAK392815 QKG392815 QUC392815 RDY392815 RNU392815 RXQ392815 SHM392815 SRI392815 TBE392815 TLA392815 TUW392815 UES392815 UOO392815 UYK392815 VIG392815 VSC392815 WBY392815 WLU392815 WVQ392815 I458499 JE458351 TA458351 ACW458351 AMS458351 AWO458351 BGK458351 BQG458351 CAC458351 CJY458351 CTU458351 DDQ458351 DNM458351 DXI458351 EHE458351 ERA458351 FAW458351 FKS458351 FUO458351 GEK458351 GOG458351 GYC458351 HHY458351 HRU458351 IBQ458351 ILM458351 IVI458351 JFE458351 JPA458351 JYW458351 KIS458351 KSO458351 LCK458351 LMG458351 LWC458351 MFY458351 MPU458351 MZQ458351 NJM458351 NTI458351 ODE458351 ONA458351 OWW458351 PGS458351 PQO458351 QAK458351 QKG458351 QUC458351 RDY458351 RNU458351 RXQ458351 SHM458351 SRI458351 TBE458351 TLA458351 TUW458351 UES458351 UOO458351 UYK458351 VIG458351 VSC458351 WBY458351 WLU458351 WVQ458351 I524035 JE523887 TA523887 ACW523887 AMS523887 AWO523887 BGK523887 BQG523887 CAC523887 CJY523887 CTU523887 DDQ523887 DNM523887 DXI523887 EHE523887 ERA523887 FAW523887 FKS523887 FUO523887 GEK523887 GOG523887 GYC523887 HHY523887 HRU523887 IBQ523887 ILM523887 IVI523887 JFE523887 JPA523887 JYW523887 KIS523887 KSO523887 LCK523887 LMG523887 LWC523887 MFY523887 MPU523887 MZQ523887 NJM523887 NTI523887 ODE523887 ONA523887 OWW523887 PGS523887 PQO523887 QAK523887 QKG523887 QUC523887 RDY523887 RNU523887 RXQ523887 SHM523887 SRI523887 TBE523887 TLA523887 TUW523887 UES523887 UOO523887 UYK523887 VIG523887 VSC523887 WBY523887 WLU523887 WVQ523887 I589571 JE589423 TA589423 ACW589423 AMS589423 AWO589423 BGK589423 BQG589423 CAC589423 CJY589423 CTU589423 DDQ589423 DNM589423 DXI589423 EHE589423 ERA589423 FAW589423 FKS589423 FUO589423 GEK589423 GOG589423 GYC589423 HHY589423 HRU589423 IBQ589423 ILM589423 IVI589423 JFE589423 JPA589423 JYW589423 KIS589423 KSO589423 LCK589423 LMG589423 LWC589423 MFY589423 MPU589423 MZQ589423 NJM589423 NTI589423 ODE589423 ONA589423 OWW589423 PGS589423 PQO589423 QAK589423 QKG589423 QUC589423 RDY589423 RNU589423 RXQ589423 SHM589423 SRI589423 TBE589423 TLA589423 TUW589423 UES589423 UOO589423 UYK589423 VIG589423 VSC589423 WBY589423 WLU589423 WVQ589423 I655107 JE654959 TA654959 ACW654959 AMS654959 AWO654959 BGK654959 BQG654959 CAC654959 CJY654959 CTU654959 DDQ654959 DNM654959 DXI654959 EHE654959 ERA654959 FAW654959 FKS654959 FUO654959 GEK654959 GOG654959 GYC654959 HHY654959 HRU654959 IBQ654959 ILM654959 IVI654959 JFE654959 JPA654959 JYW654959 KIS654959 KSO654959 LCK654959 LMG654959 LWC654959 MFY654959 MPU654959 MZQ654959 NJM654959 NTI654959 ODE654959 ONA654959 OWW654959 PGS654959 PQO654959 QAK654959 QKG654959 QUC654959 RDY654959 RNU654959 RXQ654959 SHM654959 SRI654959 TBE654959 TLA654959 TUW654959 UES654959 UOO654959 UYK654959 VIG654959 VSC654959 WBY654959 WLU654959 WVQ654959 I720643 JE720495 TA720495 ACW720495 AMS720495 AWO720495 BGK720495 BQG720495 CAC720495 CJY720495 CTU720495 DDQ720495 DNM720495 DXI720495 EHE720495 ERA720495 FAW720495 FKS720495 FUO720495 GEK720495 GOG720495 GYC720495 HHY720495 HRU720495 IBQ720495 ILM720495 IVI720495 JFE720495 JPA720495 JYW720495 KIS720495 KSO720495 LCK720495 LMG720495 LWC720495 MFY720495 MPU720495 MZQ720495 NJM720495 NTI720495 ODE720495 ONA720495 OWW720495 PGS720495 PQO720495 QAK720495 QKG720495 QUC720495 RDY720495 RNU720495 RXQ720495 SHM720495 SRI720495 TBE720495 TLA720495 TUW720495 UES720495 UOO720495 UYK720495 VIG720495 VSC720495 WBY720495 WLU720495 WVQ720495 I786179 JE786031 TA786031 ACW786031 AMS786031 AWO786031 BGK786031 BQG786031 CAC786031 CJY786031 CTU786031 DDQ786031 DNM786031 DXI786031 EHE786031 ERA786031 FAW786031 FKS786031 FUO786031 GEK786031 GOG786031 GYC786031 HHY786031 HRU786031 IBQ786031 ILM786031 IVI786031 JFE786031 JPA786031 JYW786031 KIS786031 KSO786031 LCK786031 LMG786031 LWC786031 MFY786031 MPU786031 MZQ786031 NJM786031 NTI786031 ODE786031 ONA786031 OWW786031 PGS786031 PQO786031 QAK786031 QKG786031 QUC786031 RDY786031 RNU786031 RXQ786031 SHM786031 SRI786031 TBE786031 TLA786031 TUW786031 UES786031 UOO786031 UYK786031 VIG786031 VSC786031 WBY786031 WLU786031 WVQ786031 I851715 JE851567 TA851567 ACW851567 AMS851567 AWO851567 BGK851567 BQG851567 CAC851567 CJY851567 CTU851567 DDQ851567 DNM851567 DXI851567 EHE851567 ERA851567 FAW851567 FKS851567 FUO851567 GEK851567 GOG851567 GYC851567 HHY851567 HRU851567 IBQ851567 ILM851567 IVI851567 JFE851567 JPA851567 JYW851567 KIS851567 KSO851567 LCK851567 LMG851567 LWC851567 MFY851567 MPU851567 MZQ851567 NJM851567 NTI851567 ODE851567 ONA851567 OWW851567 PGS851567 PQO851567 QAK851567 QKG851567 QUC851567 RDY851567 RNU851567 RXQ851567 SHM851567 SRI851567 TBE851567 TLA851567 TUW851567 UES851567 UOO851567 UYK851567 VIG851567 VSC851567 WBY851567 WLU851567 WVQ851567 I917251 JE917103 TA917103 ACW917103 AMS917103 AWO917103 BGK917103 BQG917103 CAC917103 CJY917103 CTU917103 DDQ917103 DNM917103 DXI917103 EHE917103 ERA917103 FAW917103 FKS917103 FUO917103 GEK917103 GOG917103 GYC917103 HHY917103 HRU917103 IBQ917103 ILM917103 IVI917103 JFE917103 JPA917103 JYW917103 KIS917103 KSO917103 LCK917103 LMG917103 LWC917103 MFY917103 MPU917103 MZQ917103 NJM917103 NTI917103 ODE917103 ONA917103 OWW917103 PGS917103 PQO917103 QAK917103 QKG917103 QUC917103 RDY917103 RNU917103 RXQ917103 SHM917103 SRI917103 TBE917103 TLA917103 TUW917103 UES917103 UOO917103 UYK917103 VIG917103 VSC917103 WBY917103 WLU917103 WVQ917103 I982787 JE982639 TA982639 ACW982639 AMS982639 AWO982639 BGK982639 BQG982639 CAC982639 CJY982639 CTU982639 DDQ982639 DNM982639 DXI982639 EHE982639 ERA982639 FAW982639 FKS982639 FUO982639 GEK982639 GOG982639 GYC982639 HHY982639 HRU982639 IBQ982639 ILM982639 IVI982639 JFE982639 JPA982639 JYW982639 KIS982639 KSO982639 LCK982639 LMG982639 LWC982639 MFY982639 MPU982639 MZQ982639 NJM982639 NTI982639 ODE982639 ONA982639 OWW982639 PGS982639 PQO982639 QAK982639 QKG982639 QUC982639 RDY982639 RNU982639 RXQ982639 SHM982639 SRI982639 TBE982639 TLA982639 TUW982639 UES982639 UOO982639 UYK982639 VIG982639 VSC982639 WBY982639 WLU982639 WVQ982639" xr:uid="{3F8DEE35-F4B8-4B7D-B424-1B576DF89BC2}">
      <formula1>"男,女,"</formula1>
    </dataValidation>
    <dataValidation type="list" allowBlank="1" showInputMessage="1" showErrorMessage="1" sqref="JB227:JB228 SX227:SX228 ACT227:ACT228 AMP227:AMP228 AWL227:AWL228 BGH227:BGH228 BQD227:BQD228 BZZ227:BZZ228 CJV227:CJV228 CTR227:CTR228 DDN227:DDN228 DNJ227:DNJ228 DXF227:DXF228 EHB227:EHB228 EQX227:EQX228 FAT227:FAT228 FKP227:FKP228 FUL227:FUL228 GEH227:GEH228 GOD227:GOD228 GXZ227:GXZ228 HHV227:HHV228 HRR227:HRR228 IBN227:IBN228 ILJ227:ILJ228 IVF227:IVF228 JFB227:JFB228 JOX227:JOX228 JYT227:JYT228 KIP227:KIP228 KSL227:KSL228 LCH227:LCH228 LMD227:LMD228 LVZ227:LVZ228 MFV227:MFV228 MPR227:MPR228 MZN227:MZN228 NJJ227:NJJ228 NTF227:NTF228 ODB227:ODB228 OMX227:OMX228 OWT227:OWT228 PGP227:PGP228 PQL227:PQL228 QAH227:QAH228 QKD227:QKD228 QTZ227:QTZ228 RDV227:RDV228 RNR227:RNR228 RXN227:RXN228 SHJ227:SHJ228 SRF227:SRF228 TBB227:TBB228 TKX227:TKX228 TUT227:TUT228 UEP227:UEP228 UOL227:UOL228 UYH227:UYH228 VID227:VID228 VRZ227:VRZ228 WBV227:WBV228 WLR227:WLR228 WVN227:WVN228 E65278:E65279 JA65130:JA65131 SW65130:SW65131 ACS65130:ACS65131 AMO65130:AMO65131 AWK65130:AWK65131 BGG65130:BGG65131 BQC65130:BQC65131 BZY65130:BZY65131 CJU65130:CJU65131 CTQ65130:CTQ65131 DDM65130:DDM65131 DNI65130:DNI65131 DXE65130:DXE65131 EHA65130:EHA65131 EQW65130:EQW65131 FAS65130:FAS65131 FKO65130:FKO65131 FUK65130:FUK65131 GEG65130:GEG65131 GOC65130:GOC65131 GXY65130:GXY65131 HHU65130:HHU65131 HRQ65130:HRQ65131 IBM65130:IBM65131 ILI65130:ILI65131 IVE65130:IVE65131 JFA65130:JFA65131 JOW65130:JOW65131 JYS65130:JYS65131 KIO65130:KIO65131 KSK65130:KSK65131 LCG65130:LCG65131 LMC65130:LMC65131 LVY65130:LVY65131 MFU65130:MFU65131 MPQ65130:MPQ65131 MZM65130:MZM65131 NJI65130:NJI65131 NTE65130:NTE65131 ODA65130:ODA65131 OMW65130:OMW65131 OWS65130:OWS65131 PGO65130:PGO65131 PQK65130:PQK65131 QAG65130:QAG65131 QKC65130:QKC65131 QTY65130:QTY65131 RDU65130:RDU65131 RNQ65130:RNQ65131 RXM65130:RXM65131 SHI65130:SHI65131 SRE65130:SRE65131 TBA65130:TBA65131 TKW65130:TKW65131 TUS65130:TUS65131 UEO65130:UEO65131 UOK65130:UOK65131 UYG65130:UYG65131 VIC65130:VIC65131 VRY65130:VRY65131 WBU65130:WBU65131 WLQ65130:WLQ65131 WVM65130:WVM65131 E130814:E130815 JA130666:JA130667 SW130666:SW130667 ACS130666:ACS130667 AMO130666:AMO130667 AWK130666:AWK130667 BGG130666:BGG130667 BQC130666:BQC130667 BZY130666:BZY130667 CJU130666:CJU130667 CTQ130666:CTQ130667 DDM130666:DDM130667 DNI130666:DNI130667 DXE130666:DXE130667 EHA130666:EHA130667 EQW130666:EQW130667 FAS130666:FAS130667 FKO130666:FKO130667 FUK130666:FUK130667 GEG130666:GEG130667 GOC130666:GOC130667 GXY130666:GXY130667 HHU130666:HHU130667 HRQ130666:HRQ130667 IBM130666:IBM130667 ILI130666:ILI130667 IVE130666:IVE130667 JFA130666:JFA130667 JOW130666:JOW130667 JYS130666:JYS130667 KIO130666:KIO130667 KSK130666:KSK130667 LCG130666:LCG130667 LMC130666:LMC130667 LVY130666:LVY130667 MFU130666:MFU130667 MPQ130666:MPQ130667 MZM130666:MZM130667 NJI130666:NJI130667 NTE130666:NTE130667 ODA130666:ODA130667 OMW130666:OMW130667 OWS130666:OWS130667 PGO130666:PGO130667 PQK130666:PQK130667 QAG130666:QAG130667 QKC130666:QKC130667 QTY130666:QTY130667 RDU130666:RDU130667 RNQ130666:RNQ130667 RXM130666:RXM130667 SHI130666:SHI130667 SRE130666:SRE130667 TBA130666:TBA130667 TKW130666:TKW130667 TUS130666:TUS130667 UEO130666:UEO130667 UOK130666:UOK130667 UYG130666:UYG130667 VIC130666:VIC130667 VRY130666:VRY130667 WBU130666:WBU130667 WLQ130666:WLQ130667 WVM130666:WVM130667 E196350:E196351 JA196202:JA196203 SW196202:SW196203 ACS196202:ACS196203 AMO196202:AMO196203 AWK196202:AWK196203 BGG196202:BGG196203 BQC196202:BQC196203 BZY196202:BZY196203 CJU196202:CJU196203 CTQ196202:CTQ196203 DDM196202:DDM196203 DNI196202:DNI196203 DXE196202:DXE196203 EHA196202:EHA196203 EQW196202:EQW196203 FAS196202:FAS196203 FKO196202:FKO196203 FUK196202:FUK196203 GEG196202:GEG196203 GOC196202:GOC196203 GXY196202:GXY196203 HHU196202:HHU196203 HRQ196202:HRQ196203 IBM196202:IBM196203 ILI196202:ILI196203 IVE196202:IVE196203 JFA196202:JFA196203 JOW196202:JOW196203 JYS196202:JYS196203 KIO196202:KIO196203 KSK196202:KSK196203 LCG196202:LCG196203 LMC196202:LMC196203 LVY196202:LVY196203 MFU196202:MFU196203 MPQ196202:MPQ196203 MZM196202:MZM196203 NJI196202:NJI196203 NTE196202:NTE196203 ODA196202:ODA196203 OMW196202:OMW196203 OWS196202:OWS196203 PGO196202:PGO196203 PQK196202:PQK196203 QAG196202:QAG196203 QKC196202:QKC196203 QTY196202:QTY196203 RDU196202:RDU196203 RNQ196202:RNQ196203 RXM196202:RXM196203 SHI196202:SHI196203 SRE196202:SRE196203 TBA196202:TBA196203 TKW196202:TKW196203 TUS196202:TUS196203 UEO196202:UEO196203 UOK196202:UOK196203 UYG196202:UYG196203 VIC196202:VIC196203 VRY196202:VRY196203 WBU196202:WBU196203 WLQ196202:WLQ196203 WVM196202:WVM196203 E261886:E261887 JA261738:JA261739 SW261738:SW261739 ACS261738:ACS261739 AMO261738:AMO261739 AWK261738:AWK261739 BGG261738:BGG261739 BQC261738:BQC261739 BZY261738:BZY261739 CJU261738:CJU261739 CTQ261738:CTQ261739 DDM261738:DDM261739 DNI261738:DNI261739 DXE261738:DXE261739 EHA261738:EHA261739 EQW261738:EQW261739 FAS261738:FAS261739 FKO261738:FKO261739 FUK261738:FUK261739 GEG261738:GEG261739 GOC261738:GOC261739 GXY261738:GXY261739 HHU261738:HHU261739 HRQ261738:HRQ261739 IBM261738:IBM261739 ILI261738:ILI261739 IVE261738:IVE261739 JFA261738:JFA261739 JOW261738:JOW261739 JYS261738:JYS261739 KIO261738:KIO261739 KSK261738:KSK261739 LCG261738:LCG261739 LMC261738:LMC261739 LVY261738:LVY261739 MFU261738:MFU261739 MPQ261738:MPQ261739 MZM261738:MZM261739 NJI261738:NJI261739 NTE261738:NTE261739 ODA261738:ODA261739 OMW261738:OMW261739 OWS261738:OWS261739 PGO261738:PGO261739 PQK261738:PQK261739 QAG261738:QAG261739 QKC261738:QKC261739 QTY261738:QTY261739 RDU261738:RDU261739 RNQ261738:RNQ261739 RXM261738:RXM261739 SHI261738:SHI261739 SRE261738:SRE261739 TBA261738:TBA261739 TKW261738:TKW261739 TUS261738:TUS261739 UEO261738:UEO261739 UOK261738:UOK261739 UYG261738:UYG261739 VIC261738:VIC261739 VRY261738:VRY261739 WBU261738:WBU261739 WLQ261738:WLQ261739 WVM261738:WVM261739 E327422:E327423 JA327274:JA327275 SW327274:SW327275 ACS327274:ACS327275 AMO327274:AMO327275 AWK327274:AWK327275 BGG327274:BGG327275 BQC327274:BQC327275 BZY327274:BZY327275 CJU327274:CJU327275 CTQ327274:CTQ327275 DDM327274:DDM327275 DNI327274:DNI327275 DXE327274:DXE327275 EHA327274:EHA327275 EQW327274:EQW327275 FAS327274:FAS327275 FKO327274:FKO327275 FUK327274:FUK327275 GEG327274:GEG327275 GOC327274:GOC327275 GXY327274:GXY327275 HHU327274:HHU327275 HRQ327274:HRQ327275 IBM327274:IBM327275 ILI327274:ILI327275 IVE327274:IVE327275 JFA327274:JFA327275 JOW327274:JOW327275 JYS327274:JYS327275 KIO327274:KIO327275 KSK327274:KSK327275 LCG327274:LCG327275 LMC327274:LMC327275 LVY327274:LVY327275 MFU327274:MFU327275 MPQ327274:MPQ327275 MZM327274:MZM327275 NJI327274:NJI327275 NTE327274:NTE327275 ODA327274:ODA327275 OMW327274:OMW327275 OWS327274:OWS327275 PGO327274:PGO327275 PQK327274:PQK327275 QAG327274:QAG327275 QKC327274:QKC327275 QTY327274:QTY327275 RDU327274:RDU327275 RNQ327274:RNQ327275 RXM327274:RXM327275 SHI327274:SHI327275 SRE327274:SRE327275 TBA327274:TBA327275 TKW327274:TKW327275 TUS327274:TUS327275 UEO327274:UEO327275 UOK327274:UOK327275 UYG327274:UYG327275 VIC327274:VIC327275 VRY327274:VRY327275 WBU327274:WBU327275 WLQ327274:WLQ327275 WVM327274:WVM327275 E392958:E392959 JA392810:JA392811 SW392810:SW392811 ACS392810:ACS392811 AMO392810:AMO392811 AWK392810:AWK392811 BGG392810:BGG392811 BQC392810:BQC392811 BZY392810:BZY392811 CJU392810:CJU392811 CTQ392810:CTQ392811 DDM392810:DDM392811 DNI392810:DNI392811 DXE392810:DXE392811 EHA392810:EHA392811 EQW392810:EQW392811 FAS392810:FAS392811 FKO392810:FKO392811 FUK392810:FUK392811 GEG392810:GEG392811 GOC392810:GOC392811 GXY392810:GXY392811 HHU392810:HHU392811 HRQ392810:HRQ392811 IBM392810:IBM392811 ILI392810:ILI392811 IVE392810:IVE392811 JFA392810:JFA392811 JOW392810:JOW392811 JYS392810:JYS392811 KIO392810:KIO392811 KSK392810:KSK392811 LCG392810:LCG392811 LMC392810:LMC392811 LVY392810:LVY392811 MFU392810:MFU392811 MPQ392810:MPQ392811 MZM392810:MZM392811 NJI392810:NJI392811 NTE392810:NTE392811 ODA392810:ODA392811 OMW392810:OMW392811 OWS392810:OWS392811 PGO392810:PGO392811 PQK392810:PQK392811 QAG392810:QAG392811 QKC392810:QKC392811 QTY392810:QTY392811 RDU392810:RDU392811 RNQ392810:RNQ392811 RXM392810:RXM392811 SHI392810:SHI392811 SRE392810:SRE392811 TBA392810:TBA392811 TKW392810:TKW392811 TUS392810:TUS392811 UEO392810:UEO392811 UOK392810:UOK392811 UYG392810:UYG392811 VIC392810:VIC392811 VRY392810:VRY392811 WBU392810:WBU392811 WLQ392810:WLQ392811 WVM392810:WVM392811 E458494:E458495 JA458346:JA458347 SW458346:SW458347 ACS458346:ACS458347 AMO458346:AMO458347 AWK458346:AWK458347 BGG458346:BGG458347 BQC458346:BQC458347 BZY458346:BZY458347 CJU458346:CJU458347 CTQ458346:CTQ458347 DDM458346:DDM458347 DNI458346:DNI458347 DXE458346:DXE458347 EHA458346:EHA458347 EQW458346:EQW458347 FAS458346:FAS458347 FKO458346:FKO458347 FUK458346:FUK458347 GEG458346:GEG458347 GOC458346:GOC458347 GXY458346:GXY458347 HHU458346:HHU458347 HRQ458346:HRQ458347 IBM458346:IBM458347 ILI458346:ILI458347 IVE458346:IVE458347 JFA458346:JFA458347 JOW458346:JOW458347 JYS458346:JYS458347 KIO458346:KIO458347 KSK458346:KSK458347 LCG458346:LCG458347 LMC458346:LMC458347 LVY458346:LVY458347 MFU458346:MFU458347 MPQ458346:MPQ458347 MZM458346:MZM458347 NJI458346:NJI458347 NTE458346:NTE458347 ODA458346:ODA458347 OMW458346:OMW458347 OWS458346:OWS458347 PGO458346:PGO458347 PQK458346:PQK458347 QAG458346:QAG458347 QKC458346:QKC458347 QTY458346:QTY458347 RDU458346:RDU458347 RNQ458346:RNQ458347 RXM458346:RXM458347 SHI458346:SHI458347 SRE458346:SRE458347 TBA458346:TBA458347 TKW458346:TKW458347 TUS458346:TUS458347 UEO458346:UEO458347 UOK458346:UOK458347 UYG458346:UYG458347 VIC458346:VIC458347 VRY458346:VRY458347 WBU458346:WBU458347 WLQ458346:WLQ458347 WVM458346:WVM458347 E524030:E524031 JA523882:JA523883 SW523882:SW523883 ACS523882:ACS523883 AMO523882:AMO523883 AWK523882:AWK523883 BGG523882:BGG523883 BQC523882:BQC523883 BZY523882:BZY523883 CJU523882:CJU523883 CTQ523882:CTQ523883 DDM523882:DDM523883 DNI523882:DNI523883 DXE523882:DXE523883 EHA523882:EHA523883 EQW523882:EQW523883 FAS523882:FAS523883 FKO523882:FKO523883 FUK523882:FUK523883 GEG523882:GEG523883 GOC523882:GOC523883 GXY523882:GXY523883 HHU523882:HHU523883 HRQ523882:HRQ523883 IBM523882:IBM523883 ILI523882:ILI523883 IVE523882:IVE523883 JFA523882:JFA523883 JOW523882:JOW523883 JYS523882:JYS523883 KIO523882:KIO523883 KSK523882:KSK523883 LCG523882:LCG523883 LMC523882:LMC523883 LVY523882:LVY523883 MFU523882:MFU523883 MPQ523882:MPQ523883 MZM523882:MZM523883 NJI523882:NJI523883 NTE523882:NTE523883 ODA523882:ODA523883 OMW523882:OMW523883 OWS523882:OWS523883 PGO523882:PGO523883 PQK523882:PQK523883 QAG523882:QAG523883 QKC523882:QKC523883 QTY523882:QTY523883 RDU523882:RDU523883 RNQ523882:RNQ523883 RXM523882:RXM523883 SHI523882:SHI523883 SRE523882:SRE523883 TBA523882:TBA523883 TKW523882:TKW523883 TUS523882:TUS523883 UEO523882:UEO523883 UOK523882:UOK523883 UYG523882:UYG523883 VIC523882:VIC523883 VRY523882:VRY523883 WBU523882:WBU523883 WLQ523882:WLQ523883 WVM523882:WVM523883 E589566:E589567 JA589418:JA589419 SW589418:SW589419 ACS589418:ACS589419 AMO589418:AMO589419 AWK589418:AWK589419 BGG589418:BGG589419 BQC589418:BQC589419 BZY589418:BZY589419 CJU589418:CJU589419 CTQ589418:CTQ589419 DDM589418:DDM589419 DNI589418:DNI589419 DXE589418:DXE589419 EHA589418:EHA589419 EQW589418:EQW589419 FAS589418:FAS589419 FKO589418:FKO589419 FUK589418:FUK589419 GEG589418:GEG589419 GOC589418:GOC589419 GXY589418:GXY589419 HHU589418:HHU589419 HRQ589418:HRQ589419 IBM589418:IBM589419 ILI589418:ILI589419 IVE589418:IVE589419 JFA589418:JFA589419 JOW589418:JOW589419 JYS589418:JYS589419 KIO589418:KIO589419 KSK589418:KSK589419 LCG589418:LCG589419 LMC589418:LMC589419 LVY589418:LVY589419 MFU589418:MFU589419 MPQ589418:MPQ589419 MZM589418:MZM589419 NJI589418:NJI589419 NTE589418:NTE589419 ODA589418:ODA589419 OMW589418:OMW589419 OWS589418:OWS589419 PGO589418:PGO589419 PQK589418:PQK589419 QAG589418:QAG589419 QKC589418:QKC589419 QTY589418:QTY589419 RDU589418:RDU589419 RNQ589418:RNQ589419 RXM589418:RXM589419 SHI589418:SHI589419 SRE589418:SRE589419 TBA589418:TBA589419 TKW589418:TKW589419 TUS589418:TUS589419 UEO589418:UEO589419 UOK589418:UOK589419 UYG589418:UYG589419 VIC589418:VIC589419 VRY589418:VRY589419 WBU589418:WBU589419 WLQ589418:WLQ589419 WVM589418:WVM589419 E655102:E655103 JA654954:JA654955 SW654954:SW654955 ACS654954:ACS654955 AMO654954:AMO654955 AWK654954:AWK654955 BGG654954:BGG654955 BQC654954:BQC654955 BZY654954:BZY654955 CJU654954:CJU654955 CTQ654954:CTQ654955 DDM654954:DDM654955 DNI654954:DNI654955 DXE654954:DXE654955 EHA654954:EHA654955 EQW654954:EQW654955 FAS654954:FAS654955 FKO654954:FKO654955 FUK654954:FUK654955 GEG654954:GEG654955 GOC654954:GOC654955 GXY654954:GXY654955 HHU654954:HHU654955 HRQ654954:HRQ654955 IBM654954:IBM654955 ILI654954:ILI654955 IVE654954:IVE654955 JFA654954:JFA654955 JOW654954:JOW654955 JYS654954:JYS654955 KIO654954:KIO654955 KSK654954:KSK654955 LCG654954:LCG654955 LMC654954:LMC654955 LVY654954:LVY654955 MFU654954:MFU654955 MPQ654954:MPQ654955 MZM654954:MZM654955 NJI654954:NJI654955 NTE654954:NTE654955 ODA654954:ODA654955 OMW654954:OMW654955 OWS654954:OWS654955 PGO654954:PGO654955 PQK654954:PQK654955 QAG654954:QAG654955 QKC654954:QKC654955 QTY654954:QTY654955 RDU654954:RDU654955 RNQ654954:RNQ654955 RXM654954:RXM654955 SHI654954:SHI654955 SRE654954:SRE654955 TBA654954:TBA654955 TKW654954:TKW654955 TUS654954:TUS654955 UEO654954:UEO654955 UOK654954:UOK654955 UYG654954:UYG654955 VIC654954:VIC654955 VRY654954:VRY654955 WBU654954:WBU654955 WLQ654954:WLQ654955 WVM654954:WVM654955 E720638:E720639 JA720490:JA720491 SW720490:SW720491 ACS720490:ACS720491 AMO720490:AMO720491 AWK720490:AWK720491 BGG720490:BGG720491 BQC720490:BQC720491 BZY720490:BZY720491 CJU720490:CJU720491 CTQ720490:CTQ720491 DDM720490:DDM720491 DNI720490:DNI720491 DXE720490:DXE720491 EHA720490:EHA720491 EQW720490:EQW720491 FAS720490:FAS720491 FKO720490:FKO720491 FUK720490:FUK720491 GEG720490:GEG720491 GOC720490:GOC720491 GXY720490:GXY720491 HHU720490:HHU720491 HRQ720490:HRQ720491 IBM720490:IBM720491 ILI720490:ILI720491 IVE720490:IVE720491 JFA720490:JFA720491 JOW720490:JOW720491 JYS720490:JYS720491 KIO720490:KIO720491 KSK720490:KSK720491 LCG720490:LCG720491 LMC720490:LMC720491 LVY720490:LVY720491 MFU720490:MFU720491 MPQ720490:MPQ720491 MZM720490:MZM720491 NJI720490:NJI720491 NTE720490:NTE720491 ODA720490:ODA720491 OMW720490:OMW720491 OWS720490:OWS720491 PGO720490:PGO720491 PQK720490:PQK720491 QAG720490:QAG720491 QKC720490:QKC720491 QTY720490:QTY720491 RDU720490:RDU720491 RNQ720490:RNQ720491 RXM720490:RXM720491 SHI720490:SHI720491 SRE720490:SRE720491 TBA720490:TBA720491 TKW720490:TKW720491 TUS720490:TUS720491 UEO720490:UEO720491 UOK720490:UOK720491 UYG720490:UYG720491 VIC720490:VIC720491 VRY720490:VRY720491 WBU720490:WBU720491 WLQ720490:WLQ720491 WVM720490:WVM720491 E786174:E786175 JA786026:JA786027 SW786026:SW786027 ACS786026:ACS786027 AMO786026:AMO786027 AWK786026:AWK786027 BGG786026:BGG786027 BQC786026:BQC786027 BZY786026:BZY786027 CJU786026:CJU786027 CTQ786026:CTQ786027 DDM786026:DDM786027 DNI786026:DNI786027 DXE786026:DXE786027 EHA786026:EHA786027 EQW786026:EQW786027 FAS786026:FAS786027 FKO786026:FKO786027 FUK786026:FUK786027 GEG786026:GEG786027 GOC786026:GOC786027 GXY786026:GXY786027 HHU786026:HHU786027 HRQ786026:HRQ786027 IBM786026:IBM786027 ILI786026:ILI786027 IVE786026:IVE786027 JFA786026:JFA786027 JOW786026:JOW786027 JYS786026:JYS786027 KIO786026:KIO786027 KSK786026:KSK786027 LCG786026:LCG786027 LMC786026:LMC786027 LVY786026:LVY786027 MFU786026:MFU786027 MPQ786026:MPQ786027 MZM786026:MZM786027 NJI786026:NJI786027 NTE786026:NTE786027 ODA786026:ODA786027 OMW786026:OMW786027 OWS786026:OWS786027 PGO786026:PGO786027 PQK786026:PQK786027 QAG786026:QAG786027 QKC786026:QKC786027 QTY786026:QTY786027 RDU786026:RDU786027 RNQ786026:RNQ786027 RXM786026:RXM786027 SHI786026:SHI786027 SRE786026:SRE786027 TBA786026:TBA786027 TKW786026:TKW786027 TUS786026:TUS786027 UEO786026:UEO786027 UOK786026:UOK786027 UYG786026:UYG786027 VIC786026:VIC786027 VRY786026:VRY786027 WBU786026:WBU786027 WLQ786026:WLQ786027 WVM786026:WVM786027 E851710:E851711 JA851562:JA851563 SW851562:SW851563 ACS851562:ACS851563 AMO851562:AMO851563 AWK851562:AWK851563 BGG851562:BGG851563 BQC851562:BQC851563 BZY851562:BZY851563 CJU851562:CJU851563 CTQ851562:CTQ851563 DDM851562:DDM851563 DNI851562:DNI851563 DXE851562:DXE851563 EHA851562:EHA851563 EQW851562:EQW851563 FAS851562:FAS851563 FKO851562:FKO851563 FUK851562:FUK851563 GEG851562:GEG851563 GOC851562:GOC851563 GXY851562:GXY851563 HHU851562:HHU851563 HRQ851562:HRQ851563 IBM851562:IBM851563 ILI851562:ILI851563 IVE851562:IVE851563 JFA851562:JFA851563 JOW851562:JOW851563 JYS851562:JYS851563 KIO851562:KIO851563 KSK851562:KSK851563 LCG851562:LCG851563 LMC851562:LMC851563 LVY851562:LVY851563 MFU851562:MFU851563 MPQ851562:MPQ851563 MZM851562:MZM851563 NJI851562:NJI851563 NTE851562:NTE851563 ODA851562:ODA851563 OMW851562:OMW851563 OWS851562:OWS851563 PGO851562:PGO851563 PQK851562:PQK851563 QAG851562:QAG851563 QKC851562:QKC851563 QTY851562:QTY851563 RDU851562:RDU851563 RNQ851562:RNQ851563 RXM851562:RXM851563 SHI851562:SHI851563 SRE851562:SRE851563 TBA851562:TBA851563 TKW851562:TKW851563 TUS851562:TUS851563 UEO851562:UEO851563 UOK851562:UOK851563 UYG851562:UYG851563 VIC851562:VIC851563 VRY851562:VRY851563 WBU851562:WBU851563 WLQ851562:WLQ851563 WVM851562:WVM851563 E917246:E917247 JA917098:JA917099 SW917098:SW917099 ACS917098:ACS917099 AMO917098:AMO917099 AWK917098:AWK917099 BGG917098:BGG917099 BQC917098:BQC917099 BZY917098:BZY917099 CJU917098:CJU917099 CTQ917098:CTQ917099 DDM917098:DDM917099 DNI917098:DNI917099 DXE917098:DXE917099 EHA917098:EHA917099 EQW917098:EQW917099 FAS917098:FAS917099 FKO917098:FKO917099 FUK917098:FUK917099 GEG917098:GEG917099 GOC917098:GOC917099 GXY917098:GXY917099 HHU917098:HHU917099 HRQ917098:HRQ917099 IBM917098:IBM917099 ILI917098:ILI917099 IVE917098:IVE917099 JFA917098:JFA917099 JOW917098:JOW917099 JYS917098:JYS917099 KIO917098:KIO917099 KSK917098:KSK917099 LCG917098:LCG917099 LMC917098:LMC917099 LVY917098:LVY917099 MFU917098:MFU917099 MPQ917098:MPQ917099 MZM917098:MZM917099 NJI917098:NJI917099 NTE917098:NTE917099 ODA917098:ODA917099 OMW917098:OMW917099 OWS917098:OWS917099 PGO917098:PGO917099 PQK917098:PQK917099 QAG917098:QAG917099 QKC917098:QKC917099 QTY917098:QTY917099 RDU917098:RDU917099 RNQ917098:RNQ917099 RXM917098:RXM917099 SHI917098:SHI917099 SRE917098:SRE917099 TBA917098:TBA917099 TKW917098:TKW917099 TUS917098:TUS917099 UEO917098:UEO917099 UOK917098:UOK917099 UYG917098:UYG917099 VIC917098:VIC917099 VRY917098:VRY917099 WBU917098:WBU917099 WLQ917098:WLQ917099 WVM917098:WVM917099 E982782:E982783 JA982634:JA982635 SW982634:SW982635 ACS982634:ACS982635 AMO982634:AMO982635 AWK982634:AWK982635 BGG982634:BGG982635 BQC982634:BQC982635 BZY982634:BZY982635 CJU982634:CJU982635 CTQ982634:CTQ982635 DDM982634:DDM982635 DNI982634:DNI982635 DXE982634:DXE982635 EHA982634:EHA982635 EQW982634:EQW982635 FAS982634:FAS982635 FKO982634:FKO982635 FUK982634:FUK982635 GEG982634:GEG982635 GOC982634:GOC982635 GXY982634:GXY982635 HHU982634:HHU982635 HRQ982634:HRQ982635 IBM982634:IBM982635 ILI982634:ILI982635 IVE982634:IVE982635 JFA982634:JFA982635 JOW982634:JOW982635 JYS982634:JYS982635 KIO982634:KIO982635 KSK982634:KSK982635 LCG982634:LCG982635 LMC982634:LMC982635 LVY982634:LVY982635 MFU982634:MFU982635 MPQ982634:MPQ982635 MZM982634:MZM982635 NJI982634:NJI982635 NTE982634:NTE982635 ODA982634:ODA982635 OMW982634:OMW982635 OWS982634:OWS982635 PGO982634:PGO982635 PQK982634:PQK982635 QAG982634:QAG982635 QKC982634:QKC982635 QTY982634:QTY982635 RDU982634:RDU982635 RNQ982634:RNQ982635 RXM982634:RXM982635 SHI982634:SHI982635 SRE982634:SRE982635 TBA982634:TBA982635 TKW982634:TKW982635 TUS982634:TUS982635 UEO982634:UEO982635 UOK982634:UOK982635 UYG982634:UYG982635 VIC982634:VIC982635 VRY982634:VRY982635 WBU982634:WBU982635 WLQ982634:WLQ982635 WVM982634:WVM982635 WVM982637:WVM982642 JA230:JA235 SW230:SW235 ACS230:ACS235 AMO230:AMO235 AWK230:AWK235 BGG230:BGG235 BQC230:BQC235 BZY230:BZY235 CJU230:CJU235 CTQ230:CTQ235 DDM230:DDM235 DNI230:DNI235 DXE230:DXE235 EHA230:EHA235 EQW230:EQW235 FAS230:FAS235 FKO230:FKO235 FUK230:FUK235 GEG230:GEG235 GOC230:GOC235 GXY230:GXY235 HHU230:HHU235 HRQ230:HRQ235 IBM230:IBM235 ILI230:ILI235 IVE230:IVE235 JFA230:JFA235 JOW230:JOW235 JYS230:JYS235 KIO230:KIO235 KSK230:KSK235 LCG230:LCG235 LMC230:LMC235 LVY230:LVY235 MFU230:MFU235 MPQ230:MPQ235 MZM230:MZM235 NJI230:NJI235 NTE230:NTE235 ODA230:ODA235 OMW230:OMW235 OWS230:OWS235 PGO230:PGO235 PQK230:PQK235 QAG230:QAG235 QKC230:QKC235 QTY230:QTY235 RDU230:RDU235 RNQ230:RNQ235 RXM230:RXM235 SHI230:SHI235 SRE230:SRE235 TBA230:TBA235 TKW230:TKW235 TUS230:TUS235 UEO230:UEO235 UOK230:UOK235 UYG230:UYG235 VIC230:VIC235 VRY230:VRY235 WBU230:WBU235 WLQ230:WLQ235 WVM230:WVM235 E65281:E65286 JA65133:JA65138 SW65133:SW65138 ACS65133:ACS65138 AMO65133:AMO65138 AWK65133:AWK65138 BGG65133:BGG65138 BQC65133:BQC65138 BZY65133:BZY65138 CJU65133:CJU65138 CTQ65133:CTQ65138 DDM65133:DDM65138 DNI65133:DNI65138 DXE65133:DXE65138 EHA65133:EHA65138 EQW65133:EQW65138 FAS65133:FAS65138 FKO65133:FKO65138 FUK65133:FUK65138 GEG65133:GEG65138 GOC65133:GOC65138 GXY65133:GXY65138 HHU65133:HHU65138 HRQ65133:HRQ65138 IBM65133:IBM65138 ILI65133:ILI65138 IVE65133:IVE65138 JFA65133:JFA65138 JOW65133:JOW65138 JYS65133:JYS65138 KIO65133:KIO65138 KSK65133:KSK65138 LCG65133:LCG65138 LMC65133:LMC65138 LVY65133:LVY65138 MFU65133:MFU65138 MPQ65133:MPQ65138 MZM65133:MZM65138 NJI65133:NJI65138 NTE65133:NTE65138 ODA65133:ODA65138 OMW65133:OMW65138 OWS65133:OWS65138 PGO65133:PGO65138 PQK65133:PQK65138 QAG65133:QAG65138 QKC65133:QKC65138 QTY65133:QTY65138 RDU65133:RDU65138 RNQ65133:RNQ65138 RXM65133:RXM65138 SHI65133:SHI65138 SRE65133:SRE65138 TBA65133:TBA65138 TKW65133:TKW65138 TUS65133:TUS65138 UEO65133:UEO65138 UOK65133:UOK65138 UYG65133:UYG65138 VIC65133:VIC65138 VRY65133:VRY65138 WBU65133:WBU65138 WLQ65133:WLQ65138 WVM65133:WVM65138 E130817:E130822 JA130669:JA130674 SW130669:SW130674 ACS130669:ACS130674 AMO130669:AMO130674 AWK130669:AWK130674 BGG130669:BGG130674 BQC130669:BQC130674 BZY130669:BZY130674 CJU130669:CJU130674 CTQ130669:CTQ130674 DDM130669:DDM130674 DNI130669:DNI130674 DXE130669:DXE130674 EHA130669:EHA130674 EQW130669:EQW130674 FAS130669:FAS130674 FKO130669:FKO130674 FUK130669:FUK130674 GEG130669:GEG130674 GOC130669:GOC130674 GXY130669:GXY130674 HHU130669:HHU130674 HRQ130669:HRQ130674 IBM130669:IBM130674 ILI130669:ILI130674 IVE130669:IVE130674 JFA130669:JFA130674 JOW130669:JOW130674 JYS130669:JYS130674 KIO130669:KIO130674 KSK130669:KSK130674 LCG130669:LCG130674 LMC130669:LMC130674 LVY130669:LVY130674 MFU130669:MFU130674 MPQ130669:MPQ130674 MZM130669:MZM130674 NJI130669:NJI130674 NTE130669:NTE130674 ODA130669:ODA130674 OMW130669:OMW130674 OWS130669:OWS130674 PGO130669:PGO130674 PQK130669:PQK130674 QAG130669:QAG130674 QKC130669:QKC130674 QTY130669:QTY130674 RDU130669:RDU130674 RNQ130669:RNQ130674 RXM130669:RXM130674 SHI130669:SHI130674 SRE130669:SRE130674 TBA130669:TBA130674 TKW130669:TKW130674 TUS130669:TUS130674 UEO130669:UEO130674 UOK130669:UOK130674 UYG130669:UYG130674 VIC130669:VIC130674 VRY130669:VRY130674 WBU130669:WBU130674 WLQ130669:WLQ130674 WVM130669:WVM130674 E196353:E196358 JA196205:JA196210 SW196205:SW196210 ACS196205:ACS196210 AMO196205:AMO196210 AWK196205:AWK196210 BGG196205:BGG196210 BQC196205:BQC196210 BZY196205:BZY196210 CJU196205:CJU196210 CTQ196205:CTQ196210 DDM196205:DDM196210 DNI196205:DNI196210 DXE196205:DXE196210 EHA196205:EHA196210 EQW196205:EQW196210 FAS196205:FAS196210 FKO196205:FKO196210 FUK196205:FUK196210 GEG196205:GEG196210 GOC196205:GOC196210 GXY196205:GXY196210 HHU196205:HHU196210 HRQ196205:HRQ196210 IBM196205:IBM196210 ILI196205:ILI196210 IVE196205:IVE196210 JFA196205:JFA196210 JOW196205:JOW196210 JYS196205:JYS196210 KIO196205:KIO196210 KSK196205:KSK196210 LCG196205:LCG196210 LMC196205:LMC196210 LVY196205:LVY196210 MFU196205:MFU196210 MPQ196205:MPQ196210 MZM196205:MZM196210 NJI196205:NJI196210 NTE196205:NTE196210 ODA196205:ODA196210 OMW196205:OMW196210 OWS196205:OWS196210 PGO196205:PGO196210 PQK196205:PQK196210 QAG196205:QAG196210 QKC196205:QKC196210 QTY196205:QTY196210 RDU196205:RDU196210 RNQ196205:RNQ196210 RXM196205:RXM196210 SHI196205:SHI196210 SRE196205:SRE196210 TBA196205:TBA196210 TKW196205:TKW196210 TUS196205:TUS196210 UEO196205:UEO196210 UOK196205:UOK196210 UYG196205:UYG196210 VIC196205:VIC196210 VRY196205:VRY196210 WBU196205:WBU196210 WLQ196205:WLQ196210 WVM196205:WVM196210 E261889:E261894 JA261741:JA261746 SW261741:SW261746 ACS261741:ACS261746 AMO261741:AMO261746 AWK261741:AWK261746 BGG261741:BGG261746 BQC261741:BQC261746 BZY261741:BZY261746 CJU261741:CJU261746 CTQ261741:CTQ261746 DDM261741:DDM261746 DNI261741:DNI261746 DXE261741:DXE261746 EHA261741:EHA261746 EQW261741:EQW261746 FAS261741:FAS261746 FKO261741:FKO261746 FUK261741:FUK261746 GEG261741:GEG261746 GOC261741:GOC261746 GXY261741:GXY261746 HHU261741:HHU261746 HRQ261741:HRQ261746 IBM261741:IBM261746 ILI261741:ILI261746 IVE261741:IVE261746 JFA261741:JFA261746 JOW261741:JOW261746 JYS261741:JYS261746 KIO261741:KIO261746 KSK261741:KSK261746 LCG261741:LCG261746 LMC261741:LMC261746 LVY261741:LVY261746 MFU261741:MFU261746 MPQ261741:MPQ261746 MZM261741:MZM261746 NJI261741:NJI261746 NTE261741:NTE261746 ODA261741:ODA261746 OMW261741:OMW261746 OWS261741:OWS261746 PGO261741:PGO261746 PQK261741:PQK261746 QAG261741:QAG261746 QKC261741:QKC261746 QTY261741:QTY261746 RDU261741:RDU261746 RNQ261741:RNQ261746 RXM261741:RXM261746 SHI261741:SHI261746 SRE261741:SRE261746 TBA261741:TBA261746 TKW261741:TKW261746 TUS261741:TUS261746 UEO261741:UEO261746 UOK261741:UOK261746 UYG261741:UYG261746 VIC261741:VIC261746 VRY261741:VRY261746 WBU261741:WBU261746 WLQ261741:WLQ261746 WVM261741:WVM261746 E327425:E327430 JA327277:JA327282 SW327277:SW327282 ACS327277:ACS327282 AMO327277:AMO327282 AWK327277:AWK327282 BGG327277:BGG327282 BQC327277:BQC327282 BZY327277:BZY327282 CJU327277:CJU327282 CTQ327277:CTQ327282 DDM327277:DDM327282 DNI327277:DNI327282 DXE327277:DXE327282 EHA327277:EHA327282 EQW327277:EQW327282 FAS327277:FAS327282 FKO327277:FKO327282 FUK327277:FUK327282 GEG327277:GEG327282 GOC327277:GOC327282 GXY327277:GXY327282 HHU327277:HHU327282 HRQ327277:HRQ327282 IBM327277:IBM327282 ILI327277:ILI327282 IVE327277:IVE327282 JFA327277:JFA327282 JOW327277:JOW327282 JYS327277:JYS327282 KIO327277:KIO327282 KSK327277:KSK327282 LCG327277:LCG327282 LMC327277:LMC327282 LVY327277:LVY327282 MFU327277:MFU327282 MPQ327277:MPQ327282 MZM327277:MZM327282 NJI327277:NJI327282 NTE327277:NTE327282 ODA327277:ODA327282 OMW327277:OMW327282 OWS327277:OWS327282 PGO327277:PGO327282 PQK327277:PQK327282 QAG327277:QAG327282 QKC327277:QKC327282 QTY327277:QTY327282 RDU327277:RDU327282 RNQ327277:RNQ327282 RXM327277:RXM327282 SHI327277:SHI327282 SRE327277:SRE327282 TBA327277:TBA327282 TKW327277:TKW327282 TUS327277:TUS327282 UEO327277:UEO327282 UOK327277:UOK327282 UYG327277:UYG327282 VIC327277:VIC327282 VRY327277:VRY327282 WBU327277:WBU327282 WLQ327277:WLQ327282 WVM327277:WVM327282 E392961:E392966 JA392813:JA392818 SW392813:SW392818 ACS392813:ACS392818 AMO392813:AMO392818 AWK392813:AWK392818 BGG392813:BGG392818 BQC392813:BQC392818 BZY392813:BZY392818 CJU392813:CJU392818 CTQ392813:CTQ392818 DDM392813:DDM392818 DNI392813:DNI392818 DXE392813:DXE392818 EHA392813:EHA392818 EQW392813:EQW392818 FAS392813:FAS392818 FKO392813:FKO392818 FUK392813:FUK392818 GEG392813:GEG392818 GOC392813:GOC392818 GXY392813:GXY392818 HHU392813:HHU392818 HRQ392813:HRQ392818 IBM392813:IBM392818 ILI392813:ILI392818 IVE392813:IVE392818 JFA392813:JFA392818 JOW392813:JOW392818 JYS392813:JYS392818 KIO392813:KIO392818 KSK392813:KSK392818 LCG392813:LCG392818 LMC392813:LMC392818 LVY392813:LVY392818 MFU392813:MFU392818 MPQ392813:MPQ392818 MZM392813:MZM392818 NJI392813:NJI392818 NTE392813:NTE392818 ODA392813:ODA392818 OMW392813:OMW392818 OWS392813:OWS392818 PGO392813:PGO392818 PQK392813:PQK392818 QAG392813:QAG392818 QKC392813:QKC392818 QTY392813:QTY392818 RDU392813:RDU392818 RNQ392813:RNQ392818 RXM392813:RXM392818 SHI392813:SHI392818 SRE392813:SRE392818 TBA392813:TBA392818 TKW392813:TKW392818 TUS392813:TUS392818 UEO392813:UEO392818 UOK392813:UOK392818 UYG392813:UYG392818 VIC392813:VIC392818 VRY392813:VRY392818 WBU392813:WBU392818 WLQ392813:WLQ392818 WVM392813:WVM392818 E458497:E458502 JA458349:JA458354 SW458349:SW458354 ACS458349:ACS458354 AMO458349:AMO458354 AWK458349:AWK458354 BGG458349:BGG458354 BQC458349:BQC458354 BZY458349:BZY458354 CJU458349:CJU458354 CTQ458349:CTQ458354 DDM458349:DDM458354 DNI458349:DNI458354 DXE458349:DXE458354 EHA458349:EHA458354 EQW458349:EQW458354 FAS458349:FAS458354 FKO458349:FKO458354 FUK458349:FUK458354 GEG458349:GEG458354 GOC458349:GOC458354 GXY458349:GXY458354 HHU458349:HHU458354 HRQ458349:HRQ458354 IBM458349:IBM458354 ILI458349:ILI458354 IVE458349:IVE458354 JFA458349:JFA458354 JOW458349:JOW458354 JYS458349:JYS458354 KIO458349:KIO458354 KSK458349:KSK458354 LCG458349:LCG458354 LMC458349:LMC458354 LVY458349:LVY458354 MFU458349:MFU458354 MPQ458349:MPQ458354 MZM458349:MZM458354 NJI458349:NJI458354 NTE458349:NTE458354 ODA458349:ODA458354 OMW458349:OMW458354 OWS458349:OWS458354 PGO458349:PGO458354 PQK458349:PQK458354 QAG458349:QAG458354 QKC458349:QKC458354 QTY458349:QTY458354 RDU458349:RDU458354 RNQ458349:RNQ458354 RXM458349:RXM458354 SHI458349:SHI458354 SRE458349:SRE458354 TBA458349:TBA458354 TKW458349:TKW458354 TUS458349:TUS458354 UEO458349:UEO458354 UOK458349:UOK458354 UYG458349:UYG458354 VIC458349:VIC458354 VRY458349:VRY458354 WBU458349:WBU458354 WLQ458349:WLQ458354 WVM458349:WVM458354 E524033:E524038 JA523885:JA523890 SW523885:SW523890 ACS523885:ACS523890 AMO523885:AMO523890 AWK523885:AWK523890 BGG523885:BGG523890 BQC523885:BQC523890 BZY523885:BZY523890 CJU523885:CJU523890 CTQ523885:CTQ523890 DDM523885:DDM523890 DNI523885:DNI523890 DXE523885:DXE523890 EHA523885:EHA523890 EQW523885:EQW523890 FAS523885:FAS523890 FKO523885:FKO523890 FUK523885:FUK523890 GEG523885:GEG523890 GOC523885:GOC523890 GXY523885:GXY523890 HHU523885:HHU523890 HRQ523885:HRQ523890 IBM523885:IBM523890 ILI523885:ILI523890 IVE523885:IVE523890 JFA523885:JFA523890 JOW523885:JOW523890 JYS523885:JYS523890 KIO523885:KIO523890 KSK523885:KSK523890 LCG523885:LCG523890 LMC523885:LMC523890 LVY523885:LVY523890 MFU523885:MFU523890 MPQ523885:MPQ523890 MZM523885:MZM523890 NJI523885:NJI523890 NTE523885:NTE523890 ODA523885:ODA523890 OMW523885:OMW523890 OWS523885:OWS523890 PGO523885:PGO523890 PQK523885:PQK523890 QAG523885:QAG523890 QKC523885:QKC523890 QTY523885:QTY523890 RDU523885:RDU523890 RNQ523885:RNQ523890 RXM523885:RXM523890 SHI523885:SHI523890 SRE523885:SRE523890 TBA523885:TBA523890 TKW523885:TKW523890 TUS523885:TUS523890 UEO523885:UEO523890 UOK523885:UOK523890 UYG523885:UYG523890 VIC523885:VIC523890 VRY523885:VRY523890 WBU523885:WBU523890 WLQ523885:WLQ523890 WVM523885:WVM523890 E589569:E589574 JA589421:JA589426 SW589421:SW589426 ACS589421:ACS589426 AMO589421:AMO589426 AWK589421:AWK589426 BGG589421:BGG589426 BQC589421:BQC589426 BZY589421:BZY589426 CJU589421:CJU589426 CTQ589421:CTQ589426 DDM589421:DDM589426 DNI589421:DNI589426 DXE589421:DXE589426 EHA589421:EHA589426 EQW589421:EQW589426 FAS589421:FAS589426 FKO589421:FKO589426 FUK589421:FUK589426 GEG589421:GEG589426 GOC589421:GOC589426 GXY589421:GXY589426 HHU589421:HHU589426 HRQ589421:HRQ589426 IBM589421:IBM589426 ILI589421:ILI589426 IVE589421:IVE589426 JFA589421:JFA589426 JOW589421:JOW589426 JYS589421:JYS589426 KIO589421:KIO589426 KSK589421:KSK589426 LCG589421:LCG589426 LMC589421:LMC589426 LVY589421:LVY589426 MFU589421:MFU589426 MPQ589421:MPQ589426 MZM589421:MZM589426 NJI589421:NJI589426 NTE589421:NTE589426 ODA589421:ODA589426 OMW589421:OMW589426 OWS589421:OWS589426 PGO589421:PGO589426 PQK589421:PQK589426 QAG589421:QAG589426 QKC589421:QKC589426 QTY589421:QTY589426 RDU589421:RDU589426 RNQ589421:RNQ589426 RXM589421:RXM589426 SHI589421:SHI589426 SRE589421:SRE589426 TBA589421:TBA589426 TKW589421:TKW589426 TUS589421:TUS589426 UEO589421:UEO589426 UOK589421:UOK589426 UYG589421:UYG589426 VIC589421:VIC589426 VRY589421:VRY589426 WBU589421:WBU589426 WLQ589421:WLQ589426 WVM589421:WVM589426 E655105:E655110 JA654957:JA654962 SW654957:SW654962 ACS654957:ACS654962 AMO654957:AMO654962 AWK654957:AWK654962 BGG654957:BGG654962 BQC654957:BQC654962 BZY654957:BZY654962 CJU654957:CJU654962 CTQ654957:CTQ654962 DDM654957:DDM654962 DNI654957:DNI654962 DXE654957:DXE654962 EHA654957:EHA654962 EQW654957:EQW654962 FAS654957:FAS654962 FKO654957:FKO654962 FUK654957:FUK654962 GEG654957:GEG654962 GOC654957:GOC654962 GXY654957:GXY654962 HHU654957:HHU654962 HRQ654957:HRQ654962 IBM654957:IBM654962 ILI654957:ILI654962 IVE654957:IVE654962 JFA654957:JFA654962 JOW654957:JOW654962 JYS654957:JYS654962 KIO654957:KIO654962 KSK654957:KSK654962 LCG654957:LCG654962 LMC654957:LMC654962 LVY654957:LVY654962 MFU654957:MFU654962 MPQ654957:MPQ654962 MZM654957:MZM654962 NJI654957:NJI654962 NTE654957:NTE654962 ODA654957:ODA654962 OMW654957:OMW654962 OWS654957:OWS654962 PGO654957:PGO654962 PQK654957:PQK654962 QAG654957:QAG654962 QKC654957:QKC654962 QTY654957:QTY654962 RDU654957:RDU654962 RNQ654957:RNQ654962 RXM654957:RXM654962 SHI654957:SHI654962 SRE654957:SRE654962 TBA654957:TBA654962 TKW654957:TKW654962 TUS654957:TUS654962 UEO654957:UEO654962 UOK654957:UOK654962 UYG654957:UYG654962 VIC654957:VIC654962 VRY654957:VRY654962 WBU654957:WBU654962 WLQ654957:WLQ654962 WVM654957:WVM654962 E720641:E720646 JA720493:JA720498 SW720493:SW720498 ACS720493:ACS720498 AMO720493:AMO720498 AWK720493:AWK720498 BGG720493:BGG720498 BQC720493:BQC720498 BZY720493:BZY720498 CJU720493:CJU720498 CTQ720493:CTQ720498 DDM720493:DDM720498 DNI720493:DNI720498 DXE720493:DXE720498 EHA720493:EHA720498 EQW720493:EQW720498 FAS720493:FAS720498 FKO720493:FKO720498 FUK720493:FUK720498 GEG720493:GEG720498 GOC720493:GOC720498 GXY720493:GXY720498 HHU720493:HHU720498 HRQ720493:HRQ720498 IBM720493:IBM720498 ILI720493:ILI720498 IVE720493:IVE720498 JFA720493:JFA720498 JOW720493:JOW720498 JYS720493:JYS720498 KIO720493:KIO720498 KSK720493:KSK720498 LCG720493:LCG720498 LMC720493:LMC720498 LVY720493:LVY720498 MFU720493:MFU720498 MPQ720493:MPQ720498 MZM720493:MZM720498 NJI720493:NJI720498 NTE720493:NTE720498 ODA720493:ODA720498 OMW720493:OMW720498 OWS720493:OWS720498 PGO720493:PGO720498 PQK720493:PQK720498 QAG720493:QAG720498 QKC720493:QKC720498 QTY720493:QTY720498 RDU720493:RDU720498 RNQ720493:RNQ720498 RXM720493:RXM720498 SHI720493:SHI720498 SRE720493:SRE720498 TBA720493:TBA720498 TKW720493:TKW720498 TUS720493:TUS720498 UEO720493:UEO720498 UOK720493:UOK720498 UYG720493:UYG720498 VIC720493:VIC720498 VRY720493:VRY720498 WBU720493:WBU720498 WLQ720493:WLQ720498 WVM720493:WVM720498 E786177:E786182 JA786029:JA786034 SW786029:SW786034 ACS786029:ACS786034 AMO786029:AMO786034 AWK786029:AWK786034 BGG786029:BGG786034 BQC786029:BQC786034 BZY786029:BZY786034 CJU786029:CJU786034 CTQ786029:CTQ786034 DDM786029:DDM786034 DNI786029:DNI786034 DXE786029:DXE786034 EHA786029:EHA786034 EQW786029:EQW786034 FAS786029:FAS786034 FKO786029:FKO786034 FUK786029:FUK786034 GEG786029:GEG786034 GOC786029:GOC786034 GXY786029:GXY786034 HHU786029:HHU786034 HRQ786029:HRQ786034 IBM786029:IBM786034 ILI786029:ILI786034 IVE786029:IVE786034 JFA786029:JFA786034 JOW786029:JOW786034 JYS786029:JYS786034 KIO786029:KIO786034 KSK786029:KSK786034 LCG786029:LCG786034 LMC786029:LMC786034 LVY786029:LVY786034 MFU786029:MFU786034 MPQ786029:MPQ786034 MZM786029:MZM786034 NJI786029:NJI786034 NTE786029:NTE786034 ODA786029:ODA786034 OMW786029:OMW786034 OWS786029:OWS786034 PGO786029:PGO786034 PQK786029:PQK786034 QAG786029:QAG786034 QKC786029:QKC786034 QTY786029:QTY786034 RDU786029:RDU786034 RNQ786029:RNQ786034 RXM786029:RXM786034 SHI786029:SHI786034 SRE786029:SRE786034 TBA786029:TBA786034 TKW786029:TKW786034 TUS786029:TUS786034 UEO786029:UEO786034 UOK786029:UOK786034 UYG786029:UYG786034 VIC786029:VIC786034 VRY786029:VRY786034 WBU786029:WBU786034 WLQ786029:WLQ786034 WVM786029:WVM786034 E851713:E851718 JA851565:JA851570 SW851565:SW851570 ACS851565:ACS851570 AMO851565:AMO851570 AWK851565:AWK851570 BGG851565:BGG851570 BQC851565:BQC851570 BZY851565:BZY851570 CJU851565:CJU851570 CTQ851565:CTQ851570 DDM851565:DDM851570 DNI851565:DNI851570 DXE851565:DXE851570 EHA851565:EHA851570 EQW851565:EQW851570 FAS851565:FAS851570 FKO851565:FKO851570 FUK851565:FUK851570 GEG851565:GEG851570 GOC851565:GOC851570 GXY851565:GXY851570 HHU851565:HHU851570 HRQ851565:HRQ851570 IBM851565:IBM851570 ILI851565:ILI851570 IVE851565:IVE851570 JFA851565:JFA851570 JOW851565:JOW851570 JYS851565:JYS851570 KIO851565:KIO851570 KSK851565:KSK851570 LCG851565:LCG851570 LMC851565:LMC851570 LVY851565:LVY851570 MFU851565:MFU851570 MPQ851565:MPQ851570 MZM851565:MZM851570 NJI851565:NJI851570 NTE851565:NTE851570 ODA851565:ODA851570 OMW851565:OMW851570 OWS851565:OWS851570 PGO851565:PGO851570 PQK851565:PQK851570 QAG851565:QAG851570 QKC851565:QKC851570 QTY851565:QTY851570 RDU851565:RDU851570 RNQ851565:RNQ851570 RXM851565:RXM851570 SHI851565:SHI851570 SRE851565:SRE851570 TBA851565:TBA851570 TKW851565:TKW851570 TUS851565:TUS851570 UEO851565:UEO851570 UOK851565:UOK851570 UYG851565:UYG851570 VIC851565:VIC851570 VRY851565:VRY851570 WBU851565:WBU851570 WLQ851565:WLQ851570 WVM851565:WVM851570 E917249:E917254 JA917101:JA917106 SW917101:SW917106 ACS917101:ACS917106 AMO917101:AMO917106 AWK917101:AWK917106 BGG917101:BGG917106 BQC917101:BQC917106 BZY917101:BZY917106 CJU917101:CJU917106 CTQ917101:CTQ917106 DDM917101:DDM917106 DNI917101:DNI917106 DXE917101:DXE917106 EHA917101:EHA917106 EQW917101:EQW917106 FAS917101:FAS917106 FKO917101:FKO917106 FUK917101:FUK917106 GEG917101:GEG917106 GOC917101:GOC917106 GXY917101:GXY917106 HHU917101:HHU917106 HRQ917101:HRQ917106 IBM917101:IBM917106 ILI917101:ILI917106 IVE917101:IVE917106 JFA917101:JFA917106 JOW917101:JOW917106 JYS917101:JYS917106 KIO917101:KIO917106 KSK917101:KSK917106 LCG917101:LCG917106 LMC917101:LMC917106 LVY917101:LVY917106 MFU917101:MFU917106 MPQ917101:MPQ917106 MZM917101:MZM917106 NJI917101:NJI917106 NTE917101:NTE917106 ODA917101:ODA917106 OMW917101:OMW917106 OWS917101:OWS917106 PGO917101:PGO917106 PQK917101:PQK917106 QAG917101:QAG917106 QKC917101:QKC917106 QTY917101:QTY917106 RDU917101:RDU917106 RNQ917101:RNQ917106 RXM917101:RXM917106 SHI917101:SHI917106 SRE917101:SRE917106 TBA917101:TBA917106 TKW917101:TKW917106 TUS917101:TUS917106 UEO917101:UEO917106 UOK917101:UOK917106 UYG917101:UYG917106 VIC917101:VIC917106 VRY917101:VRY917106 WBU917101:WBU917106 WLQ917101:WLQ917106 WVM917101:WVM917106 E982785:E982790 JA982637:JA982642 SW982637:SW982642 ACS982637:ACS982642 AMO982637:AMO982642 AWK982637:AWK982642 BGG982637:BGG982642 BQC982637:BQC982642 BZY982637:BZY982642 CJU982637:CJU982642 CTQ982637:CTQ982642 DDM982637:DDM982642 DNI982637:DNI982642 DXE982637:DXE982642 EHA982637:EHA982642 EQW982637:EQW982642 FAS982637:FAS982642 FKO982637:FKO982642 FUK982637:FUK982642 GEG982637:GEG982642 GOC982637:GOC982642 GXY982637:GXY982642 HHU982637:HHU982642 HRQ982637:HRQ982642 IBM982637:IBM982642 ILI982637:ILI982642 IVE982637:IVE982642 JFA982637:JFA982642 JOW982637:JOW982642 JYS982637:JYS982642 KIO982637:KIO982642 KSK982637:KSK982642 LCG982637:LCG982642 LMC982637:LMC982642 LVY982637:LVY982642 MFU982637:MFU982642 MPQ982637:MPQ982642 MZM982637:MZM982642 NJI982637:NJI982642 NTE982637:NTE982642 ODA982637:ODA982642 OMW982637:OMW982642 OWS982637:OWS982642 PGO982637:PGO982642 PQK982637:PQK982642 QAG982637:QAG982642 QKC982637:QKC982642 QTY982637:QTY982642 RDU982637:RDU982642 RNQ982637:RNQ982642 RXM982637:RXM982642 SHI982637:SHI982642 SRE982637:SRE982642 TBA982637:TBA982642 TKW982637:TKW982642 TUS982637:TUS982642 UEO982637:UEO982642 UOK982637:UOK982642 UYG982637:UYG982642 VIC982637:VIC982642 VRY982637:VRY982642 WBU982637:WBU982642 WLQ982637:WLQ982642" xr:uid="{BC3FC894-38CC-476B-912B-C624523570A8}">
      <formula1>"jr, ,"</formula1>
    </dataValidation>
    <dataValidation type="list" allowBlank="1" showInputMessage="1" showErrorMessage="1" sqref="O60:O88 O90:O91" xr:uid="{5C33BD00-0FF6-4893-BA7F-CCEB3C5DDEF1}">
      <formula1>$M$2:$N$2</formula1>
    </dataValidation>
    <dataValidation type="list" allowBlank="1" showInputMessage="1" showErrorMessage="1" sqref="P65155:P65181 JL65001:JL65027 TH65001:TH65027 ADD65001:ADD65027 AMZ65001:AMZ65027 AWV65001:AWV65027 BGR65001:BGR65027 BQN65001:BQN65027 CAJ65001:CAJ65027 CKF65001:CKF65027 CUB65001:CUB65027 DDX65001:DDX65027 DNT65001:DNT65027 DXP65001:DXP65027 EHL65001:EHL65027 ERH65001:ERH65027 FBD65001:FBD65027 FKZ65001:FKZ65027 FUV65001:FUV65027 GER65001:GER65027 GON65001:GON65027 GYJ65001:GYJ65027 HIF65001:HIF65027 HSB65001:HSB65027 IBX65001:IBX65027 ILT65001:ILT65027 IVP65001:IVP65027 JFL65001:JFL65027 JPH65001:JPH65027 JZD65001:JZD65027 KIZ65001:KIZ65027 KSV65001:KSV65027 LCR65001:LCR65027 LMN65001:LMN65027 LWJ65001:LWJ65027 MGF65001:MGF65027 MQB65001:MQB65027 MZX65001:MZX65027 NJT65001:NJT65027 NTP65001:NTP65027 ODL65001:ODL65027 ONH65001:ONH65027 OXD65001:OXD65027 PGZ65001:PGZ65027 PQV65001:PQV65027 QAR65001:QAR65027 QKN65001:QKN65027 QUJ65001:QUJ65027 REF65001:REF65027 ROB65001:ROB65027 RXX65001:RXX65027 SHT65001:SHT65027 SRP65001:SRP65027 TBL65001:TBL65027 TLH65001:TLH65027 TVD65001:TVD65027 UEZ65001:UEZ65027 UOV65001:UOV65027 UYR65001:UYR65027 VIN65001:VIN65027 VSJ65001:VSJ65027 WCF65001:WCF65027 WMB65001:WMB65027 WVX65001:WVX65027 P130691:P130717 JL130537:JL130563 TH130537:TH130563 ADD130537:ADD130563 AMZ130537:AMZ130563 AWV130537:AWV130563 BGR130537:BGR130563 BQN130537:BQN130563 CAJ130537:CAJ130563 CKF130537:CKF130563 CUB130537:CUB130563 DDX130537:DDX130563 DNT130537:DNT130563 DXP130537:DXP130563 EHL130537:EHL130563 ERH130537:ERH130563 FBD130537:FBD130563 FKZ130537:FKZ130563 FUV130537:FUV130563 GER130537:GER130563 GON130537:GON130563 GYJ130537:GYJ130563 HIF130537:HIF130563 HSB130537:HSB130563 IBX130537:IBX130563 ILT130537:ILT130563 IVP130537:IVP130563 JFL130537:JFL130563 JPH130537:JPH130563 JZD130537:JZD130563 KIZ130537:KIZ130563 KSV130537:KSV130563 LCR130537:LCR130563 LMN130537:LMN130563 LWJ130537:LWJ130563 MGF130537:MGF130563 MQB130537:MQB130563 MZX130537:MZX130563 NJT130537:NJT130563 NTP130537:NTP130563 ODL130537:ODL130563 ONH130537:ONH130563 OXD130537:OXD130563 PGZ130537:PGZ130563 PQV130537:PQV130563 QAR130537:QAR130563 QKN130537:QKN130563 QUJ130537:QUJ130563 REF130537:REF130563 ROB130537:ROB130563 RXX130537:RXX130563 SHT130537:SHT130563 SRP130537:SRP130563 TBL130537:TBL130563 TLH130537:TLH130563 TVD130537:TVD130563 UEZ130537:UEZ130563 UOV130537:UOV130563 UYR130537:UYR130563 VIN130537:VIN130563 VSJ130537:VSJ130563 WCF130537:WCF130563 WMB130537:WMB130563 WVX130537:WVX130563 P196227:P196253 JL196073:JL196099 TH196073:TH196099 ADD196073:ADD196099 AMZ196073:AMZ196099 AWV196073:AWV196099 BGR196073:BGR196099 BQN196073:BQN196099 CAJ196073:CAJ196099 CKF196073:CKF196099 CUB196073:CUB196099 DDX196073:DDX196099 DNT196073:DNT196099 DXP196073:DXP196099 EHL196073:EHL196099 ERH196073:ERH196099 FBD196073:FBD196099 FKZ196073:FKZ196099 FUV196073:FUV196099 GER196073:GER196099 GON196073:GON196099 GYJ196073:GYJ196099 HIF196073:HIF196099 HSB196073:HSB196099 IBX196073:IBX196099 ILT196073:ILT196099 IVP196073:IVP196099 JFL196073:JFL196099 JPH196073:JPH196099 JZD196073:JZD196099 KIZ196073:KIZ196099 KSV196073:KSV196099 LCR196073:LCR196099 LMN196073:LMN196099 LWJ196073:LWJ196099 MGF196073:MGF196099 MQB196073:MQB196099 MZX196073:MZX196099 NJT196073:NJT196099 NTP196073:NTP196099 ODL196073:ODL196099 ONH196073:ONH196099 OXD196073:OXD196099 PGZ196073:PGZ196099 PQV196073:PQV196099 QAR196073:QAR196099 QKN196073:QKN196099 QUJ196073:QUJ196099 REF196073:REF196099 ROB196073:ROB196099 RXX196073:RXX196099 SHT196073:SHT196099 SRP196073:SRP196099 TBL196073:TBL196099 TLH196073:TLH196099 TVD196073:TVD196099 UEZ196073:UEZ196099 UOV196073:UOV196099 UYR196073:UYR196099 VIN196073:VIN196099 VSJ196073:VSJ196099 WCF196073:WCF196099 WMB196073:WMB196099 WVX196073:WVX196099 P261763:P261789 JL261609:JL261635 TH261609:TH261635 ADD261609:ADD261635 AMZ261609:AMZ261635 AWV261609:AWV261635 BGR261609:BGR261635 BQN261609:BQN261635 CAJ261609:CAJ261635 CKF261609:CKF261635 CUB261609:CUB261635 DDX261609:DDX261635 DNT261609:DNT261635 DXP261609:DXP261635 EHL261609:EHL261635 ERH261609:ERH261635 FBD261609:FBD261635 FKZ261609:FKZ261635 FUV261609:FUV261635 GER261609:GER261635 GON261609:GON261635 GYJ261609:GYJ261635 HIF261609:HIF261635 HSB261609:HSB261635 IBX261609:IBX261635 ILT261609:ILT261635 IVP261609:IVP261635 JFL261609:JFL261635 JPH261609:JPH261635 JZD261609:JZD261635 KIZ261609:KIZ261635 KSV261609:KSV261635 LCR261609:LCR261635 LMN261609:LMN261635 LWJ261609:LWJ261635 MGF261609:MGF261635 MQB261609:MQB261635 MZX261609:MZX261635 NJT261609:NJT261635 NTP261609:NTP261635 ODL261609:ODL261635 ONH261609:ONH261635 OXD261609:OXD261635 PGZ261609:PGZ261635 PQV261609:PQV261635 QAR261609:QAR261635 QKN261609:QKN261635 QUJ261609:QUJ261635 REF261609:REF261635 ROB261609:ROB261635 RXX261609:RXX261635 SHT261609:SHT261635 SRP261609:SRP261635 TBL261609:TBL261635 TLH261609:TLH261635 TVD261609:TVD261635 UEZ261609:UEZ261635 UOV261609:UOV261635 UYR261609:UYR261635 VIN261609:VIN261635 VSJ261609:VSJ261635 WCF261609:WCF261635 WMB261609:WMB261635 WVX261609:WVX261635 P327299:P327325 JL327145:JL327171 TH327145:TH327171 ADD327145:ADD327171 AMZ327145:AMZ327171 AWV327145:AWV327171 BGR327145:BGR327171 BQN327145:BQN327171 CAJ327145:CAJ327171 CKF327145:CKF327171 CUB327145:CUB327171 DDX327145:DDX327171 DNT327145:DNT327171 DXP327145:DXP327171 EHL327145:EHL327171 ERH327145:ERH327171 FBD327145:FBD327171 FKZ327145:FKZ327171 FUV327145:FUV327171 GER327145:GER327171 GON327145:GON327171 GYJ327145:GYJ327171 HIF327145:HIF327171 HSB327145:HSB327171 IBX327145:IBX327171 ILT327145:ILT327171 IVP327145:IVP327171 JFL327145:JFL327171 JPH327145:JPH327171 JZD327145:JZD327171 KIZ327145:KIZ327171 KSV327145:KSV327171 LCR327145:LCR327171 LMN327145:LMN327171 LWJ327145:LWJ327171 MGF327145:MGF327171 MQB327145:MQB327171 MZX327145:MZX327171 NJT327145:NJT327171 NTP327145:NTP327171 ODL327145:ODL327171 ONH327145:ONH327171 OXD327145:OXD327171 PGZ327145:PGZ327171 PQV327145:PQV327171 QAR327145:QAR327171 QKN327145:QKN327171 QUJ327145:QUJ327171 REF327145:REF327171 ROB327145:ROB327171 RXX327145:RXX327171 SHT327145:SHT327171 SRP327145:SRP327171 TBL327145:TBL327171 TLH327145:TLH327171 TVD327145:TVD327171 UEZ327145:UEZ327171 UOV327145:UOV327171 UYR327145:UYR327171 VIN327145:VIN327171 VSJ327145:VSJ327171 WCF327145:WCF327171 WMB327145:WMB327171 WVX327145:WVX327171 P392835:P392861 JL392681:JL392707 TH392681:TH392707 ADD392681:ADD392707 AMZ392681:AMZ392707 AWV392681:AWV392707 BGR392681:BGR392707 BQN392681:BQN392707 CAJ392681:CAJ392707 CKF392681:CKF392707 CUB392681:CUB392707 DDX392681:DDX392707 DNT392681:DNT392707 DXP392681:DXP392707 EHL392681:EHL392707 ERH392681:ERH392707 FBD392681:FBD392707 FKZ392681:FKZ392707 FUV392681:FUV392707 GER392681:GER392707 GON392681:GON392707 GYJ392681:GYJ392707 HIF392681:HIF392707 HSB392681:HSB392707 IBX392681:IBX392707 ILT392681:ILT392707 IVP392681:IVP392707 JFL392681:JFL392707 JPH392681:JPH392707 JZD392681:JZD392707 KIZ392681:KIZ392707 KSV392681:KSV392707 LCR392681:LCR392707 LMN392681:LMN392707 LWJ392681:LWJ392707 MGF392681:MGF392707 MQB392681:MQB392707 MZX392681:MZX392707 NJT392681:NJT392707 NTP392681:NTP392707 ODL392681:ODL392707 ONH392681:ONH392707 OXD392681:OXD392707 PGZ392681:PGZ392707 PQV392681:PQV392707 QAR392681:QAR392707 QKN392681:QKN392707 QUJ392681:QUJ392707 REF392681:REF392707 ROB392681:ROB392707 RXX392681:RXX392707 SHT392681:SHT392707 SRP392681:SRP392707 TBL392681:TBL392707 TLH392681:TLH392707 TVD392681:TVD392707 UEZ392681:UEZ392707 UOV392681:UOV392707 UYR392681:UYR392707 VIN392681:VIN392707 VSJ392681:VSJ392707 WCF392681:WCF392707 WMB392681:WMB392707 WVX392681:WVX392707 P458371:P458397 JL458217:JL458243 TH458217:TH458243 ADD458217:ADD458243 AMZ458217:AMZ458243 AWV458217:AWV458243 BGR458217:BGR458243 BQN458217:BQN458243 CAJ458217:CAJ458243 CKF458217:CKF458243 CUB458217:CUB458243 DDX458217:DDX458243 DNT458217:DNT458243 DXP458217:DXP458243 EHL458217:EHL458243 ERH458217:ERH458243 FBD458217:FBD458243 FKZ458217:FKZ458243 FUV458217:FUV458243 GER458217:GER458243 GON458217:GON458243 GYJ458217:GYJ458243 HIF458217:HIF458243 HSB458217:HSB458243 IBX458217:IBX458243 ILT458217:ILT458243 IVP458217:IVP458243 JFL458217:JFL458243 JPH458217:JPH458243 JZD458217:JZD458243 KIZ458217:KIZ458243 KSV458217:KSV458243 LCR458217:LCR458243 LMN458217:LMN458243 LWJ458217:LWJ458243 MGF458217:MGF458243 MQB458217:MQB458243 MZX458217:MZX458243 NJT458217:NJT458243 NTP458217:NTP458243 ODL458217:ODL458243 ONH458217:ONH458243 OXD458217:OXD458243 PGZ458217:PGZ458243 PQV458217:PQV458243 QAR458217:QAR458243 QKN458217:QKN458243 QUJ458217:QUJ458243 REF458217:REF458243 ROB458217:ROB458243 RXX458217:RXX458243 SHT458217:SHT458243 SRP458217:SRP458243 TBL458217:TBL458243 TLH458217:TLH458243 TVD458217:TVD458243 UEZ458217:UEZ458243 UOV458217:UOV458243 UYR458217:UYR458243 VIN458217:VIN458243 VSJ458217:VSJ458243 WCF458217:WCF458243 WMB458217:WMB458243 WVX458217:WVX458243 P523907:P523933 JL523753:JL523779 TH523753:TH523779 ADD523753:ADD523779 AMZ523753:AMZ523779 AWV523753:AWV523779 BGR523753:BGR523779 BQN523753:BQN523779 CAJ523753:CAJ523779 CKF523753:CKF523779 CUB523753:CUB523779 DDX523753:DDX523779 DNT523753:DNT523779 DXP523753:DXP523779 EHL523753:EHL523779 ERH523753:ERH523779 FBD523753:FBD523779 FKZ523753:FKZ523779 FUV523753:FUV523779 GER523753:GER523779 GON523753:GON523779 GYJ523753:GYJ523779 HIF523753:HIF523779 HSB523753:HSB523779 IBX523753:IBX523779 ILT523753:ILT523779 IVP523753:IVP523779 JFL523753:JFL523779 JPH523753:JPH523779 JZD523753:JZD523779 KIZ523753:KIZ523779 KSV523753:KSV523779 LCR523753:LCR523779 LMN523753:LMN523779 LWJ523753:LWJ523779 MGF523753:MGF523779 MQB523753:MQB523779 MZX523753:MZX523779 NJT523753:NJT523779 NTP523753:NTP523779 ODL523753:ODL523779 ONH523753:ONH523779 OXD523753:OXD523779 PGZ523753:PGZ523779 PQV523753:PQV523779 QAR523753:QAR523779 QKN523753:QKN523779 QUJ523753:QUJ523779 REF523753:REF523779 ROB523753:ROB523779 RXX523753:RXX523779 SHT523753:SHT523779 SRP523753:SRP523779 TBL523753:TBL523779 TLH523753:TLH523779 TVD523753:TVD523779 UEZ523753:UEZ523779 UOV523753:UOV523779 UYR523753:UYR523779 VIN523753:VIN523779 VSJ523753:VSJ523779 WCF523753:WCF523779 WMB523753:WMB523779 WVX523753:WVX523779 P589443:P589469 JL589289:JL589315 TH589289:TH589315 ADD589289:ADD589315 AMZ589289:AMZ589315 AWV589289:AWV589315 BGR589289:BGR589315 BQN589289:BQN589315 CAJ589289:CAJ589315 CKF589289:CKF589315 CUB589289:CUB589315 DDX589289:DDX589315 DNT589289:DNT589315 DXP589289:DXP589315 EHL589289:EHL589315 ERH589289:ERH589315 FBD589289:FBD589315 FKZ589289:FKZ589315 FUV589289:FUV589315 GER589289:GER589315 GON589289:GON589315 GYJ589289:GYJ589315 HIF589289:HIF589315 HSB589289:HSB589315 IBX589289:IBX589315 ILT589289:ILT589315 IVP589289:IVP589315 JFL589289:JFL589315 JPH589289:JPH589315 JZD589289:JZD589315 KIZ589289:KIZ589315 KSV589289:KSV589315 LCR589289:LCR589315 LMN589289:LMN589315 LWJ589289:LWJ589315 MGF589289:MGF589315 MQB589289:MQB589315 MZX589289:MZX589315 NJT589289:NJT589315 NTP589289:NTP589315 ODL589289:ODL589315 ONH589289:ONH589315 OXD589289:OXD589315 PGZ589289:PGZ589315 PQV589289:PQV589315 QAR589289:QAR589315 QKN589289:QKN589315 QUJ589289:QUJ589315 REF589289:REF589315 ROB589289:ROB589315 RXX589289:RXX589315 SHT589289:SHT589315 SRP589289:SRP589315 TBL589289:TBL589315 TLH589289:TLH589315 TVD589289:TVD589315 UEZ589289:UEZ589315 UOV589289:UOV589315 UYR589289:UYR589315 VIN589289:VIN589315 VSJ589289:VSJ589315 WCF589289:WCF589315 WMB589289:WMB589315 WVX589289:WVX589315 P654979:P655005 JL654825:JL654851 TH654825:TH654851 ADD654825:ADD654851 AMZ654825:AMZ654851 AWV654825:AWV654851 BGR654825:BGR654851 BQN654825:BQN654851 CAJ654825:CAJ654851 CKF654825:CKF654851 CUB654825:CUB654851 DDX654825:DDX654851 DNT654825:DNT654851 DXP654825:DXP654851 EHL654825:EHL654851 ERH654825:ERH654851 FBD654825:FBD654851 FKZ654825:FKZ654851 FUV654825:FUV654851 GER654825:GER654851 GON654825:GON654851 GYJ654825:GYJ654851 HIF654825:HIF654851 HSB654825:HSB654851 IBX654825:IBX654851 ILT654825:ILT654851 IVP654825:IVP654851 JFL654825:JFL654851 JPH654825:JPH654851 JZD654825:JZD654851 KIZ654825:KIZ654851 KSV654825:KSV654851 LCR654825:LCR654851 LMN654825:LMN654851 LWJ654825:LWJ654851 MGF654825:MGF654851 MQB654825:MQB654851 MZX654825:MZX654851 NJT654825:NJT654851 NTP654825:NTP654851 ODL654825:ODL654851 ONH654825:ONH654851 OXD654825:OXD654851 PGZ654825:PGZ654851 PQV654825:PQV654851 QAR654825:QAR654851 QKN654825:QKN654851 QUJ654825:QUJ654851 REF654825:REF654851 ROB654825:ROB654851 RXX654825:RXX654851 SHT654825:SHT654851 SRP654825:SRP654851 TBL654825:TBL654851 TLH654825:TLH654851 TVD654825:TVD654851 UEZ654825:UEZ654851 UOV654825:UOV654851 UYR654825:UYR654851 VIN654825:VIN654851 VSJ654825:VSJ654851 WCF654825:WCF654851 WMB654825:WMB654851 WVX654825:WVX654851 P720515:P720541 JL720361:JL720387 TH720361:TH720387 ADD720361:ADD720387 AMZ720361:AMZ720387 AWV720361:AWV720387 BGR720361:BGR720387 BQN720361:BQN720387 CAJ720361:CAJ720387 CKF720361:CKF720387 CUB720361:CUB720387 DDX720361:DDX720387 DNT720361:DNT720387 DXP720361:DXP720387 EHL720361:EHL720387 ERH720361:ERH720387 FBD720361:FBD720387 FKZ720361:FKZ720387 FUV720361:FUV720387 GER720361:GER720387 GON720361:GON720387 GYJ720361:GYJ720387 HIF720361:HIF720387 HSB720361:HSB720387 IBX720361:IBX720387 ILT720361:ILT720387 IVP720361:IVP720387 JFL720361:JFL720387 JPH720361:JPH720387 JZD720361:JZD720387 KIZ720361:KIZ720387 KSV720361:KSV720387 LCR720361:LCR720387 LMN720361:LMN720387 LWJ720361:LWJ720387 MGF720361:MGF720387 MQB720361:MQB720387 MZX720361:MZX720387 NJT720361:NJT720387 NTP720361:NTP720387 ODL720361:ODL720387 ONH720361:ONH720387 OXD720361:OXD720387 PGZ720361:PGZ720387 PQV720361:PQV720387 QAR720361:QAR720387 QKN720361:QKN720387 QUJ720361:QUJ720387 REF720361:REF720387 ROB720361:ROB720387 RXX720361:RXX720387 SHT720361:SHT720387 SRP720361:SRP720387 TBL720361:TBL720387 TLH720361:TLH720387 TVD720361:TVD720387 UEZ720361:UEZ720387 UOV720361:UOV720387 UYR720361:UYR720387 VIN720361:VIN720387 VSJ720361:VSJ720387 WCF720361:WCF720387 WMB720361:WMB720387 WVX720361:WVX720387 P786051:P786077 JL785897:JL785923 TH785897:TH785923 ADD785897:ADD785923 AMZ785897:AMZ785923 AWV785897:AWV785923 BGR785897:BGR785923 BQN785897:BQN785923 CAJ785897:CAJ785923 CKF785897:CKF785923 CUB785897:CUB785923 DDX785897:DDX785923 DNT785897:DNT785923 DXP785897:DXP785923 EHL785897:EHL785923 ERH785897:ERH785923 FBD785897:FBD785923 FKZ785897:FKZ785923 FUV785897:FUV785923 GER785897:GER785923 GON785897:GON785923 GYJ785897:GYJ785923 HIF785897:HIF785923 HSB785897:HSB785923 IBX785897:IBX785923 ILT785897:ILT785923 IVP785897:IVP785923 JFL785897:JFL785923 JPH785897:JPH785923 JZD785897:JZD785923 KIZ785897:KIZ785923 KSV785897:KSV785923 LCR785897:LCR785923 LMN785897:LMN785923 LWJ785897:LWJ785923 MGF785897:MGF785923 MQB785897:MQB785923 MZX785897:MZX785923 NJT785897:NJT785923 NTP785897:NTP785923 ODL785897:ODL785923 ONH785897:ONH785923 OXD785897:OXD785923 PGZ785897:PGZ785923 PQV785897:PQV785923 QAR785897:QAR785923 QKN785897:QKN785923 QUJ785897:QUJ785923 REF785897:REF785923 ROB785897:ROB785923 RXX785897:RXX785923 SHT785897:SHT785923 SRP785897:SRP785923 TBL785897:TBL785923 TLH785897:TLH785923 TVD785897:TVD785923 UEZ785897:UEZ785923 UOV785897:UOV785923 UYR785897:UYR785923 VIN785897:VIN785923 VSJ785897:VSJ785923 WCF785897:WCF785923 WMB785897:WMB785923 WVX785897:WVX785923 P851587:P851613 JL851433:JL851459 TH851433:TH851459 ADD851433:ADD851459 AMZ851433:AMZ851459 AWV851433:AWV851459 BGR851433:BGR851459 BQN851433:BQN851459 CAJ851433:CAJ851459 CKF851433:CKF851459 CUB851433:CUB851459 DDX851433:DDX851459 DNT851433:DNT851459 DXP851433:DXP851459 EHL851433:EHL851459 ERH851433:ERH851459 FBD851433:FBD851459 FKZ851433:FKZ851459 FUV851433:FUV851459 GER851433:GER851459 GON851433:GON851459 GYJ851433:GYJ851459 HIF851433:HIF851459 HSB851433:HSB851459 IBX851433:IBX851459 ILT851433:ILT851459 IVP851433:IVP851459 JFL851433:JFL851459 JPH851433:JPH851459 JZD851433:JZD851459 KIZ851433:KIZ851459 KSV851433:KSV851459 LCR851433:LCR851459 LMN851433:LMN851459 LWJ851433:LWJ851459 MGF851433:MGF851459 MQB851433:MQB851459 MZX851433:MZX851459 NJT851433:NJT851459 NTP851433:NTP851459 ODL851433:ODL851459 ONH851433:ONH851459 OXD851433:OXD851459 PGZ851433:PGZ851459 PQV851433:PQV851459 QAR851433:QAR851459 QKN851433:QKN851459 QUJ851433:QUJ851459 REF851433:REF851459 ROB851433:ROB851459 RXX851433:RXX851459 SHT851433:SHT851459 SRP851433:SRP851459 TBL851433:TBL851459 TLH851433:TLH851459 TVD851433:TVD851459 UEZ851433:UEZ851459 UOV851433:UOV851459 UYR851433:UYR851459 VIN851433:VIN851459 VSJ851433:VSJ851459 WCF851433:WCF851459 WMB851433:WMB851459 WVX851433:WVX851459 P917123:P917149 JL916969:JL916995 TH916969:TH916995 ADD916969:ADD916995 AMZ916969:AMZ916995 AWV916969:AWV916995 BGR916969:BGR916995 BQN916969:BQN916995 CAJ916969:CAJ916995 CKF916969:CKF916995 CUB916969:CUB916995 DDX916969:DDX916995 DNT916969:DNT916995 DXP916969:DXP916995 EHL916969:EHL916995 ERH916969:ERH916995 FBD916969:FBD916995 FKZ916969:FKZ916995 FUV916969:FUV916995 GER916969:GER916995 GON916969:GON916995 GYJ916969:GYJ916995 HIF916969:HIF916995 HSB916969:HSB916995 IBX916969:IBX916995 ILT916969:ILT916995 IVP916969:IVP916995 JFL916969:JFL916995 JPH916969:JPH916995 JZD916969:JZD916995 KIZ916969:KIZ916995 KSV916969:KSV916995 LCR916969:LCR916995 LMN916969:LMN916995 LWJ916969:LWJ916995 MGF916969:MGF916995 MQB916969:MQB916995 MZX916969:MZX916995 NJT916969:NJT916995 NTP916969:NTP916995 ODL916969:ODL916995 ONH916969:ONH916995 OXD916969:OXD916995 PGZ916969:PGZ916995 PQV916969:PQV916995 QAR916969:QAR916995 QKN916969:QKN916995 QUJ916969:QUJ916995 REF916969:REF916995 ROB916969:ROB916995 RXX916969:RXX916995 SHT916969:SHT916995 SRP916969:SRP916995 TBL916969:TBL916995 TLH916969:TLH916995 TVD916969:TVD916995 UEZ916969:UEZ916995 UOV916969:UOV916995 UYR916969:UYR916995 VIN916969:VIN916995 VSJ916969:VSJ916995 WCF916969:WCF916995 WMB916969:WMB916995 WVX916969:WVX916995 P982659:P982685 JL982505:JL982531 TH982505:TH982531 ADD982505:ADD982531 AMZ982505:AMZ982531 AWV982505:AWV982531 BGR982505:BGR982531 BQN982505:BQN982531 CAJ982505:CAJ982531 CKF982505:CKF982531 CUB982505:CUB982531 DDX982505:DDX982531 DNT982505:DNT982531 DXP982505:DXP982531 EHL982505:EHL982531 ERH982505:ERH982531 FBD982505:FBD982531 FKZ982505:FKZ982531 FUV982505:FUV982531 GER982505:GER982531 GON982505:GON982531 GYJ982505:GYJ982531 HIF982505:HIF982531 HSB982505:HSB982531 IBX982505:IBX982531 ILT982505:ILT982531 IVP982505:IVP982531 JFL982505:JFL982531 JPH982505:JPH982531 JZD982505:JZD982531 KIZ982505:KIZ982531 KSV982505:KSV982531 LCR982505:LCR982531 LMN982505:LMN982531 LWJ982505:LWJ982531 MGF982505:MGF982531 MQB982505:MQB982531 MZX982505:MZX982531 NJT982505:NJT982531 NTP982505:NTP982531 ODL982505:ODL982531 ONH982505:ONH982531 OXD982505:OXD982531 PGZ982505:PGZ982531 PQV982505:PQV982531 QAR982505:QAR982531 QKN982505:QKN982531 QUJ982505:QUJ982531 REF982505:REF982531 ROB982505:ROB982531 RXX982505:RXX982531 SHT982505:SHT982531 SRP982505:SRP982531 TBL982505:TBL982531 TLH982505:TLH982531 TVD982505:TVD982531 UEZ982505:UEZ982531 UOV982505:UOV982531 UYR982505:UYR982531 VIN982505:VIN982531 VSJ982505:VSJ982531 WCF982505:WCF982531 WMB982505:WMB982531 WVX982505:WVX982531" xr:uid="{523EA88C-C9A7-494D-97F8-D93A51F0C83B}">
      <formula1>$P$3:$P$5</formula1>
    </dataValidation>
    <dataValidation type="list" allowBlank="1" showInputMessage="1" showErrorMessage="1" sqref="O65155:O65181 JK65001:JK65027 TG65001:TG65027 ADC65001:ADC65027 AMY65001:AMY65027 AWU65001:AWU65027 BGQ65001:BGQ65027 BQM65001:BQM65027 CAI65001:CAI65027 CKE65001:CKE65027 CUA65001:CUA65027 DDW65001:DDW65027 DNS65001:DNS65027 DXO65001:DXO65027 EHK65001:EHK65027 ERG65001:ERG65027 FBC65001:FBC65027 FKY65001:FKY65027 FUU65001:FUU65027 GEQ65001:GEQ65027 GOM65001:GOM65027 GYI65001:GYI65027 HIE65001:HIE65027 HSA65001:HSA65027 IBW65001:IBW65027 ILS65001:ILS65027 IVO65001:IVO65027 JFK65001:JFK65027 JPG65001:JPG65027 JZC65001:JZC65027 KIY65001:KIY65027 KSU65001:KSU65027 LCQ65001:LCQ65027 LMM65001:LMM65027 LWI65001:LWI65027 MGE65001:MGE65027 MQA65001:MQA65027 MZW65001:MZW65027 NJS65001:NJS65027 NTO65001:NTO65027 ODK65001:ODK65027 ONG65001:ONG65027 OXC65001:OXC65027 PGY65001:PGY65027 PQU65001:PQU65027 QAQ65001:QAQ65027 QKM65001:QKM65027 QUI65001:QUI65027 REE65001:REE65027 ROA65001:ROA65027 RXW65001:RXW65027 SHS65001:SHS65027 SRO65001:SRO65027 TBK65001:TBK65027 TLG65001:TLG65027 TVC65001:TVC65027 UEY65001:UEY65027 UOU65001:UOU65027 UYQ65001:UYQ65027 VIM65001:VIM65027 VSI65001:VSI65027 WCE65001:WCE65027 WMA65001:WMA65027 WVW65001:WVW65027 O130691:O130717 JK130537:JK130563 TG130537:TG130563 ADC130537:ADC130563 AMY130537:AMY130563 AWU130537:AWU130563 BGQ130537:BGQ130563 BQM130537:BQM130563 CAI130537:CAI130563 CKE130537:CKE130563 CUA130537:CUA130563 DDW130537:DDW130563 DNS130537:DNS130563 DXO130537:DXO130563 EHK130537:EHK130563 ERG130537:ERG130563 FBC130537:FBC130563 FKY130537:FKY130563 FUU130537:FUU130563 GEQ130537:GEQ130563 GOM130537:GOM130563 GYI130537:GYI130563 HIE130537:HIE130563 HSA130537:HSA130563 IBW130537:IBW130563 ILS130537:ILS130563 IVO130537:IVO130563 JFK130537:JFK130563 JPG130537:JPG130563 JZC130537:JZC130563 KIY130537:KIY130563 KSU130537:KSU130563 LCQ130537:LCQ130563 LMM130537:LMM130563 LWI130537:LWI130563 MGE130537:MGE130563 MQA130537:MQA130563 MZW130537:MZW130563 NJS130537:NJS130563 NTO130537:NTO130563 ODK130537:ODK130563 ONG130537:ONG130563 OXC130537:OXC130563 PGY130537:PGY130563 PQU130537:PQU130563 QAQ130537:QAQ130563 QKM130537:QKM130563 QUI130537:QUI130563 REE130537:REE130563 ROA130537:ROA130563 RXW130537:RXW130563 SHS130537:SHS130563 SRO130537:SRO130563 TBK130537:TBK130563 TLG130537:TLG130563 TVC130537:TVC130563 UEY130537:UEY130563 UOU130537:UOU130563 UYQ130537:UYQ130563 VIM130537:VIM130563 VSI130537:VSI130563 WCE130537:WCE130563 WMA130537:WMA130563 WVW130537:WVW130563 O196227:O196253 JK196073:JK196099 TG196073:TG196099 ADC196073:ADC196099 AMY196073:AMY196099 AWU196073:AWU196099 BGQ196073:BGQ196099 BQM196073:BQM196099 CAI196073:CAI196099 CKE196073:CKE196099 CUA196073:CUA196099 DDW196073:DDW196099 DNS196073:DNS196099 DXO196073:DXO196099 EHK196073:EHK196099 ERG196073:ERG196099 FBC196073:FBC196099 FKY196073:FKY196099 FUU196073:FUU196099 GEQ196073:GEQ196099 GOM196073:GOM196099 GYI196073:GYI196099 HIE196073:HIE196099 HSA196073:HSA196099 IBW196073:IBW196099 ILS196073:ILS196099 IVO196073:IVO196099 JFK196073:JFK196099 JPG196073:JPG196099 JZC196073:JZC196099 KIY196073:KIY196099 KSU196073:KSU196099 LCQ196073:LCQ196099 LMM196073:LMM196099 LWI196073:LWI196099 MGE196073:MGE196099 MQA196073:MQA196099 MZW196073:MZW196099 NJS196073:NJS196099 NTO196073:NTO196099 ODK196073:ODK196099 ONG196073:ONG196099 OXC196073:OXC196099 PGY196073:PGY196099 PQU196073:PQU196099 QAQ196073:QAQ196099 QKM196073:QKM196099 QUI196073:QUI196099 REE196073:REE196099 ROA196073:ROA196099 RXW196073:RXW196099 SHS196073:SHS196099 SRO196073:SRO196099 TBK196073:TBK196099 TLG196073:TLG196099 TVC196073:TVC196099 UEY196073:UEY196099 UOU196073:UOU196099 UYQ196073:UYQ196099 VIM196073:VIM196099 VSI196073:VSI196099 WCE196073:WCE196099 WMA196073:WMA196099 WVW196073:WVW196099 O261763:O261789 JK261609:JK261635 TG261609:TG261635 ADC261609:ADC261635 AMY261609:AMY261635 AWU261609:AWU261635 BGQ261609:BGQ261635 BQM261609:BQM261635 CAI261609:CAI261635 CKE261609:CKE261635 CUA261609:CUA261635 DDW261609:DDW261635 DNS261609:DNS261635 DXO261609:DXO261635 EHK261609:EHK261635 ERG261609:ERG261635 FBC261609:FBC261635 FKY261609:FKY261635 FUU261609:FUU261635 GEQ261609:GEQ261635 GOM261609:GOM261635 GYI261609:GYI261635 HIE261609:HIE261635 HSA261609:HSA261635 IBW261609:IBW261635 ILS261609:ILS261635 IVO261609:IVO261635 JFK261609:JFK261635 JPG261609:JPG261635 JZC261609:JZC261635 KIY261609:KIY261635 KSU261609:KSU261635 LCQ261609:LCQ261635 LMM261609:LMM261635 LWI261609:LWI261635 MGE261609:MGE261635 MQA261609:MQA261635 MZW261609:MZW261635 NJS261609:NJS261635 NTO261609:NTO261635 ODK261609:ODK261635 ONG261609:ONG261635 OXC261609:OXC261635 PGY261609:PGY261635 PQU261609:PQU261635 QAQ261609:QAQ261635 QKM261609:QKM261635 QUI261609:QUI261635 REE261609:REE261635 ROA261609:ROA261635 RXW261609:RXW261635 SHS261609:SHS261635 SRO261609:SRO261635 TBK261609:TBK261635 TLG261609:TLG261635 TVC261609:TVC261635 UEY261609:UEY261635 UOU261609:UOU261635 UYQ261609:UYQ261635 VIM261609:VIM261635 VSI261609:VSI261635 WCE261609:WCE261635 WMA261609:WMA261635 WVW261609:WVW261635 O327299:O327325 JK327145:JK327171 TG327145:TG327171 ADC327145:ADC327171 AMY327145:AMY327171 AWU327145:AWU327171 BGQ327145:BGQ327171 BQM327145:BQM327171 CAI327145:CAI327171 CKE327145:CKE327171 CUA327145:CUA327171 DDW327145:DDW327171 DNS327145:DNS327171 DXO327145:DXO327171 EHK327145:EHK327171 ERG327145:ERG327171 FBC327145:FBC327171 FKY327145:FKY327171 FUU327145:FUU327171 GEQ327145:GEQ327171 GOM327145:GOM327171 GYI327145:GYI327171 HIE327145:HIE327171 HSA327145:HSA327171 IBW327145:IBW327171 ILS327145:ILS327171 IVO327145:IVO327171 JFK327145:JFK327171 JPG327145:JPG327171 JZC327145:JZC327171 KIY327145:KIY327171 KSU327145:KSU327171 LCQ327145:LCQ327171 LMM327145:LMM327171 LWI327145:LWI327171 MGE327145:MGE327171 MQA327145:MQA327171 MZW327145:MZW327171 NJS327145:NJS327171 NTO327145:NTO327171 ODK327145:ODK327171 ONG327145:ONG327171 OXC327145:OXC327171 PGY327145:PGY327171 PQU327145:PQU327171 QAQ327145:QAQ327171 QKM327145:QKM327171 QUI327145:QUI327171 REE327145:REE327171 ROA327145:ROA327171 RXW327145:RXW327171 SHS327145:SHS327171 SRO327145:SRO327171 TBK327145:TBK327171 TLG327145:TLG327171 TVC327145:TVC327171 UEY327145:UEY327171 UOU327145:UOU327171 UYQ327145:UYQ327171 VIM327145:VIM327171 VSI327145:VSI327171 WCE327145:WCE327171 WMA327145:WMA327171 WVW327145:WVW327171 O392835:O392861 JK392681:JK392707 TG392681:TG392707 ADC392681:ADC392707 AMY392681:AMY392707 AWU392681:AWU392707 BGQ392681:BGQ392707 BQM392681:BQM392707 CAI392681:CAI392707 CKE392681:CKE392707 CUA392681:CUA392707 DDW392681:DDW392707 DNS392681:DNS392707 DXO392681:DXO392707 EHK392681:EHK392707 ERG392681:ERG392707 FBC392681:FBC392707 FKY392681:FKY392707 FUU392681:FUU392707 GEQ392681:GEQ392707 GOM392681:GOM392707 GYI392681:GYI392707 HIE392681:HIE392707 HSA392681:HSA392707 IBW392681:IBW392707 ILS392681:ILS392707 IVO392681:IVO392707 JFK392681:JFK392707 JPG392681:JPG392707 JZC392681:JZC392707 KIY392681:KIY392707 KSU392681:KSU392707 LCQ392681:LCQ392707 LMM392681:LMM392707 LWI392681:LWI392707 MGE392681:MGE392707 MQA392681:MQA392707 MZW392681:MZW392707 NJS392681:NJS392707 NTO392681:NTO392707 ODK392681:ODK392707 ONG392681:ONG392707 OXC392681:OXC392707 PGY392681:PGY392707 PQU392681:PQU392707 QAQ392681:QAQ392707 QKM392681:QKM392707 QUI392681:QUI392707 REE392681:REE392707 ROA392681:ROA392707 RXW392681:RXW392707 SHS392681:SHS392707 SRO392681:SRO392707 TBK392681:TBK392707 TLG392681:TLG392707 TVC392681:TVC392707 UEY392681:UEY392707 UOU392681:UOU392707 UYQ392681:UYQ392707 VIM392681:VIM392707 VSI392681:VSI392707 WCE392681:WCE392707 WMA392681:WMA392707 WVW392681:WVW392707 O458371:O458397 JK458217:JK458243 TG458217:TG458243 ADC458217:ADC458243 AMY458217:AMY458243 AWU458217:AWU458243 BGQ458217:BGQ458243 BQM458217:BQM458243 CAI458217:CAI458243 CKE458217:CKE458243 CUA458217:CUA458243 DDW458217:DDW458243 DNS458217:DNS458243 DXO458217:DXO458243 EHK458217:EHK458243 ERG458217:ERG458243 FBC458217:FBC458243 FKY458217:FKY458243 FUU458217:FUU458243 GEQ458217:GEQ458243 GOM458217:GOM458243 GYI458217:GYI458243 HIE458217:HIE458243 HSA458217:HSA458243 IBW458217:IBW458243 ILS458217:ILS458243 IVO458217:IVO458243 JFK458217:JFK458243 JPG458217:JPG458243 JZC458217:JZC458243 KIY458217:KIY458243 KSU458217:KSU458243 LCQ458217:LCQ458243 LMM458217:LMM458243 LWI458217:LWI458243 MGE458217:MGE458243 MQA458217:MQA458243 MZW458217:MZW458243 NJS458217:NJS458243 NTO458217:NTO458243 ODK458217:ODK458243 ONG458217:ONG458243 OXC458217:OXC458243 PGY458217:PGY458243 PQU458217:PQU458243 QAQ458217:QAQ458243 QKM458217:QKM458243 QUI458217:QUI458243 REE458217:REE458243 ROA458217:ROA458243 RXW458217:RXW458243 SHS458217:SHS458243 SRO458217:SRO458243 TBK458217:TBK458243 TLG458217:TLG458243 TVC458217:TVC458243 UEY458217:UEY458243 UOU458217:UOU458243 UYQ458217:UYQ458243 VIM458217:VIM458243 VSI458217:VSI458243 WCE458217:WCE458243 WMA458217:WMA458243 WVW458217:WVW458243 O523907:O523933 JK523753:JK523779 TG523753:TG523779 ADC523753:ADC523779 AMY523753:AMY523779 AWU523753:AWU523779 BGQ523753:BGQ523779 BQM523753:BQM523779 CAI523753:CAI523779 CKE523753:CKE523779 CUA523753:CUA523779 DDW523753:DDW523779 DNS523753:DNS523779 DXO523753:DXO523779 EHK523753:EHK523779 ERG523753:ERG523779 FBC523753:FBC523779 FKY523753:FKY523779 FUU523753:FUU523779 GEQ523753:GEQ523779 GOM523753:GOM523779 GYI523753:GYI523779 HIE523753:HIE523779 HSA523753:HSA523779 IBW523753:IBW523779 ILS523753:ILS523779 IVO523753:IVO523779 JFK523753:JFK523779 JPG523753:JPG523779 JZC523753:JZC523779 KIY523753:KIY523779 KSU523753:KSU523779 LCQ523753:LCQ523779 LMM523753:LMM523779 LWI523753:LWI523779 MGE523753:MGE523779 MQA523753:MQA523779 MZW523753:MZW523779 NJS523753:NJS523779 NTO523753:NTO523779 ODK523753:ODK523779 ONG523753:ONG523779 OXC523753:OXC523779 PGY523753:PGY523779 PQU523753:PQU523779 QAQ523753:QAQ523779 QKM523753:QKM523779 QUI523753:QUI523779 REE523753:REE523779 ROA523753:ROA523779 RXW523753:RXW523779 SHS523753:SHS523779 SRO523753:SRO523779 TBK523753:TBK523779 TLG523753:TLG523779 TVC523753:TVC523779 UEY523753:UEY523779 UOU523753:UOU523779 UYQ523753:UYQ523779 VIM523753:VIM523779 VSI523753:VSI523779 WCE523753:WCE523779 WMA523753:WMA523779 WVW523753:WVW523779 O589443:O589469 JK589289:JK589315 TG589289:TG589315 ADC589289:ADC589315 AMY589289:AMY589315 AWU589289:AWU589315 BGQ589289:BGQ589315 BQM589289:BQM589315 CAI589289:CAI589315 CKE589289:CKE589315 CUA589289:CUA589315 DDW589289:DDW589315 DNS589289:DNS589315 DXO589289:DXO589315 EHK589289:EHK589315 ERG589289:ERG589315 FBC589289:FBC589315 FKY589289:FKY589315 FUU589289:FUU589315 GEQ589289:GEQ589315 GOM589289:GOM589315 GYI589289:GYI589315 HIE589289:HIE589315 HSA589289:HSA589315 IBW589289:IBW589315 ILS589289:ILS589315 IVO589289:IVO589315 JFK589289:JFK589315 JPG589289:JPG589315 JZC589289:JZC589315 KIY589289:KIY589315 KSU589289:KSU589315 LCQ589289:LCQ589315 LMM589289:LMM589315 LWI589289:LWI589315 MGE589289:MGE589315 MQA589289:MQA589315 MZW589289:MZW589315 NJS589289:NJS589315 NTO589289:NTO589315 ODK589289:ODK589315 ONG589289:ONG589315 OXC589289:OXC589315 PGY589289:PGY589315 PQU589289:PQU589315 QAQ589289:QAQ589315 QKM589289:QKM589315 QUI589289:QUI589315 REE589289:REE589315 ROA589289:ROA589315 RXW589289:RXW589315 SHS589289:SHS589315 SRO589289:SRO589315 TBK589289:TBK589315 TLG589289:TLG589315 TVC589289:TVC589315 UEY589289:UEY589315 UOU589289:UOU589315 UYQ589289:UYQ589315 VIM589289:VIM589315 VSI589289:VSI589315 WCE589289:WCE589315 WMA589289:WMA589315 WVW589289:WVW589315 O654979:O655005 JK654825:JK654851 TG654825:TG654851 ADC654825:ADC654851 AMY654825:AMY654851 AWU654825:AWU654851 BGQ654825:BGQ654851 BQM654825:BQM654851 CAI654825:CAI654851 CKE654825:CKE654851 CUA654825:CUA654851 DDW654825:DDW654851 DNS654825:DNS654851 DXO654825:DXO654851 EHK654825:EHK654851 ERG654825:ERG654851 FBC654825:FBC654851 FKY654825:FKY654851 FUU654825:FUU654851 GEQ654825:GEQ654851 GOM654825:GOM654851 GYI654825:GYI654851 HIE654825:HIE654851 HSA654825:HSA654851 IBW654825:IBW654851 ILS654825:ILS654851 IVO654825:IVO654851 JFK654825:JFK654851 JPG654825:JPG654851 JZC654825:JZC654851 KIY654825:KIY654851 KSU654825:KSU654851 LCQ654825:LCQ654851 LMM654825:LMM654851 LWI654825:LWI654851 MGE654825:MGE654851 MQA654825:MQA654851 MZW654825:MZW654851 NJS654825:NJS654851 NTO654825:NTO654851 ODK654825:ODK654851 ONG654825:ONG654851 OXC654825:OXC654851 PGY654825:PGY654851 PQU654825:PQU654851 QAQ654825:QAQ654851 QKM654825:QKM654851 QUI654825:QUI654851 REE654825:REE654851 ROA654825:ROA654851 RXW654825:RXW654851 SHS654825:SHS654851 SRO654825:SRO654851 TBK654825:TBK654851 TLG654825:TLG654851 TVC654825:TVC654851 UEY654825:UEY654851 UOU654825:UOU654851 UYQ654825:UYQ654851 VIM654825:VIM654851 VSI654825:VSI654851 WCE654825:WCE654851 WMA654825:WMA654851 WVW654825:WVW654851 O720515:O720541 JK720361:JK720387 TG720361:TG720387 ADC720361:ADC720387 AMY720361:AMY720387 AWU720361:AWU720387 BGQ720361:BGQ720387 BQM720361:BQM720387 CAI720361:CAI720387 CKE720361:CKE720387 CUA720361:CUA720387 DDW720361:DDW720387 DNS720361:DNS720387 DXO720361:DXO720387 EHK720361:EHK720387 ERG720361:ERG720387 FBC720361:FBC720387 FKY720361:FKY720387 FUU720361:FUU720387 GEQ720361:GEQ720387 GOM720361:GOM720387 GYI720361:GYI720387 HIE720361:HIE720387 HSA720361:HSA720387 IBW720361:IBW720387 ILS720361:ILS720387 IVO720361:IVO720387 JFK720361:JFK720387 JPG720361:JPG720387 JZC720361:JZC720387 KIY720361:KIY720387 KSU720361:KSU720387 LCQ720361:LCQ720387 LMM720361:LMM720387 LWI720361:LWI720387 MGE720361:MGE720387 MQA720361:MQA720387 MZW720361:MZW720387 NJS720361:NJS720387 NTO720361:NTO720387 ODK720361:ODK720387 ONG720361:ONG720387 OXC720361:OXC720387 PGY720361:PGY720387 PQU720361:PQU720387 QAQ720361:QAQ720387 QKM720361:QKM720387 QUI720361:QUI720387 REE720361:REE720387 ROA720361:ROA720387 RXW720361:RXW720387 SHS720361:SHS720387 SRO720361:SRO720387 TBK720361:TBK720387 TLG720361:TLG720387 TVC720361:TVC720387 UEY720361:UEY720387 UOU720361:UOU720387 UYQ720361:UYQ720387 VIM720361:VIM720387 VSI720361:VSI720387 WCE720361:WCE720387 WMA720361:WMA720387 WVW720361:WVW720387 O786051:O786077 JK785897:JK785923 TG785897:TG785923 ADC785897:ADC785923 AMY785897:AMY785923 AWU785897:AWU785923 BGQ785897:BGQ785923 BQM785897:BQM785923 CAI785897:CAI785923 CKE785897:CKE785923 CUA785897:CUA785923 DDW785897:DDW785923 DNS785897:DNS785923 DXO785897:DXO785923 EHK785897:EHK785923 ERG785897:ERG785923 FBC785897:FBC785923 FKY785897:FKY785923 FUU785897:FUU785923 GEQ785897:GEQ785923 GOM785897:GOM785923 GYI785897:GYI785923 HIE785897:HIE785923 HSA785897:HSA785923 IBW785897:IBW785923 ILS785897:ILS785923 IVO785897:IVO785923 JFK785897:JFK785923 JPG785897:JPG785923 JZC785897:JZC785923 KIY785897:KIY785923 KSU785897:KSU785923 LCQ785897:LCQ785923 LMM785897:LMM785923 LWI785897:LWI785923 MGE785897:MGE785923 MQA785897:MQA785923 MZW785897:MZW785923 NJS785897:NJS785923 NTO785897:NTO785923 ODK785897:ODK785923 ONG785897:ONG785923 OXC785897:OXC785923 PGY785897:PGY785923 PQU785897:PQU785923 QAQ785897:QAQ785923 QKM785897:QKM785923 QUI785897:QUI785923 REE785897:REE785923 ROA785897:ROA785923 RXW785897:RXW785923 SHS785897:SHS785923 SRO785897:SRO785923 TBK785897:TBK785923 TLG785897:TLG785923 TVC785897:TVC785923 UEY785897:UEY785923 UOU785897:UOU785923 UYQ785897:UYQ785923 VIM785897:VIM785923 VSI785897:VSI785923 WCE785897:WCE785923 WMA785897:WMA785923 WVW785897:WVW785923 O851587:O851613 JK851433:JK851459 TG851433:TG851459 ADC851433:ADC851459 AMY851433:AMY851459 AWU851433:AWU851459 BGQ851433:BGQ851459 BQM851433:BQM851459 CAI851433:CAI851459 CKE851433:CKE851459 CUA851433:CUA851459 DDW851433:DDW851459 DNS851433:DNS851459 DXO851433:DXO851459 EHK851433:EHK851459 ERG851433:ERG851459 FBC851433:FBC851459 FKY851433:FKY851459 FUU851433:FUU851459 GEQ851433:GEQ851459 GOM851433:GOM851459 GYI851433:GYI851459 HIE851433:HIE851459 HSA851433:HSA851459 IBW851433:IBW851459 ILS851433:ILS851459 IVO851433:IVO851459 JFK851433:JFK851459 JPG851433:JPG851459 JZC851433:JZC851459 KIY851433:KIY851459 KSU851433:KSU851459 LCQ851433:LCQ851459 LMM851433:LMM851459 LWI851433:LWI851459 MGE851433:MGE851459 MQA851433:MQA851459 MZW851433:MZW851459 NJS851433:NJS851459 NTO851433:NTO851459 ODK851433:ODK851459 ONG851433:ONG851459 OXC851433:OXC851459 PGY851433:PGY851459 PQU851433:PQU851459 QAQ851433:QAQ851459 QKM851433:QKM851459 QUI851433:QUI851459 REE851433:REE851459 ROA851433:ROA851459 RXW851433:RXW851459 SHS851433:SHS851459 SRO851433:SRO851459 TBK851433:TBK851459 TLG851433:TLG851459 TVC851433:TVC851459 UEY851433:UEY851459 UOU851433:UOU851459 UYQ851433:UYQ851459 VIM851433:VIM851459 VSI851433:VSI851459 WCE851433:WCE851459 WMA851433:WMA851459 WVW851433:WVW851459 O917123:O917149 JK916969:JK916995 TG916969:TG916995 ADC916969:ADC916995 AMY916969:AMY916995 AWU916969:AWU916995 BGQ916969:BGQ916995 BQM916969:BQM916995 CAI916969:CAI916995 CKE916969:CKE916995 CUA916969:CUA916995 DDW916969:DDW916995 DNS916969:DNS916995 DXO916969:DXO916995 EHK916969:EHK916995 ERG916969:ERG916995 FBC916969:FBC916995 FKY916969:FKY916995 FUU916969:FUU916995 GEQ916969:GEQ916995 GOM916969:GOM916995 GYI916969:GYI916995 HIE916969:HIE916995 HSA916969:HSA916995 IBW916969:IBW916995 ILS916969:ILS916995 IVO916969:IVO916995 JFK916969:JFK916995 JPG916969:JPG916995 JZC916969:JZC916995 KIY916969:KIY916995 KSU916969:KSU916995 LCQ916969:LCQ916995 LMM916969:LMM916995 LWI916969:LWI916995 MGE916969:MGE916995 MQA916969:MQA916995 MZW916969:MZW916995 NJS916969:NJS916995 NTO916969:NTO916995 ODK916969:ODK916995 ONG916969:ONG916995 OXC916969:OXC916995 PGY916969:PGY916995 PQU916969:PQU916995 QAQ916969:QAQ916995 QKM916969:QKM916995 QUI916969:QUI916995 REE916969:REE916995 ROA916969:ROA916995 RXW916969:RXW916995 SHS916969:SHS916995 SRO916969:SRO916995 TBK916969:TBK916995 TLG916969:TLG916995 TVC916969:TVC916995 UEY916969:UEY916995 UOU916969:UOU916995 UYQ916969:UYQ916995 VIM916969:VIM916995 VSI916969:VSI916995 WCE916969:WCE916995 WMA916969:WMA916995 WVW916969:WVW916995 O982659:O982685 JK982505:JK982531 TG982505:TG982531 ADC982505:ADC982531 AMY982505:AMY982531 AWU982505:AWU982531 BGQ982505:BGQ982531 BQM982505:BQM982531 CAI982505:CAI982531 CKE982505:CKE982531 CUA982505:CUA982531 DDW982505:DDW982531 DNS982505:DNS982531 DXO982505:DXO982531 EHK982505:EHK982531 ERG982505:ERG982531 FBC982505:FBC982531 FKY982505:FKY982531 FUU982505:FUU982531 GEQ982505:GEQ982531 GOM982505:GOM982531 GYI982505:GYI982531 HIE982505:HIE982531 HSA982505:HSA982531 IBW982505:IBW982531 ILS982505:ILS982531 IVO982505:IVO982531 JFK982505:JFK982531 JPG982505:JPG982531 JZC982505:JZC982531 KIY982505:KIY982531 KSU982505:KSU982531 LCQ982505:LCQ982531 LMM982505:LMM982531 LWI982505:LWI982531 MGE982505:MGE982531 MQA982505:MQA982531 MZW982505:MZW982531 NJS982505:NJS982531 NTO982505:NTO982531 ODK982505:ODK982531 ONG982505:ONG982531 OXC982505:OXC982531 PGY982505:PGY982531 PQU982505:PQU982531 QAQ982505:QAQ982531 QKM982505:QKM982531 QUI982505:QUI982531 REE982505:REE982531 ROA982505:ROA982531 RXW982505:RXW982531 SHS982505:SHS982531 SRO982505:SRO982531 TBK982505:TBK982531 TLG982505:TLG982531 TVC982505:TVC982531 UEY982505:UEY982531 UOU982505:UOU982531 UYQ982505:UYQ982531 VIM982505:VIM982531 VSI982505:VSI982531 WCE982505:WCE982531 WMA982505:WMA982531 WVW982505:WVW982531" xr:uid="{6C3C5050-D30F-4741-A5CA-D21CB871ADAD}">
      <formula1>$P$3:$P$4</formula1>
    </dataValidation>
  </dataValidations>
  <pageMargins left="0.39370078740157483" right="0" top="0" bottom="0" header="0" footer="0"/>
  <pageSetup paperSize="9" scale="13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2AD8B-284F-4116-BBB3-F53523BAED23}">
  <dimension ref="A1:AD50"/>
  <sheetViews>
    <sheetView showGridLines="0" showRowColHeaders="0" workbookViewId="0">
      <selection activeCell="D5" sqref="D5"/>
    </sheetView>
  </sheetViews>
  <sheetFormatPr defaultColWidth="16.3984375" defaultRowHeight="13.2"/>
  <cols>
    <col min="1" max="1" width="1" style="63" customWidth="1"/>
    <col min="2" max="2" width="7.3984375" style="63" customWidth="1"/>
    <col min="3" max="9" width="18.5" style="63" customWidth="1"/>
    <col min="10" max="10" width="17.5" style="64" customWidth="1"/>
    <col min="11" max="11" width="16.19921875" style="63" customWidth="1"/>
    <col min="12" max="13" width="16.69921875" style="63" customWidth="1"/>
    <col min="14" max="15" width="16.5" style="63" customWidth="1"/>
    <col min="16" max="25" width="16" style="63" customWidth="1"/>
    <col min="26" max="16384" width="16.3984375" style="63"/>
  </cols>
  <sheetData>
    <row r="1" spans="1:30" ht="30" customHeight="1">
      <c r="A1" s="62"/>
      <c r="B1" s="397" t="s">
        <v>498</v>
      </c>
      <c r="C1" s="397"/>
      <c r="D1" s="397"/>
      <c r="E1" s="397"/>
      <c r="F1" s="397"/>
      <c r="G1" s="397"/>
      <c r="H1" s="397"/>
      <c r="I1" s="397"/>
      <c r="J1" s="397"/>
      <c r="K1" s="397"/>
      <c r="L1" s="397"/>
      <c r="M1" s="397"/>
      <c r="N1" s="397"/>
      <c r="O1" s="397"/>
      <c r="P1" s="397"/>
      <c r="Q1" s="397"/>
      <c r="R1" s="62"/>
      <c r="S1" s="62"/>
      <c r="T1" s="62"/>
      <c r="U1" s="62"/>
      <c r="V1" s="62"/>
      <c r="W1" s="62"/>
      <c r="X1" s="62"/>
      <c r="Y1" s="62"/>
      <c r="Z1" s="62"/>
    </row>
    <row r="2" spans="1:30" ht="18" customHeight="1" thickBot="1">
      <c r="A2" s="62"/>
    </row>
    <row r="3" spans="1:30" ht="18" customHeight="1">
      <c r="A3" s="62"/>
      <c r="B3" s="65"/>
      <c r="C3" s="66" t="s">
        <v>162</v>
      </c>
      <c r="D3" s="66" t="s">
        <v>162</v>
      </c>
      <c r="E3" s="66" t="s">
        <v>162</v>
      </c>
      <c r="F3" s="66" t="s">
        <v>162</v>
      </c>
      <c r="G3" s="66" t="s">
        <v>162</v>
      </c>
      <c r="H3" s="66" t="s">
        <v>162</v>
      </c>
      <c r="I3" s="66" t="s">
        <v>162</v>
      </c>
      <c r="J3" s="66" t="s">
        <v>162</v>
      </c>
      <c r="K3" s="67" t="s">
        <v>162</v>
      </c>
      <c r="L3" s="67" t="s">
        <v>162</v>
      </c>
      <c r="M3" s="67" t="s">
        <v>162</v>
      </c>
      <c r="N3" s="67" t="s">
        <v>499</v>
      </c>
      <c r="O3" s="67" t="s">
        <v>162</v>
      </c>
      <c r="P3" s="67" t="s">
        <v>162</v>
      </c>
      <c r="Q3" s="67" t="s">
        <v>162</v>
      </c>
      <c r="R3" s="67" t="s">
        <v>162</v>
      </c>
      <c r="S3" s="67" t="s">
        <v>162</v>
      </c>
      <c r="T3" s="67" t="s">
        <v>162</v>
      </c>
      <c r="U3" s="68" t="s">
        <v>162</v>
      </c>
      <c r="V3" s="68" t="s">
        <v>162</v>
      </c>
      <c r="W3" s="68" t="s">
        <v>162</v>
      </c>
      <c r="X3" s="68" t="s">
        <v>500</v>
      </c>
      <c r="Y3" s="68" t="s">
        <v>500</v>
      </c>
      <c r="Z3" s="68" t="s">
        <v>500</v>
      </c>
      <c r="AA3" s="68" t="s">
        <v>500</v>
      </c>
      <c r="AB3" s="69" t="s">
        <v>500</v>
      </c>
      <c r="AC3" s="70"/>
      <c r="AD3" s="70"/>
    </row>
    <row r="4" spans="1:30" ht="24" customHeight="1">
      <c r="B4" s="71"/>
      <c r="C4" s="72" t="s">
        <v>1577</v>
      </c>
      <c r="D4" s="72" t="s">
        <v>1052</v>
      </c>
      <c r="E4" s="72" t="s">
        <v>501</v>
      </c>
      <c r="F4" s="72" t="s">
        <v>502</v>
      </c>
      <c r="G4" s="72" t="s">
        <v>503</v>
      </c>
      <c r="H4" s="72" t="s">
        <v>504</v>
      </c>
      <c r="I4" s="72" t="s">
        <v>505</v>
      </c>
      <c r="J4" s="72" t="s">
        <v>506</v>
      </c>
      <c r="K4" s="73" t="s">
        <v>507</v>
      </c>
      <c r="L4" s="73" t="s">
        <v>508</v>
      </c>
      <c r="M4" s="73" t="s">
        <v>509</v>
      </c>
      <c r="N4" s="73" t="s">
        <v>510</v>
      </c>
      <c r="O4" s="73" t="s">
        <v>511</v>
      </c>
      <c r="P4" s="73" t="s">
        <v>512</v>
      </c>
      <c r="Q4" s="74" t="s">
        <v>513</v>
      </c>
      <c r="R4" s="74" t="s">
        <v>514</v>
      </c>
      <c r="S4" s="74" t="s">
        <v>515</v>
      </c>
      <c r="T4" s="74" t="s">
        <v>516</v>
      </c>
      <c r="U4" s="74" t="s">
        <v>517</v>
      </c>
      <c r="V4" s="74" t="s">
        <v>518</v>
      </c>
      <c r="W4" s="74" t="s">
        <v>519</v>
      </c>
      <c r="X4" s="74" t="s">
        <v>520</v>
      </c>
      <c r="Y4" s="75" t="s">
        <v>521</v>
      </c>
      <c r="Z4" s="76" t="s">
        <v>522</v>
      </c>
      <c r="AA4" s="76" t="s">
        <v>523</v>
      </c>
      <c r="AB4" s="77" t="s">
        <v>524</v>
      </c>
      <c r="AC4" s="78"/>
      <c r="AD4" s="78"/>
    </row>
    <row r="5" spans="1:30" ht="24" customHeight="1" thickBot="1">
      <c r="B5" s="71"/>
      <c r="C5" s="79" t="s">
        <v>1578</v>
      </c>
      <c r="D5" s="79" t="s">
        <v>1053</v>
      </c>
      <c r="E5" s="79" t="s">
        <v>822</v>
      </c>
      <c r="F5" s="79" t="s">
        <v>525</v>
      </c>
      <c r="G5" s="79" t="s">
        <v>526</v>
      </c>
      <c r="H5" s="79"/>
      <c r="I5" s="79"/>
      <c r="J5" s="79" t="s">
        <v>527</v>
      </c>
      <c r="K5" s="80" t="s">
        <v>528</v>
      </c>
      <c r="L5" s="80" t="s">
        <v>529</v>
      </c>
      <c r="M5" s="81" t="s">
        <v>530</v>
      </c>
      <c r="N5" s="73" t="s">
        <v>531</v>
      </c>
      <c r="O5" s="73" t="s">
        <v>532</v>
      </c>
      <c r="P5" s="80" t="s">
        <v>533</v>
      </c>
      <c r="Q5" s="73" t="s">
        <v>534</v>
      </c>
      <c r="R5" s="73" t="s">
        <v>535</v>
      </c>
      <c r="S5" s="80" t="s">
        <v>536</v>
      </c>
      <c r="T5" s="73" t="s">
        <v>537</v>
      </c>
      <c r="U5" s="73"/>
      <c r="V5" s="73"/>
      <c r="W5" s="74"/>
      <c r="X5" s="74"/>
      <c r="Y5" s="76"/>
      <c r="Z5" s="76"/>
      <c r="AA5" s="82"/>
      <c r="AB5" s="77"/>
      <c r="AC5" s="83"/>
      <c r="AD5" s="83"/>
    </row>
    <row r="6" spans="1:30" ht="28.95" customHeight="1" thickTop="1">
      <c r="A6" s="84"/>
      <c r="B6" s="85" t="s">
        <v>538</v>
      </c>
      <c r="C6" s="86" t="s">
        <v>1579</v>
      </c>
      <c r="D6" s="86" t="s">
        <v>1054</v>
      </c>
      <c r="E6" s="86" t="s">
        <v>823</v>
      </c>
      <c r="F6" s="86" t="s">
        <v>539</v>
      </c>
      <c r="G6" s="87" t="s">
        <v>540</v>
      </c>
      <c r="H6" s="88"/>
      <c r="I6" s="87"/>
      <c r="J6" s="89" t="s">
        <v>541</v>
      </c>
      <c r="K6" s="90" t="s">
        <v>542</v>
      </c>
      <c r="L6" s="91" t="s">
        <v>543</v>
      </c>
      <c r="M6" s="92" t="s">
        <v>544</v>
      </c>
      <c r="N6" s="93" t="s">
        <v>545</v>
      </c>
      <c r="O6" s="94" t="s">
        <v>546</v>
      </c>
      <c r="P6" s="95" t="s">
        <v>546</v>
      </c>
      <c r="Q6" s="96" t="s">
        <v>546</v>
      </c>
      <c r="R6" s="96" t="s">
        <v>546</v>
      </c>
      <c r="S6" s="97" t="s">
        <v>547</v>
      </c>
      <c r="T6" s="96" t="s">
        <v>546</v>
      </c>
      <c r="U6" s="96" t="s">
        <v>547</v>
      </c>
      <c r="V6" s="96" t="s">
        <v>547</v>
      </c>
      <c r="W6" s="96" t="s">
        <v>548</v>
      </c>
      <c r="X6" s="96" t="s">
        <v>548</v>
      </c>
      <c r="Y6" s="96" t="s">
        <v>546</v>
      </c>
      <c r="Z6" s="96" t="s">
        <v>546</v>
      </c>
      <c r="AA6" s="98" t="s">
        <v>549</v>
      </c>
      <c r="AB6" s="99" t="s">
        <v>550</v>
      </c>
      <c r="AC6" s="100"/>
      <c r="AD6" s="100"/>
    </row>
    <row r="7" spans="1:30" ht="24" customHeight="1">
      <c r="B7" s="71"/>
      <c r="C7" s="101" t="s">
        <v>1062</v>
      </c>
      <c r="D7" s="101" t="s">
        <v>1062</v>
      </c>
      <c r="E7" s="101" t="s">
        <v>551</v>
      </c>
      <c r="F7" s="101" t="s">
        <v>551</v>
      </c>
      <c r="G7" s="102" t="s">
        <v>552</v>
      </c>
      <c r="H7" s="103"/>
      <c r="I7" s="104"/>
      <c r="J7" s="105" t="s">
        <v>553</v>
      </c>
      <c r="K7" s="106" t="s">
        <v>553</v>
      </c>
      <c r="L7" s="107" t="s">
        <v>554</v>
      </c>
      <c r="M7" s="108" t="s">
        <v>555</v>
      </c>
      <c r="N7" s="109" t="s">
        <v>556</v>
      </c>
      <c r="O7" s="110" t="s">
        <v>557</v>
      </c>
      <c r="P7" s="110" t="s">
        <v>557</v>
      </c>
      <c r="Q7" s="108" t="s">
        <v>557</v>
      </c>
      <c r="R7" s="101" t="s">
        <v>557</v>
      </c>
      <c r="S7" s="108" t="s">
        <v>558</v>
      </c>
      <c r="T7" s="101" t="s">
        <v>557</v>
      </c>
      <c r="U7" s="108" t="s">
        <v>558</v>
      </c>
      <c r="V7" s="101" t="s">
        <v>558</v>
      </c>
      <c r="W7" s="101" t="s">
        <v>559</v>
      </c>
      <c r="X7" s="111" t="s">
        <v>560</v>
      </c>
      <c r="Y7" s="112" t="s">
        <v>557</v>
      </c>
      <c r="Z7" s="111" t="s">
        <v>561</v>
      </c>
      <c r="AA7" s="112" t="s">
        <v>562</v>
      </c>
      <c r="AB7" s="113" t="s">
        <v>563</v>
      </c>
    </row>
    <row r="8" spans="1:30" ht="24" customHeight="1">
      <c r="B8" s="71"/>
      <c r="C8" s="109" t="s">
        <v>1063</v>
      </c>
      <c r="D8" s="109" t="s">
        <v>1063</v>
      </c>
      <c r="E8" s="109" t="s">
        <v>564</v>
      </c>
      <c r="F8" s="109" t="s">
        <v>564</v>
      </c>
      <c r="G8" s="109" t="s">
        <v>565</v>
      </c>
      <c r="H8" s="106"/>
      <c r="I8" s="108"/>
      <c r="J8" s="105" t="s">
        <v>566</v>
      </c>
      <c r="K8" s="106" t="s">
        <v>566</v>
      </c>
      <c r="L8" s="106" t="s">
        <v>567</v>
      </c>
      <c r="M8" s="108" t="s">
        <v>568</v>
      </c>
      <c r="N8" s="109" t="s">
        <v>569</v>
      </c>
      <c r="O8" s="110" t="s">
        <v>570</v>
      </c>
      <c r="P8" s="110" t="s">
        <v>570</v>
      </c>
      <c r="Q8" s="110" t="s">
        <v>570</v>
      </c>
      <c r="R8" s="101" t="s">
        <v>571</v>
      </c>
      <c r="S8" s="108" t="s">
        <v>559</v>
      </c>
      <c r="T8" s="101" t="s">
        <v>572</v>
      </c>
      <c r="U8" s="108" t="s">
        <v>573</v>
      </c>
      <c r="V8" s="101" t="s">
        <v>573</v>
      </c>
      <c r="W8" s="101" t="s">
        <v>560</v>
      </c>
      <c r="X8" s="111" t="s">
        <v>559</v>
      </c>
      <c r="Y8" s="112" t="s">
        <v>574</v>
      </c>
      <c r="Z8" s="111" t="s">
        <v>575</v>
      </c>
      <c r="AA8" s="112" t="s">
        <v>576</v>
      </c>
      <c r="AB8" s="113" t="s">
        <v>576</v>
      </c>
    </row>
    <row r="9" spans="1:30" ht="24" customHeight="1">
      <c r="B9" s="71"/>
      <c r="C9" s="109" t="s">
        <v>1580</v>
      </c>
      <c r="D9" s="109" t="s">
        <v>1064</v>
      </c>
      <c r="E9" s="109" t="s">
        <v>824</v>
      </c>
      <c r="F9" s="109" t="s">
        <v>577</v>
      </c>
      <c r="G9" s="109" t="s">
        <v>577</v>
      </c>
      <c r="H9" s="106" t="s">
        <v>578</v>
      </c>
      <c r="I9" s="106" t="s">
        <v>578</v>
      </c>
      <c r="J9" s="105" t="s">
        <v>579</v>
      </c>
      <c r="K9" s="106" t="s">
        <v>579</v>
      </c>
      <c r="L9" s="106" t="s">
        <v>580</v>
      </c>
      <c r="M9" s="108" t="s">
        <v>581</v>
      </c>
      <c r="N9" s="109" t="s">
        <v>582</v>
      </c>
      <c r="O9" s="110" t="s">
        <v>572</v>
      </c>
      <c r="P9" s="110" t="s">
        <v>572</v>
      </c>
      <c r="Q9" s="108" t="s">
        <v>572</v>
      </c>
      <c r="R9" s="101" t="s">
        <v>572</v>
      </c>
      <c r="S9" s="108" t="s">
        <v>560</v>
      </c>
      <c r="T9" s="114" t="s">
        <v>583</v>
      </c>
      <c r="U9" s="108" t="s">
        <v>559</v>
      </c>
      <c r="V9" s="101" t="s">
        <v>559</v>
      </c>
      <c r="W9" s="101" t="s">
        <v>584</v>
      </c>
      <c r="X9" s="111" t="s">
        <v>585</v>
      </c>
      <c r="Y9" s="112" t="s">
        <v>571</v>
      </c>
      <c r="Z9" s="111" t="s">
        <v>586</v>
      </c>
      <c r="AA9" s="112" t="s">
        <v>563</v>
      </c>
      <c r="AB9" s="113" t="s">
        <v>587</v>
      </c>
    </row>
    <row r="10" spans="1:30" ht="24" customHeight="1">
      <c r="B10" s="71"/>
      <c r="C10" s="109" t="s">
        <v>1055</v>
      </c>
      <c r="D10" s="109" t="s">
        <v>1055</v>
      </c>
      <c r="E10" s="109" t="s">
        <v>825</v>
      </c>
      <c r="F10" s="109" t="s">
        <v>588</v>
      </c>
      <c r="G10" s="109" t="s">
        <v>589</v>
      </c>
      <c r="H10" s="106"/>
      <c r="I10" s="108"/>
      <c r="J10" s="105" t="s">
        <v>590</v>
      </c>
      <c r="K10" s="106" t="s">
        <v>590</v>
      </c>
      <c r="L10" s="106" t="s">
        <v>591</v>
      </c>
      <c r="M10" s="108" t="s">
        <v>592</v>
      </c>
      <c r="N10" s="109" t="s">
        <v>593</v>
      </c>
      <c r="O10" s="110" t="s">
        <v>594</v>
      </c>
      <c r="P10" s="110" t="s">
        <v>594</v>
      </c>
      <c r="Q10" s="108" t="s">
        <v>594</v>
      </c>
      <c r="R10" s="101" t="s">
        <v>594</v>
      </c>
      <c r="S10" s="108" t="s">
        <v>595</v>
      </c>
      <c r="T10" s="115" t="s">
        <v>594</v>
      </c>
      <c r="U10" s="108" t="s">
        <v>596</v>
      </c>
      <c r="V10" s="101" t="s">
        <v>597</v>
      </c>
      <c r="W10" s="101" t="s">
        <v>598</v>
      </c>
      <c r="X10" s="111" t="s">
        <v>598</v>
      </c>
      <c r="Y10" s="112" t="s">
        <v>594</v>
      </c>
      <c r="Z10" s="111" t="s">
        <v>599</v>
      </c>
      <c r="AA10" s="112" t="s">
        <v>600</v>
      </c>
      <c r="AB10" s="113" t="s">
        <v>601</v>
      </c>
    </row>
    <row r="11" spans="1:30" ht="24" customHeight="1">
      <c r="B11" s="71"/>
      <c r="C11" s="109" t="s">
        <v>1581</v>
      </c>
      <c r="D11" s="109" t="s">
        <v>1065</v>
      </c>
      <c r="E11" s="109" t="s">
        <v>602</v>
      </c>
      <c r="F11" s="109" t="s">
        <v>602</v>
      </c>
      <c r="G11" s="109" t="s">
        <v>603</v>
      </c>
      <c r="H11" s="106"/>
      <c r="I11" s="108"/>
      <c r="J11" s="116" t="s">
        <v>604</v>
      </c>
      <c r="K11" s="117" t="s">
        <v>604</v>
      </c>
      <c r="L11" s="106" t="s">
        <v>605</v>
      </c>
      <c r="M11" s="108" t="s">
        <v>606</v>
      </c>
      <c r="N11" s="109" t="s">
        <v>607</v>
      </c>
      <c r="O11" s="110" t="s">
        <v>608</v>
      </c>
      <c r="P11" s="110" t="s">
        <v>608</v>
      </c>
      <c r="Q11" s="108" t="s">
        <v>608</v>
      </c>
      <c r="R11" s="101" t="s">
        <v>608</v>
      </c>
      <c r="S11" s="118" t="s">
        <v>609</v>
      </c>
      <c r="T11" s="101" t="s">
        <v>608</v>
      </c>
      <c r="U11" s="108" t="s">
        <v>595</v>
      </c>
      <c r="V11" s="101" t="s">
        <v>595</v>
      </c>
      <c r="W11" s="101" t="s">
        <v>595</v>
      </c>
      <c r="X11" s="111" t="s">
        <v>610</v>
      </c>
      <c r="Y11" s="112" t="s">
        <v>611</v>
      </c>
      <c r="Z11" s="111" t="s">
        <v>612</v>
      </c>
      <c r="AA11" s="112" t="s">
        <v>613</v>
      </c>
      <c r="AB11" s="113" t="s">
        <v>613</v>
      </c>
    </row>
    <row r="12" spans="1:30" ht="24" customHeight="1" thickBot="1">
      <c r="B12" s="119"/>
      <c r="C12" s="120" t="s">
        <v>1582</v>
      </c>
      <c r="D12" s="120" t="s">
        <v>602</v>
      </c>
      <c r="E12" s="120" t="s">
        <v>826</v>
      </c>
      <c r="F12" s="120" t="s">
        <v>614</v>
      </c>
      <c r="G12" s="109" t="s">
        <v>615</v>
      </c>
      <c r="H12" s="121"/>
      <c r="I12" s="122"/>
      <c r="J12" s="105" t="s">
        <v>616</v>
      </c>
      <c r="K12" s="121" t="s">
        <v>616</v>
      </c>
      <c r="L12" s="123" t="s">
        <v>617</v>
      </c>
      <c r="M12" s="124" t="s">
        <v>618</v>
      </c>
      <c r="N12" s="125" t="s">
        <v>619</v>
      </c>
      <c r="O12" s="126" t="s">
        <v>620</v>
      </c>
      <c r="P12" s="127" t="s">
        <v>621</v>
      </c>
      <c r="Q12" s="126" t="s">
        <v>620</v>
      </c>
      <c r="R12" s="127" t="s">
        <v>620</v>
      </c>
      <c r="S12" s="128" t="s">
        <v>598</v>
      </c>
      <c r="T12" s="127" t="s">
        <v>622</v>
      </c>
      <c r="U12" s="128" t="s">
        <v>598</v>
      </c>
      <c r="V12" s="129" t="s">
        <v>598</v>
      </c>
      <c r="W12" s="129" t="s">
        <v>623</v>
      </c>
      <c r="X12" s="126" t="s">
        <v>624</v>
      </c>
      <c r="Y12" s="127" t="s">
        <v>625</v>
      </c>
      <c r="Z12" s="126" t="s">
        <v>622</v>
      </c>
      <c r="AA12" s="127" t="s">
        <v>601</v>
      </c>
      <c r="AB12" s="130" t="s">
        <v>626</v>
      </c>
    </row>
    <row r="13" spans="1:30" ht="27" customHeight="1" thickTop="1">
      <c r="B13" s="131" t="s">
        <v>627</v>
      </c>
      <c r="C13" s="132" t="s">
        <v>1583</v>
      </c>
      <c r="D13" s="132" t="s">
        <v>1056</v>
      </c>
      <c r="E13" s="132" t="s">
        <v>827</v>
      </c>
      <c r="F13" s="132" t="s">
        <v>628</v>
      </c>
      <c r="G13" s="133" t="s">
        <v>539</v>
      </c>
      <c r="H13" s="132"/>
      <c r="I13" s="132"/>
      <c r="J13" s="134" t="s">
        <v>629</v>
      </c>
      <c r="K13" s="135" t="s">
        <v>630</v>
      </c>
      <c r="L13" s="136" t="s">
        <v>544</v>
      </c>
      <c r="M13" s="137" t="s">
        <v>631</v>
      </c>
      <c r="N13" s="138" t="s">
        <v>632</v>
      </c>
      <c r="O13" s="139" t="s">
        <v>633</v>
      </c>
      <c r="P13" s="140" t="s">
        <v>634</v>
      </c>
      <c r="Q13" s="141" t="s">
        <v>635</v>
      </c>
      <c r="R13" s="142" t="s">
        <v>547</v>
      </c>
      <c r="S13" s="143" t="s">
        <v>157</v>
      </c>
      <c r="T13" s="142" t="s">
        <v>547</v>
      </c>
      <c r="U13" s="143" t="s">
        <v>546</v>
      </c>
      <c r="V13" s="142" t="s">
        <v>546</v>
      </c>
      <c r="W13" s="142" t="s">
        <v>546</v>
      </c>
      <c r="X13" s="143" t="s">
        <v>546</v>
      </c>
      <c r="Y13" s="142" t="s">
        <v>636</v>
      </c>
      <c r="Z13" s="143" t="s">
        <v>637</v>
      </c>
      <c r="AA13" s="144" t="s">
        <v>638</v>
      </c>
      <c r="AB13" s="145" t="s">
        <v>639</v>
      </c>
    </row>
    <row r="14" spans="1:30" ht="24" customHeight="1">
      <c r="A14" s="84"/>
      <c r="B14" s="146"/>
      <c r="C14" s="147" t="s">
        <v>1584</v>
      </c>
      <c r="D14" s="147" t="s">
        <v>1057</v>
      </c>
      <c r="E14" s="147" t="s">
        <v>828</v>
      </c>
      <c r="F14" s="147" t="s">
        <v>640</v>
      </c>
      <c r="G14" s="147" t="s">
        <v>641</v>
      </c>
      <c r="H14" s="148"/>
      <c r="I14" s="148"/>
      <c r="J14" s="149" t="s">
        <v>642</v>
      </c>
      <c r="K14" s="107" t="s">
        <v>554</v>
      </c>
      <c r="L14" s="106" t="s">
        <v>555</v>
      </c>
      <c r="M14" s="150" t="s">
        <v>643</v>
      </c>
      <c r="N14" s="109" t="s">
        <v>558</v>
      </c>
      <c r="O14" s="110" t="s">
        <v>644</v>
      </c>
      <c r="P14" s="110" t="s">
        <v>645</v>
      </c>
      <c r="Q14" s="108" t="s">
        <v>556</v>
      </c>
      <c r="R14" s="101" t="s">
        <v>560</v>
      </c>
      <c r="S14" s="108" t="s">
        <v>557</v>
      </c>
      <c r="T14" s="101" t="s">
        <v>558</v>
      </c>
      <c r="U14" s="108" t="s">
        <v>557</v>
      </c>
      <c r="V14" s="101" t="s">
        <v>557</v>
      </c>
      <c r="W14" s="101" t="s">
        <v>557</v>
      </c>
      <c r="X14" s="111" t="s">
        <v>557</v>
      </c>
      <c r="Y14" s="112" t="s">
        <v>646</v>
      </c>
      <c r="Z14" s="111" t="s">
        <v>647</v>
      </c>
      <c r="AA14" s="112" t="s">
        <v>648</v>
      </c>
      <c r="AB14" s="113" t="s">
        <v>649</v>
      </c>
    </row>
    <row r="15" spans="1:30" ht="24" customHeight="1">
      <c r="B15" s="71"/>
      <c r="C15" s="101" t="s">
        <v>1585</v>
      </c>
      <c r="D15" s="101" t="s">
        <v>1058</v>
      </c>
      <c r="E15" s="101" t="s">
        <v>829</v>
      </c>
      <c r="F15" s="101" t="s">
        <v>650</v>
      </c>
      <c r="G15" s="101" t="s">
        <v>651</v>
      </c>
      <c r="H15" s="101"/>
      <c r="I15" s="101"/>
      <c r="J15" s="151" t="s">
        <v>652</v>
      </c>
      <c r="K15" s="106" t="s">
        <v>567</v>
      </c>
      <c r="L15" s="106" t="s">
        <v>653</v>
      </c>
      <c r="M15" s="108" t="s">
        <v>567</v>
      </c>
      <c r="N15" s="109" t="s">
        <v>559</v>
      </c>
      <c r="O15" s="110" t="s">
        <v>654</v>
      </c>
      <c r="P15" s="110" t="s">
        <v>655</v>
      </c>
      <c r="Q15" s="108" t="s">
        <v>569</v>
      </c>
      <c r="R15" s="101" t="s">
        <v>558</v>
      </c>
      <c r="S15" s="108" t="s">
        <v>572</v>
      </c>
      <c r="T15" s="101" t="s">
        <v>656</v>
      </c>
      <c r="U15" s="108" t="s">
        <v>572</v>
      </c>
      <c r="V15" s="101" t="s">
        <v>572</v>
      </c>
      <c r="W15" s="101" t="s">
        <v>572</v>
      </c>
      <c r="X15" s="111" t="s">
        <v>574</v>
      </c>
      <c r="Y15" s="112" t="s">
        <v>657</v>
      </c>
      <c r="Z15" s="111" t="s">
        <v>658</v>
      </c>
      <c r="AA15" s="112" t="s">
        <v>659</v>
      </c>
      <c r="AB15" s="113" t="s">
        <v>660</v>
      </c>
    </row>
    <row r="16" spans="1:30" ht="24" customHeight="1">
      <c r="B16" s="71"/>
      <c r="C16" s="101" t="s">
        <v>1586</v>
      </c>
      <c r="D16" s="101" t="s">
        <v>1066</v>
      </c>
      <c r="E16" s="101" t="s">
        <v>830</v>
      </c>
      <c r="F16" s="101" t="s">
        <v>661</v>
      </c>
      <c r="G16" s="101" t="s">
        <v>551</v>
      </c>
      <c r="H16" s="106" t="s">
        <v>578</v>
      </c>
      <c r="I16" s="106" t="s">
        <v>578</v>
      </c>
      <c r="J16" s="151" t="s">
        <v>662</v>
      </c>
      <c r="K16" s="106" t="s">
        <v>663</v>
      </c>
      <c r="L16" s="106" t="s">
        <v>664</v>
      </c>
      <c r="M16" s="108" t="s">
        <v>665</v>
      </c>
      <c r="N16" s="109" t="s">
        <v>666</v>
      </c>
      <c r="O16" s="110" t="s">
        <v>667</v>
      </c>
      <c r="P16" s="110" t="s">
        <v>569</v>
      </c>
      <c r="Q16" s="108" t="s">
        <v>668</v>
      </c>
      <c r="R16" s="101" t="s">
        <v>656</v>
      </c>
      <c r="S16" s="118" t="s">
        <v>583</v>
      </c>
      <c r="T16" s="101" t="s">
        <v>666</v>
      </c>
      <c r="U16" s="108" t="s">
        <v>669</v>
      </c>
      <c r="V16" s="101" t="s">
        <v>670</v>
      </c>
      <c r="W16" s="101" t="s">
        <v>667</v>
      </c>
      <c r="X16" s="111" t="s">
        <v>671</v>
      </c>
      <c r="Y16" s="112" t="s">
        <v>672</v>
      </c>
      <c r="Z16" s="111" t="s">
        <v>673</v>
      </c>
      <c r="AA16" s="112" t="s">
        <v>674</v>
      </c>
      <c r="AB16" s="113" t="s">
        <v>675</v>
      </c>
    </row>
    <row r="17" spans="1:30" ht="24" customHeight="1">
      <c r="B17" s="71"/>
      <c r="C17" s="101" t="s">
        <v>1059</v>
      </c>
      <c r="D17" s="101" t="s">
        <v>1059</v>
      </c>
      <c r="E17" s="101" t="s">
        <v>831</v>
      </c>
      <c r="F17" s="101" t="s">
        <v>676</v>
      </c>
      <c r="G17" s="101" t="s">
        <v>677</v>
      </c>
      <c r="H17" s="101"/>
      <c r="I17" s="101"/>
      <c r="J17" s="151" t="s">
        <v>678</v>
      </c>
      <c r="K17" s="106" t="s">
        <v>679</v>
      </c>
      <c r="L17" s="106" t="s">
        <v>680</v>
      </c>
      <c r="M17" s="108" t="s">
        <v>681</v>
      </c>
      <c r="N17" s="109" t="s">
        <v>682</v>
      </c>
      <c r="O17" s="110" t="s">
        <v>683</v>
      </c>
      <c r="P17" s="110" t="s">
        <v>684</v>
      </c>
      <c r="Q17" s="108" t="s">
        <v>593</v>
      </c>
      <c r="R17" s="101" t="s">
        <v>598</v>
      </c>
      <c r="S17" s="108" t="s">
        <v>594</v>
      </c>
      <c r="T17" s="101" t="s">
        <v>596</v>
      </c>
      <c r="U17" s="108" t="s">
        <v>594</v>
      </c>
      <c r="V17" s="101" t="s">
        <v>594</v>
      </c>
      <c r="W17" s="101" t="s">
        <v>619</v>
      </c>
      <c r="X17" s="111" t="s">
        <v>685</v>
      </c>
      <c r="Y17" s="112" t="s">
        <v>686</v>
      </c>
      <c r="Z17" s="111" t="s">
        <v>687</v>
      </c>
      <c r="AA17" s="112" t="s">
        <v>598</v>
      </c>
      <c r="AB17" s="113" t="s">
        <v>598</v>
      </c>
    </row>
    <row r="18" spans="1:30" ht="24" customHeight="1">
      <c r="B18" s="71"/>
      <c r="C18" s="101" t="s">
        <v>1587</v>
      </c>
      <c r="D18" s="101" t="s">
        <v>1067</v>
      </c>
      <c r="E18" s="101" t="s">
        <v>832</v>
      </c>
      <c r="F18" s="101" t="s">
        <v>688</v>
      </c>
      <c r="G18" s="101" t="s">
        <v>689</v>
      </c>
      <c r="H18" s="101"/>
      <c r="I18" s="101"/>
      <c r="J18" s="151" t="s">
        <v>690</v>
      </c>
      <c r="K18" s="106" t="s">
        <v>691</v>
      </c>
      <c r="L18" s="106" t="s">
        <v>692</v>
      </c>
      <c r="M18" s="108" t="s">
        <v>605</v>
      </c>
      <c r="N18" s="152" t="s">
        <v>623</v>
      </c>
      <c r="O18" s="110" t="s">
        <v>693</v>
      </c>
      <c r="P18" s="110" t="s">
        <v>694</v>
      </c>
      <c r="Q18" s="108" t="s">
        <v>607</v>
      </c>
      <c r="R18" s="153" t="s">
        <v>609</v>
      </c>
      <c r="S18" s="108" t="s">
        <v>608</v>
      </c>
      <c r="T18" s="153" t="s">
        <v>695</v>
      </c>
      <c r="U18" s="108" t="s">
        <v>619</v>
      </c>
      <c r="V18" s="101" t="s">
        <v>608</v>
      </c>
      <c r="W18" s="101" t="s">
        <v>594</v>
      </c>
      <c r="X18" s="111" t="s">
        <v>611</v>
      </c>
      <c r="Y18" s="112" t="s">
        <v>696</v>
      </c>
      <c r="Z18" s="111" t="s">
        <v>697</v>
      </c>
      <c r="AA18" s="112" t="s">
        <v>698</v>
      </c>
      <c r="AB18" s="113" t="s">
        <v>699</v>
      </c>
    </row>
    <row r="19" spans="1:30" ht="24" customHeight="1" thickBot="1">
      <c r="B19" s="119"/>
      <c r="C19" s="129" t="s">
        <v>1588</v>
      </c>
      <c r="D19" s="129" t="s">
        <v>1068</v>
      </c>
      <c r="E19" s="129" t="s">
        <v>833</v>
      </c>
      <c r="F19" s="129" t="s">
        <v>700</v>
      </c>
      <c r="G19" s="129" t="s">
        <v>701</v>
      </c>
      <c r="H19" s="129"/>
      <c r="I19" s="129"/>
      <c r="J19" s="154" t="s">
        <v>702</v>
      </c>
      <c r="K19" s="123" t="s">
        <v>703</v>
      </c>
      <c r="L19" s="121" t="s">
        <v>592</v>
      </c>
      <c r="M19" s="128" t="s">
        <v>704</v>
      </c>
      <c r="N19" s="125" t="s">
        <v>598</v>
      </c>
      <c r="O19" s="128" t="s">
        <v>705</v>
      </c>
      <c r="P19" s="101" t="s">
        <v>706</v>
      </c>
      <c r="Q19" s="128" t="s">
        <v>707</v>
      </c>
      <c r="R19" s="129" t="s">
        <v>708</v>
      </c>
      <c r="S19" s="126" t="s">
        <v>709</v>
      </c>
      <c r="T19" s="129" t="s">
        <v>598</v>
      </c>
      <c r="U19" s="128" t="s">
        <v>710</v>
      </c>
      <c r="V19" s="129" t="s">
        <v>625</v>
      </c>
      <c r="W19" s="129" t="s">
        <v>608</v>
      </c>
      <c r="X19" s="126" t="s">
        <v>619</v>
      </c>
      <c r="Y19" s="127" t="s">
        <v>711</v>
      </c>
      <c r="Z19" s="126" t="s">
        <v>712</v>
      </c>
      <c r="AA19" s="127" t="s">
        <v>713</v>
      </c>
      <c r="AB19" s="130" t="s">
        <v>714</v>
      </c>
    </row>
    <row r="20" spans="1:30" ht="29.4" customHeight="1" thickTop="1">
      <c r="A20" s="84"/>
      <c r="B20" s="71" t="s">
        <v>715</v>
      </c>
      <c r="C20" s="348" t="s">
        <v>1589</v>
      </c>
      <c r="D20" s="108" t="s">
        <v>1069</v>
      </c>
      <c r="E20" s="295" t="s">
        <v>834</v>
      </c>
      <c r="F20" s="108" t="s">
        <v>230</v>
      </c>
      <c r="G20" s="295" t="s">
        <v>123</v>
      </c>
      <c r="H20" s="155"/>
      <c r="I20" s="156"/>
      <c r="J20" s="157" t="s">
        <v>716</v>
      </c>
      <c r="K20" s="158" t="s">
        <v>717</v>
      </c>
      <c r="L20" s="159" t="s">
        <v>542</v>
      </c>
      <c r="M20" s="139" t="s">
        <v>546</v>
      </c>
      <c r="N20" s="139" t="s">
        <v>546</v>
      </c>
      <c r="O20" s="160" t="s">
        <v>544</v>
      </c>
      <c r="P20" s="161" t="s">
        <v>718</v>
      </c>
      <c r="Q20" s="141" t="s">
        <v>634</v>
      </c>
      <c r="R20" s="142" t="s">
        <v>719</v>
      </c>
      <c r="S20" s="141" t="s">
        <v>720</v>
      </c>
      <c r="T20" s="162" t="s">
        <v>719</v>
      </c>
      <c r="U20" s="141" t="s">
        <v>721</v>
      </c>
      <c r="V20" s="163" t="s">
        <v>722</v>
      </c>
      <c r="W20" s="163" t="s">
        <v>723</v>
      </c>
      <c r="X20" s="164" t="s">
        <v>724</v>
      </c>
      <c r="Y20" s="162" t="s">
        <v>548</v>
      </c>
      <c r="Z20" s="143" t="s">
        <v>636</v>
      </c>
      <c r="AA20" s="144" t="s">
        <v>546</v>
      </c>
      <c r="AB20" s="165" t="s">
        <v>725</v>
      </c>
    </row>
    <row r="21" spans="1:30" ht="24" customHeight="1">
      <c r="A21" s="84"/>
      <c r="B21" s="166"/>
      <c r="C21" s="167" t="s">
        <v>1590</v>
      </c>
      <c r="D21" s="167" t="s">
        <v>1070</v>
      </c>
      <c r="E21" s="167" t="s">
        <v>835</v>
      </c>
      <c r="F21" s="167" t="s">
        <v>726</v>
      </c>
      <c r="G21" s="167" t="s">
        <v>727</v>
      </c>
      <c r="H21" s="168"/>
      <c r="I21" s="168"/>
      <c r="J21" s="169" t="s">
        <v>728</v>
      </c>
      <c r="K21" s="106" t="s">
        <v>729</v>
      </c>
      <c r="L21" s="106" t="s">
        <v>553</v>
      </c>
      <c r="M21" s="110" t="s">
        <v>557</v>
      </c>
      <c r="N21" s="110" t="s">
        <v>557</v>
      </c>
      <c r="O21" s="108" t="s">
        <v>555</v>
      </c>
      <c r="P21" s="170" t="s">
        <v>730</v>
      </c>
      <c r="Q21" s="108" t="s">
        <v>731</v>
      </c>
      <c r="R21" s="171" t="s">
        <v>732</v>
      </c>
      <c r="S21" s="172" t="s">
        <v>733</v>
      </c>
      <c r="T21" s="171" t="s">
        <v>734</v>
      </c>
      <c r="U21" s="111" t="s">
        <v>569</v>
      </c>
      <c r="V21" s="112" t="s">
        <v>735</v>
      </c>
      <c r="W21" s="112" t="s">
        <v>646</v>
      </c>
      <c r="X21" s="108" t="s">
        <v>736</v>
      </c>
      <c r="Y21" s="101" t="s">
        <v>560</v>
      </c>
      <c r="Z21" s="111" t="s">
        <v>646</v>
      </c>
      <c r="AA21" s="112" t="s">
        <v>557</v>
      </c>
      <c r="AB21" s="113" t="s">
        <v>737</v>
      </c>
      <c r="AC21" s="100"/>
      <c r="AD21" s="100"/>
    </row>
    <row r="22" spans="1:30" ht="24" customHeight="1">
      <c r="B22" s="71"/>
      <c r="C22" s="173" t="s">
        <v>1591</v>
      </c>
      <c r="D22" s="173" t="s">
        <v>1071</v>
      </c>
      <c r="E22" s="173" t="s">
        <v>836</v>
      </c>
      <c r="F22" s="173" t="s">
        <v>738</v>
      </c>
      <c r="G22" s="173" t="s">
        <v>739</v>
      </c>
      <c r="H22" s="173"/>
      <c r="I22" s="173"/>
      <c r="J22" s="151" t="s">
        <v>740</v>
      </c>
      <c r="K22" s="106" t="s">
        <v>741</v>
      </c>
      <c r="L22" s="106" t="s">
        <v>566</v>
      </c>
      <c r="M22" s="110" t="s">
        <v>742</v>
      </c>
      <c r="N22" s="110" t="s">
        <v>742</v>
      </c>
      <c r="O22" s="108" t="s">
        <v>568</v>
      </c>
      <c r="P22" s="174" t="s">
        <v>743</v>
      </c>
      <c r="Q22" s="108" t="s">
        <v>655</v>
      </c>
      <c r="R22" s="114" t="s">
        <v>744</v>
      </c>
      <c r="S22" s="118" t="s">
        <v>655</v>
      </c>
      <c r="T22" s="114" t="s">
        <v>744</v>
      </c>
      <c r="U22" s="108" t="s">
        <v>730</v>
      </c>
      <c r="V22" s="101" t="s">
        <v>655</v>
      </c>
      <c r="W22" s="101" t="s">
        <v>745</v>
      </c>
      <c r="X22" s="111" t="s">
        <v>746</v>
      </c>
      <c r="Y22" s="101" t="s">
        <v>559</v>
      </c>
      <c r="Z22" s="111" t="s">
        <v>657</v>
      </c>
      <c r="AA22" s="112" t="s">
        <v>746</v>
      </c>
      <c r="AB22" s="113" t="s">
        <v>747</v>
      </c>
    </row>
    <row r="23" spans="1:30" ht="24" customHeight="1">
      <c r="B23" s="71"/>
      <c r="C23" s="173" t="s">
        <v>1592</v>
      </c>
      <c r="D23" s="173" t="s">
        <v>1072</v>
      </c>
      <c r="E23" s="173" t="s">
        <v>837</v>
      </c>
      <c r="F23" s="173" t="s">
        <v>748</v>
      </c>
      <c r="G23" s="173" t="s">
        <v>749</v>
      </c>
      <c r="H23" s="106" t="s">
        <v>578</v>
      </c>
      <c r="I23" s="106" t="s">
        <v>578</v>
      </c>
      <c r="J23" s="175" t="s">
        <v>750</v>
      </c>
      <c r="K23" s="176" t="s">
        <v>751</v>
      </c>
      <c r="L23" s="106" t="s">
        <v>579</v>
      </c>
      <c r="M23" s="110" t="s">
        <v>571</v>
      </c>
      <c r="N23" s="110" t="s">
        <v>572</v>
      </c>
      <c r="O23" s="108" t="s">
        <v>581</v>
      </c>
      <c r="P23" s="177" t="s">
        <v>752</v>
      </c>
      <c r="Q23" s="108" t="s">
        <v>753</v>
      </c>
      <c r="R23" s="114" t="s">
        <v>583</v>
      </c>
      <c r="S23" s="108" t="s">
        <v>754</v>
      </c>
      <c r="T23" s="101" t="s">
        <v>669</v>
      </c>
      <c r="U23" s="111" t="s">
        <v>574</v>
      </c>
      <c r="V23" s="112" t="s">
        <v>755</v>
      </c>
      <c r="W23" s="112" t="s">
        <v>657</v>
      </c>
      <c r="X23" s="111" t="s">
        <v>572</v>
      </c>
      <c r="Y23" s="101" t="s">
        <v>756</v>
      </c>
      <c r="Z23" s="111" t="s">
        <v>672</v>
      </c>
      <c r="AA23" s="112" t="s">
        <v>572</v>
      </c>
      <c r="AB23" s="113" t="s">
        <v>757</v>
      </c>
    </row>
    <row r="24" spans="1:30" ht="24" customHeight="1">
      <c r="B24" s="71"/>
      <c r="C24" s="173" t="s">
        <v>1593</v>
      </c>
      <c r="D24" s="173" t="s">
        <v>1060</v>
      </c>
      <c r="E24" s="173" t="s">
        <v>838</v>
      </c>
      <c r="F24" s="173" t="s">
        <v>758</v>
      </c>
      <c r="G24" s="173" t="s">
        <v>759</v>
      </c>
      <c r="H24" s="173"/>
      <c r="I24" s="173"/>
      <c r="J24" s="175" t="s">
        <v>760</v>
      </c>
      <c r="K24" s="176" t="s">
        <v>761</v>
      </c>
      <c r="L24" s="106" t="s">
        <v>590</v>
      </c>
      <c r="M24" s="110" t="s">
        <v>594</v>
      </c>
      <c r="N24" s="110" t="s">
        <v>594</v>
      </c>
      <c r="O24" s="108" t="s">
        <v>592</v>
      </c>
      <c r="P24" s="177" t="s">
        <v>762</v>
      </c>
      <c r="Q24" s="108" t="s">
        <v>684</v>
      </c>
      <c r="R24" s="101" t="s">
        <v>763</v>
      </c>
      <c r="S24" s="108" t="s">
        <v>694</v>
      </c>
      <c r="T24" s="101" t="s">
        <v>764</v>
      </c>
      <c r="U24" s="111" t="s">
        <v>765</v>
      </c>
      <c r="V24" s="112" t="s">
        <v>766</v>
      </c>
      <c r="W24" s="112" t="s">
        <v>686</v>
      </c>
      <c r="X24" s="108" t="s">
        <v>764</v>
      </c>
      <c r="Y24" s="101" t="s">
        <v>767</v>
      </c>
      <c r="Z24" s="111" t="s">
        <v>686</v>
      </c>
      <c r="AA24" s="112" t="s">
        <v>594</v>
      </c>
      <c r="AB24" s="113" t="s">
        <v>768</v>
      </c>
    </row>
    <row r="25" spans="1:30" ht="24" customHeight="1">
      <c r="B25" s="71"/>
      <c r="C25" s="173" t="s">
        <v>1594</v>
      </c>
      <c r="D25" s="173" t="s">
        <v>1073</v>
      </c>
      <c r="E25" s="173" t="s">
        <v>839</v>
      </c>
      <c r="F25" s="173" t="s">
        <v>769</v>
      </c>
      <c r="G25" s="173" t="s">
        <v>770</v>
      </c>
      <c r="H25" s="173"/>
      <c r="I25" s="173"/>
      <c r="J25" s="175" t="s">
        <v>771</v>
      </c>
      <c r="K25" s="176" t="s">
        <v>772</v>
      </c>
      <c r="L25" s="117" t="s">
        <v>773</v>
      </c>
      <c r="M25" s="178" t="s">
        <v>620</v>
      </c>
      <c r="N25" s="110" t="s">
        <v>608</v>
      </c>
      <c r="O25" s="108" t="s">
        <v>606</v>
      </c>
      <c r="P25" s="174" t="s">
        <v>774</v>
      </c>
      <c r="Q25" s="108" t="s">
        <v>694</v>
      </c>
      <c r="R25" s="171" t="s">
        <v>775</v>
      </c>
      <c r="S25" s="172" t="s">
        <v>776</v>
      </c>
      <c r="T25" s="171" t="s">
        <v>777</v>
      </c>
      <c r="U25" s="111" t="s">
        <v>762</v>
      </c>
      <c r="V25" s="112" t="s">
        <v>694</v>
      </c>
      <c r="W25" s="112" t="s">
        <v>711</v>
      </c>
      <c r="X25" s="108" t="s">
        <v>778</v>
      </c>
      <c r="Y25" s="101" t="s">
        <v>779</v>
      </c>
      <c r="Z25" s="111" t="s">
        <v>780</v>
      </c>
      <c r="AA25" s="112" t="s">
        <v>781</v>
      </c>
      <c r="AB25" s="113" t="s">
        <v>782</v>
      </c>
    </row>
    <row r="26" spans="1:30" ht="24" customHeight="1" thickBot="1">
      <c r="B26" s="179"/>
      <c r="C26" s="180" t="s">
        <v>1595</v>
      </c>
      <c r="D26" s="180" t="s">
        <v>1061</v>
      </c>
      <c r="E26" s="180" t="s">
        <v>840</v>
      </c>
      <c r="F26" s="180" t="s">
        <v>783</v>
      </c>
      <c r="G26" s="180" t="s">
        <v>784</v>
      </c>
      <c r="H26" s="180"/>
      <c r="I26" s="180"/>
      <c r="J26" s="181" t="s">
        <v>785</v>
      </c>
      <c r="K26" s="182" t="s">
        <v>786</v>
      </c>
      <c r="L26" s="183" t="s">
        <v>616</v>
      </c>
      <c r="M26" s="180" t="s">
        <v>683</v>
      </c>
      <c r="N26" s="184" t="s">
        <v>620</v>
      </c>
      <c r="O26" s="185" t="s">
        <v>618</v>
      </c>
      <c r="P26" s="186" t="s">
        <v>787</v>
      </c>
      <c r="Q26" s="187" t="s">
        <v>706</v>
      </c>
      <c r="R26" s="188" t="s">
        <v>684</v>
      </c>
      <c r="S26" s="187" t="s">
        <v>788</v>
      </c>
      <c r="T26" s="188" t="s">
        <v>710</v>
      </c>
      <c r="U26" s="189" t="s">
        <v>787</v>
      </c>
      <c r="V26" s="190" t="s">
        <v>707</v>
      </c>
      <c r="W26" s="190" t="s">
        <v>780</v>
      </c>
      <c r="X26" s="187" t="s">
        <v>608</v>
      </c>
      <c r="Y26" s="188" t="s">
        <v>610</v>
      </c>
      <c r="Z26" s="189" t="s">
        <v>711</v>
      </c>
      <c r="AA26" s="190" t="s">
        <v>789</v>
      </c>
      <c r="AB26" s="191" t="s">
        <v>790</v>
      </c>
      <c r="AC26" s="70"/>
      <c r="AD26" s="70"/>
    </row>
    <row r="27" spans="1:30" ht="13.5" customHeight="1" thickBot="1">
      <c r="B27" s="192"/>
      <c r="C27" s="193"/>
      <c r="D27" s="193"/>
      <c r="E27" s="193"/>
      <c r="F27" s="193"/>
      <c r="J27" s="194"/>
      <c r="K27" s="70"/>
      <c r="L27" s="70"/>
      <c r="M27" s="70"/>
      <c r="N27" s="70"/>
      <c r="O27" s="70"/>
      <c r="P27" s="195"/>
      <c r="Q27" s="70"/>
      <c r="R27" s="70"/>
      <c r="S27" s="70"/>
      <c r="T27" s="70"/>
      <c r="U27" s="70"/>
      <c r="V27" s="70"/>
      <c r="W27" s="70"/>
      <c r="X27" s="70"/>
      <c r="Y27" s="70"/>
      <c r="Z27" s="70"/>
      <c r="AA27" s="70"/>
      <c r="AB27" s="70"/>
      <c r="AC27" s="70"/>
      <c r="AD27" s="70"/>
    </row>
    <row r="28" spans="1:30" ht="20.100000000000001" customHeight="1" thickBot="1">
      <c r="B28" s="71"/>
      <c r="C28" s="79" t="s">
        <v>1074</v>
      </c>
      <c r="D28" s="79" t="s">
        <v>1074</v>
      </c>
      <c r="E28" s="79" t="s">
        <v>791</v>
      </c>
      <c r="F28" s="79" t="s">
        <v>792</v>
      </c>
      <c r="G28" s="196" t="s">
        <v>792</v>
      </c>
      <c r="H28" s="197"/>
    </row>
    <row r="29" spans="1:30" ht="20.100000000000001" customHeight="1" thickTop="1">
      <c r="B29" s="85" t="s">
        <v>538</v>
      </c>
      <c r="C29" s="296" t="s">
        <v>1596</v>
      </c>
      <c r="D29" s="296" t="s">
        <v>848</v>
      </c>
      <c r="E29" s="88" t="s">
        <v>841</v>
      </c>
      <c r="F29" s="87" t="s">
        <v>793</v>
      </c>
      <c r="G29" s="297" t="s">
        <v>793</v>
      </c>
    </row>
    <row r="30" spans="1:30" ht="20.100000000000001" customHeight="1">
      <c r="B30" s="71"/>
      <c r="C30" s="102" t="s">
        <v>1597</v>
      </c>
      <c r="D30" s="102" t="s">
        <v>1075</v>
      </c>
      <c r="E30" s="102" t="s">
        <v>842</v>
      </c>
      <c r="F30" s="102" t="s">
        <v>794</v>
      </c>
      <c r="G30" s="198" t="s">
        <v>795</v>
      </c>
    </row>
    <row r="31" spans="1:30" ht="20.100000000000001" customHeight="1">
      <c r="B31" s="71"/>
      <c r="C31" s="109" t="s">
        <v>1598</v>
      </c>
      <c r="D31" s="109" t="s">
        <v>1076</v>
      </c>
      <c r="E31" s="109" t="s">
        <v>843</v>
      </c>
      <c r="F31" s="109" t="s">
        <v>796</v>
      </c>
      <c r="G31" s="199" t="s">
        <v>796</v>
      </c>
    </row>
    <row r="32" spans="1:30" ht="20.100000000000001" customHeight="1">
      <c r="B32" s="71"/>
      <c r="C32" s="109" t="s">
        <v>1379</v>
      </c>
      <c r="D32" s="109" t="s">
        <v>850</v>
      </c>
      <c r="E32" s="109" t="s">
        <v>844</v>
      </c>
      <c r="F32" s="109" t="s">
        <v>797</v>
      </c>
      <c r="G32" s="199" t="s">
        <v>797</v>
      </c>
    </row>
    <row r="33" spans="2:7" ht="20.100000000000001" customHeight="1">
      <c r="B33" s="71"/>
      <c r="C33" s="109" t="s">
        <v>1389</v>
      </c>
      <c r="D33" s="109" t="s">
        <v>852</v>
      </c>
      <c r="E33" s="109" t="s">
        <v>845</v>
      </c>
      <c r="F33" s="109" t="s">
        <v>798</v>
      </c>
      <c r="G33" s="199" t="s">
        <v>798</v>
      </c>
    </row>
    <row r="34" spans="2:7" ht="20.100000000000001" customHeight="1">
      <c r="B34" s="71"/>
      <c r="C34" s="109" t="s">
        <v>1599</v>
      </c>
      <c r="D34" s="109" t="s">
        <v>1077</v>
      </c>
      <c r="E34" s="109" t="s">
        <v>846</v>
      </c>
      <c r="F34" s="109" t="s">
        <v>799</v>
      </c>
      <c r="G34" s="199" t="s">
        <v>799</v>
      </c>
    </row>
    <row r="35" spans="2:7" ht="20.100000000000001" customHeight="1" thickBot="1">
      <c r="B35" s="119"/>
      <c r="C35" s="109" t="s">
        <v>1600</v>
      </c>
      <c r="D35" s="109" t="s">
        <v>853</v>
      </c>
      <c r="E35" s="109" t="s">
        <v>847</v>
      </c>
      <c r="F35" s="109" t="s">
        <v>800</v>
      </c>
      <c r="G35" s="200" t="s">
        <v>800</v>
      </c>
    </row>
    <row r="36" spans="2:7" ht="20.100000000000001" customHeight="1" thickTop="1">
      <c r="B36" s="131" t="s">
        <v>627</v>
      </c>
      <c r="C36" s="133" t="s">
        <v>1601</v>
      </c>
      <c r="D36" s="133" t="s">
        <v>1078</v>
      </c>
      <c r="E36" s="133" t="s">
        <v>848</v>
      </c>
      <c r="F36" s="133" t="s">
        <v>801</v>
      </c>
      <c r="G36" s="201" t="s">
        <v>802</v>
      </c>
    </row>
    <row r="37" spans="2:7" ht="20.100000000000001" customHeight="1">
      <c r="B37" s="146"/>
      <c r="C37" s="147" t="s">
        <v>1602</v>
      </c>
      <c r="D37" s="147" t="s">
        <v>1079</v>
      </c>
      <c r="E37" s="147" t="s">
        <v>849</v>
      </c>
      <c r="F37" s="147" t="s">
        <v>795</v>
      </c>
      <c r="G37" s="202" t="s">
        <v>803</v>
      </c>
    </row>
    <row r="38" spans="2:7" ht="20.100000000000001" customHeight="1">
      <c r="B38" s="71"/>
      <c r="C38" s="101" t="s">
        <v>1603</v>
      </c>
      <c r="D38" s="101" t="s">
        <v>1080</v>
      </c>
      <c r="E38" s="101" t="s">
        <v>850</v>
      </c>
      <c r="F38" s="101" t="s">
        <v>804</v>
      </c>
      <c r="G38" s="203" t="s">
        <v>805</v>
      </c>
    </row>
    <row r="39" spans="2:7" ht="20.100000000000001" customHeight="1">
      <c r="B39" s="71"/>
      <c r="C39" s="101" t="s">
        <v>1604</v>
      </c>
      <c r="D39" s="101" t="s">
        <v>1081</v>
      </c>
      <c r="E39" s="101" t="s">
        <v>851</v>
      </c>
      <c r="F39" s="101" t="s">
        <v>806</v>
      </c>
      <c r="G39" s="203" t="s">
        <v>807</v>
      </c>
    </row>
    <row r="40" spans="2:7" ht="20.100000000000001" customHeight="1">
      <c r="B40" s="71"/>
      <c r="C40" s="101" t="s">
        <v>1605</v>
      </c>
      <c r="D40" s="101" t="s">
        <v>1082</v>
      </c>
      <c r="E40" s="101" t="s">
        <v>852</v>
      </c>
      <c r="F40" s="101" t="s">
        <v>808</v>
      </c>
      <c r="G40" s="203" t="s">
        <v>809</v>
      </c>
    </row>
    <row r="41" spans="2:7" ht="20.100000000000001" customHeight="1">
      <c r="B41" s="71"/>
      <c r="C41" s="101" t="s">
        <v>1606</v>
      </c>
      <c r="D41" s="101" t="s">
        <v>982</v>
      </c>
      <c r="E41" s="101" t="s">
        <v>853</v>
      </c>
      <c r="F41" s="101" t="s">
        <v>810</v>
      </c>
      <c r="G41" s="203" t="s">
        <v>811</v>
      </c>
    </row>
    <row r="42" spans="2:7" ht="20.100000000000001" customHeight="1" thickBot="1">
      <c r="B42" s="119"/>
      <c r="C42" s="129" t="s">
        <v>1607</v>
      </c>
      <c r="D42" s="129" t="s">
        <v>1083</v>
      </c>
      <c r="E42" s="129" t="s">
        <v>854</v>
      </c>
      <c r="F42" s="129" t="s">
        <v>812</v>
      </c>
      <c r="G42" s="204" t="s">
        <v>813</v>
      </c>
    </row>
    <row r="43" spans="2:7" ht="20.100000000000001" customHeight="1" thickTop="1">
      <c r="B43" s="71" t="s">
        <v>715</v>
      </c>
      <c r="C43" s="205" t="s">
        <v>802</v>
      </c>
      <c r="D43" s="205" t="s">
        <v>1084</v>
      </c>
      <c r="E43" s="205" t="s">
        <v>855</v>
      </c>
      <c r="F43" s="205" t="s">
        <v>802</v>
      </c>
      <c r="G43" s="206" t="s">
        <v>814</v>
      </c>
    </row>
    <row r="44" spans="2:7" ht="20.100000000000001" customHeight="1">
      <c r="B44" s="166"/>
      <c r="C44" s="147" t="s">
        <v>1608</v>
      </c>
      <c r="D44" s="147" t="s">
        <v>1085</v>
      </c>
      <c r="E44" s="147" t="s">
        <v>856</v>
      </c>
      <c r="F44" s="147" t="s">
        <v>803</v>
      </c>
      <c r="G44" s="202" t="s">
        <v>815</v>
      </c>
    </row>
    <row r="45" spans="2:7" ht="20.100000000000001" customHeight="1">
      <c r="B45" s="71"/>
      <c r="C45" s="101" t="s">
        <v>1609</v>
      </c>
      <c r="D45" s="101" t="s">
        <v>844</v>
      </c>
      <c r="E45" s="101" t="s">
        <v>857</v>
      </c>
      <c r="F45" s="101" t="s">
        <v>816</v>
      </c>
      <c r="G45" s="203" t="s">
        <v>817</v>
      </c>
    </row>
    <row r="46" spans="2:7" ht="20.100000000000001" customHeight="1">
      <c r="B46" s="71"/>
      <c r="C46" s="101" t="s">
        <v>1610</v>
      </c>
      <c r="D46" s="101" t="s">
        <v>1086</v>
      </c>
      <c r="E46" s="101" t="s">
        <v>858</v>
      </c>
      <c r="F46" s="101" t="s">
        <v>807</v>
      </c>
      <c r="G46" s="203" t="s">
        <v>818</v>
      </c>
    </row>
    <row r="47" spans="2:7" ht="20.100000000000001" customHeight="1">
      <c r="B47" s="71"/>
      <c r="C47" s="101" t="s">
        <v>1611</v>
      </c>
      <c r="D47" s="101" t="s">
        <v>1087</v>
      </c>
      <c r="E47" s="101" t="s">
        <v>859</v>
      </c>
      <c r="F47" s="101" t="s">
        <v>809</v>
      </c>
      <c r="G47" s="203" t="s">
        <v>819</v>
      </c>
    </row>
    <row r="48" spans="2:7" ht="20.100000000000001" customHeight="1">
      <c r="B48" s="71"/>
      <c r="C48" s="101" t="s">
        <v>1612</v>
      </c>
      <c r="D48" s="101" t="s">
        <v>1088</v>
      </c>
      <c r="E48" s="101" t="s">
        <v>860</v>
      </c>
      <c r="F48" s="101" t="s">
        <v>811</v>
      </c>
      <c r="G48" s="203" t="s">
        <v>820</v>
      </c>
    </row>
    <row r="49" spans="2:7" ht="20.100000000000001" customHeight="1" thickBot="1">
      <c r="B49" s="179"/>
      <c r="C49" s="101" t="s">
        <v>1418</v>
      </c>
      <c r="D49" s="101" t="s">
        <v>1089</v>
      </c>
      <c r="E49" s="101" t="s">
        <v>861</v>
      </c>
      <c r="F49" s="101" t="s">
        <v>813</v>
      </c>
      <c r="G49" s="207" t="s">
        <v>821</v>
      </c>
    </row>
    <row r="50" spans="2:7" ht="20.100000000000001" customHeight="1">
      <c r="C50" s="208"/>
      <c r="D50" s="208"/>
      <c r="E50" s="208"/>
      <c r="F50" s="208"/>
    </row>
  </sheetData>
  <mergeCells count="1">
    <mergeCell ref="B1:Q1"/>
  </mergeCells>
  <phoneticPr fontId="4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要項</vt:lpstr>
      <vt:lpstr>申込書</vt:lpstr>
      <vt:lpstr>登録ナンバー</vt:lpstr>
      <vt:lpstr>歴代入賞者</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川並和之</dc:creator>
  <cp:lastModifiedBy>紳之介 牛尾</cp:lastModifiedBy>
  <cp:lastPrinted>2023-05-24T01:10:03Z</cp:lastPrinted>
  <dcterms:created xsi:type="dcterms:W3CDTF">2011-05-26T14:50:37Z</dcterms:created>
  <dcterms:modified xsi:type="dcterms:W3CDTF">2026-05-28T14:15:47Z</dcterms:modified>
</cp:coreProperties>
</file>