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ate1904="1"/>
  <mc:AlternateContent xmlns:mc="http://schemas.openxmlformats.org/markup-compatibility/2006">
    <mc:Choice Requires="x15">
      <x15ac:absPath xmlns:x15ac="http://schemas.microsoft.com/office/spreadsheetml/2010/11/ac" url="F:\"/>
    </mc:Choice>
  </mc:AlternateContent>
  <xr:revisionPtr revIDLastSave="0" documentId="8_{803A27E3-A061-412F-B53A-5365D012F6AB}" xr6:coauthVersionLast="47" xr6:coauthVersionMax="47" xr10:uidLastSave="{00000000-0000-0000-0000-000000000000}"/>
  <bookViews>
    <workbookView xWindow="-120" yWindow="-120" windowWidth="20730" windowHeight="11040" tabRatio="500" xr2:uid="{00000000-000D-0000-FFFF-FFFF00000000}"/>
  </bookViews>
  <sheets>
    <sheet name="要項" sheetId="1" r:id="rId1"/>
    <sheet name="申込書" sheetId="2" r:id="rId2"/>
    <sheet name="歴代入賞者" sheetId="7" r:id="rId3"/>
    <sheet name="ひばり公園" sheetId="4" r:id="rId4"/>
    <sheet name="すこやかの杜" sheetId="5" r:id="rId5"/>
    <sheet name="盗難及びアドバイス防止" sheetId="6" r:id="rId6"/>
    <sheet name="260505名簿" sheetId="10" r:id="rId7"/>
  </sheets>
  <calcPr calcId="191029"/>
</workbook>
</file>

<file path=xl/calcChain.xml><?xml version="1.0" encoding="utf-8"?>
<calcChain xmlns="http://schemas.openxmlformats.org/spreadsheetml/2006/main">
  <c r="E41" i="2" l="1"/>
  <c r="E40" i="2"/>
  <c r="E39" i="2"/>
  <c r="E38" i="2"/>
  <c r="E37" i="2"/>
  <c r="E36" i="2"/>
  <c r="E31" i="2"/>
  <c r="E30" i="2"/>
  <c r="E29" i="2"/>
  <c r="E28" i="2"/>
  <c r="E27" i="2"/>
  <c r="E26" i="2"/>
  <c r="E25" i="2"/>
  <c r="E24" i="2"/>
  <c r="E23" i="2"/>
  <c r="E22" i="2"/>
  <c r="E9" i="2"/>
  <c r="E10" i="2"/>
  <c r="E11" i="2"/>
  <c r="E12" i="2"/>
  <c r="E13" i="2"/>
  <c r="E14" i="2"/>
  <c r="E15" i="2"/>
  <c r="E16" i="2"/>
  <c r="E17" i="2"/>
  <c r="E8" i="2"/>
  <c r="D8" i="2"/>
  <c r="D41" i="2"/>
  <c r="D40" i="2"/>
  <c r="D39" i="2"/>
  <c r="D38" i="2"/>
  <c r="D37" i="2"/>
  <c r="D36" i="2"/>
  <c r="D31" i="2"/>
  <c r="D30" i="2"/>
  <c r="D29" i="2"/>
  <c r="D28" i="2"/>
  <c r="D27" i="2"/>
  <c r="D26" i="2"/>
  <c r="D25" i="2"/>
  <c r="D24" i="2"/>
  <c r="D23" i="2"/>
  <c r="D22" i="2"/>
  <c r="D10" i="2"/>
  <c r="D11" i="2"/>
  <c r="D12" i="2"/>
  <c r="D13" i="2"/>
  <c r="D14" i="2"/>
  <c r="D15" i="2"/>
  <c r="D16" i="2"/>
  <c r="D17" i="2"/>
  <c r="D9" i="2"/>
  <c r="C11" i="2"/>
  <c r="C41" i="2" l="1"/>
  <c r="C40" i="2"/>
  <c r="C39" i="2"/>
  <c r="C38" i="2"/>
  <c r="C37" i="2"/>
  <c r="C36" i="2"/>
  <c r="C31" i="2"/>
  <c r="C30" i="2"/>
  <c r="C29" i="2"/>
  <c r="C28" i="2"/>
  <c r="C27" i="2"/>
  <c r="C26" i="2"/>
  <c r="C25" i="2"/>
  <c r="C24" i="2"/>
  <c r="C23" i="2"/>
  <c r="C22" i="2"/>
  <c r="C17" i="2"/>
  <c r="C16" i="2"/>
  <c r="C15" i="2"/>
  <c r="C14" i="2"/>
  <c r="C13" i="2"/>
  <c r="C12" i="2"/>
  <c r="C10" i="2"/>
  <c r="C9" i="2"/>
  <c r="C8" i="2"/>
  <c r="F44" i="2"/>
  <c r="K345" i="10"/>
  <c r="G345" i="10"/>
  <c r="F345" i="10"/>
  <c r="K344" i="10"/>
  <c r="G344" i="10"/>
  <c r="F344" i="10"/>
  <c r="K343" i="10"/>
  <c r="G343" i="10"/>
  <c r="F343" i="10"/>
  <c r="K342" i="10"/>
  <c r="G341" i="10"/>
  <c r="F341" i="10"/>
  <c r="G340" i="10"/>
  <c r="F340" i="10"/>
  <c r="G339" i="10"/>
  <c r="F339" i="10"/>
  <c r="K338" i="10"/>
  <c r="G338" i="10"/>
  <c r="F338" i="10"/>
  <c r="K337" i="10"/>
  <c r="G337" i="10"/>
  <c r="F337" i="10"/>
  <c r="K336" i="10"/>
  <c r="G336" i="10"/>
  <c r="F336" i="10"/>
  <c r="K335" i="10"/>
  <c r="G335" i="10"/>
  <c r="F335" i="10"/>
  <c r="K334" i="10"/>
  <c r="G334" i="10"/>
  <c r="F334" i="10"/>
  <c r="K333" i="10"/>
  <c r="G333" i="10"/>
  <c r="F333" i="10"/>
  <c r="K332" i="10"/>
  <c r="G332" i="10"/>
  <c r="F332" i="10"/>
  <c r="K331" i="10"/>
  <c r="G331" i="10"/>
  <c r="F331" i="10"/>
  <c r="K330" i="10"/>
  <c r="G330" i="10"/>
  <c r="F330" i="10"/>
  <c r="K329" i="10"/>
  <c r="G329" i="10"/>
  <c r="F329" i="10"/>
  <c r="K328" i="10"/>
  <c r="G328" i="10"/>
  <c r="F328" i="10"/>
  <c r="K327" i="10"/>
  <c r="G327" i="10"/>
  <c r="F327" i="10"/>
  <c r="K326" i="10"/>
  <c r="G326" i="10"/>
  <c r="F326" i="10"/>
  <c r="K325" i="10"/>
  <c r="G325" i="10"/>
  <c r="F325" i="10"/>
  <c r="K324" i="10"/>
  <c r="G324" i="10"/>
  <c r="F324" i="10"/>
  <c r="K323" i="10"/>
  <c r="G323" i="10"/>
  <c r="F323" i="10"/>
  <c r="K322" i="10"/>
  <c r="G322" i="10"/>
  <c r="F322" i="10"/>
  <c r="K321" i="10"/>
  <c r="G321" i="10"/>
  <c r="F321" i="10"/>
  <c r="K320" i="10"/>
  <c r="G320" i="10"/>
  <c r="F320" i="10"/>
  <c r="K319" i="10"/>
  <c r="G319" i="10"/>
  <c r="F319" i="10"/>
  <c r="K318" i="10"/>
  <c r="G318" i="10"/>
  <c r="F318" i="10"/>
  <c r="K317" i="10"/>
  <c r="G317" i="10"/>
  <c r="F317" i="10"/>
  <c r="K316" i="10"/>
  <c r="G316" i="10"/>
  <c r="F316" i="10"/>
  <c r="K315" i="10"/>
  <c r="G315" i="10"/>
  <c r="F315" i="10"/>
  <c r="K314" i="10"/>
  <c r="G314" i="10"/>
  <c r="F314" i="10"/>
  <c r="K313" i="10"/>
  <c r="G313" i="10"/>
  <c r="F313" i="10"/>
  <c r="K312" i="10"/>
  <c r="G312" i="10"/>
  <c r="F312" i="10"/>
  <c r="K311" i="10"/>
  <c r="G311" i="10"/>
  <c r="F311" i="10"/>
  <c r="L310" i="10"/>
  <c r="K309" i="10"/>
  <c r="G309" i="10"/>
  <c r="F309" i="10"/>
  <c r="K308" i="10"/>
  <c r="G308" i="10"/>
  <c r="F308" i="10"/>
  <c r="K307" i="10"/>
  <c r="G307" i="10"/>
  <c r="F307" i="10"/>
  <c r="K306" i="10"/>
  <c r="G306" i="10"/>
  <c r="F306" i="10"/>
  <c r="K305" i="10"/>
  <c r="G305" i="10"/>
  <c r="F305" i="10"/>
  <c r="K304" i="10"/>
  <c r="G304" i="10"/>
  <c r="F304" i="10"/>
  <c r="K303" i="10"/>
  <c r="G303" i="10"/>
  <c r="F303" i="10"/>
  <c r="K302" i="10"/>
  <c r="G302" i="10"/>
  <c r="F302" i="10"/>
  <c r="K301" i="10"/>
  <c r="G301" i="10"/>
  <c r="F301" i="10"/>
  <c r="K300" i="10"/>
  <c r="G300" i="10"/>
  <c r="F300" i="10"/>
  <c r="K299" i="10"/>
  <c r="G299" i="10"/>
  <c r="F299" i="10"/>
  <c r="K298" i="10"/>
  <c r="G298" i="10"/>
  <c r="F298" i="10"/>
  <c r="K297" i="10"/>
  <c r="G297" i="10"/>
  <c r="F297" i="10"/>
  <c r="K296" i="10"/>
  <c r="G296" i="10"/>
  <c r="F296" i="10"/>
  <c r="K295" i="10"/>
  <c r="G295" i="10"/>
  <c r="F295" i="10"/>
  <c r="K294" i="10"/>
  <c r="G294" i="10"/>
  <c r="F294" i="10"/>
  <c r="K293" i="10"/>
  <c r="G293" i="10"/>
  <c r="F293" i="10"/>
  <c r="K292" i="10"/>
  <c r="G292" i="10"/>
  <c r="F292" i="10"/>
  <c r="K290" i="10"/>
  <c r="H290" i="10"/>
  <c r="G290" i="10"/>
  <c r="F290" i="10"/>
  <c r="K289" i="10"/>
  <c r="H289" i="10"/>
  <c r="G289" i="10"/>
  <c r="F289" i="10"/>
  <c r="K288" i="10"/>
  <c r="H288" i="10"/>
  <c r="G288" i="10"/>
  <c r="F288" i="10"/>
  <c r="K287" i="10"/>
  <c r="H287" i="10"/>
  <c r="G287" i="10"/>
  <c r="F287" i="10"/>
  <c r="K286" i="10"/>
  <c r="H286" i="10"/>
  <c r="G286" i="10"/>
  <c r="F286" i="10"/>
  <c r="K285" i="10"/>
  <c r="H285" i="10"/>
  <c r="G285" i="10"/>
  <c r="F285" i="10"/>
  <c r="K284" i="10"/>
  <c r="H284" i="10"/>
  <c r="G284" i="10"/>
  <c r="F284" i="10"/>
  <c r="K283" i="10"/>
  <c r="H283" i="10"/>
  <c r="G283" i="10"/>
  <c r="F283" i="10"/>
  <c r="K282" i="10"/>
  <c r="H282" i="10"/>
  <c r="G282" i="10"/>
  <c r="F282" i="10"/>
  <c r="K281" i="10"/>
  <c r="H281" i="10"/>
  <c r="G281" i="10"/>
  <c r="F281" i="10"/>
  <c r="K280" i="10"/>
  <c r="K279" i="10"/>
  <c r="G279" i="10"/>
  <c r="F279" i="10"/>
  <c r="K278" i="10"/>
  <c r="G278" i="10"/>
  <c r="F278" i="10"/>
  <c r="K277" i="10"/>
  <c r="G277" i="10"/>
  <c r="F277" i="10"/>
  <c r="K276" i="10"/>
  <c r="G276" i="10"/>
  <c r="F276" i="10"/>
  <c r="K275" i="10"/>
  <c r="G275" i="10"/>
  <c r="F275" i="10"/>
  <c r="K274" i="10"/>
  <c r="G274" i="10"/>
  <c r="F274" i="10"/>
  <c r="K273" i="10"/>
  <c r="G273" i="10"/>
  <c r="F273" i="10"/>
  <c r="K272" i="10"/>
  <c r="G272" i="10"/>
  <c r="F272" i="10"/>
  <c r="K271" i="10"/>
  <c r="G271" i="10"/>
  <c r="F271" i="10"/>
  <c r="K270" i="10"/>
  <c r="G270" i="10"/>
  <c r="F270" i="10"/>
  <c r="K269" i="10"/>
  <c r="G269" i="10"/>
  <c r="F269" i="10"/>
  <c r="K268" i="10"/>
  <c r="G268" i="10"/>
  <c r="F268" i="10"/>
  <c r="K267" i="10"/>
  <c r="G267" i="10"/>
  <c r="F267" i="10"/>
  <c r="K266" i="10"/>
  <c r="G266" i="10"/>
  <c r="F266" i="10"/>
  <c r="K265" i="10"/>
  <c r="G265" i="10"/>
  <c r="F265" i="10"/>
  <c r="K264" i="10"/>
  <c r="G264" i="10"/>
  <c r="F264" i="10"/>
  <c r="K263" i="10"/>
  <c r="G263" i="10"/>
  <c r="F263" i="10"/>
  <c r="K262" i="10"/>
  <c r="G262" i="10"/>
  <c r="F262" i="10"/>
  <c r="K261" i="10"/>
  <c r="G261" i="10"/>
  <c r="F261" i="10"/>
  <c r="K260" i="10"/>
  <c r="G260" i="10"/>
  <c r="F260" i="10"/>
  <c r="K259" i="10"/>
  <c r="G259" i="10"/>
  <c r="F259" i="10"/>
  <c r="K258" i="10"/>
  <c r="G258" i="10"/>
  <c r="F258" i="10"/>
  <c r="K257" i="10"/>
  <c r="G257" i="10"/>
  <c r="F257" i="10"/>
  <c r="K256" i="10"/>
  <c r="G256" i="10"/>
  <c r="F256" i="10"/>
  <c r="K255" i="10"/>
  <c r="G255" i="10"/>
  <c r="F255" i="10"/>
  <c r="K254" i="10"/>
  <c r="G254" i="10"/>
  <c r="F254" i="10"/>
  <c r="K253" i="10"/>
  <c r="G253" i="10"/>
  <c r="F253" i="10"/>
  <c r="K252" i="10"/>
  <c r="G252" i="10"/>
  <c r="F252" i="10"/>
  <c r="K251" i="10"/>
  <c r="G251" i="10"/>
  <c r="F251" i="10"/>
  <c r="K250" i="10"/>
  <c r="G250" i="10"/>
  <c r="F250" i="10"/>
  <c r="K249" i="10"/>
  <c r="G249" i="10"/>
  <c r="F249" i="10"/>
  <c r="K248" i="10"/>
  <c r="G248" i="10"/>
  <c r="F248" i="10"/>
  <c r="K247" i="10"/>
  <c r="G247" i="10"/>
  <c r="F247" i="10"/>
  <c r="K246" i="10"/>
  <c r="G246" i="10"/>
  <c r="F246" i="10"/>
  <c r="K245" i="10"/>
  <c r="G245" i="10"/>
  <c r="F245" i="10"/>
  <c r="K244" i="10"/>
  <c r="G244" i="10"/>
  <c r="F244" i="10"/>
  <c r="K243" i="10"/>
  <c r="G243" i="10"/>
  <c r="F243" i="10"/>
  <c r="K242" i="10"/>
  <c r="G242" i="10"/>
  <c r="F242" i="10"/>
  <c r="K241" i="10"/>
  <c r="G241" i="10"/>
  <c r="F241" i="10"/>
  <c r="K240" i="10"/>
  <c r="G240" i="10"/>
  <c r="F240" i="10"/>
  <c r="K239" i="10"/>
  <c r="G239" i="10"/>
  <c r="F239" i="10"/>
  <c r="K238" i="10"/>
  <c r="G238" i="10"/>
  <c r="F238" i="10"/>
  <c r="K237" i="10"/>
  <c r="G237" i="10"/>
  <c r="F237" i="10"/>
  <c r="K236" i="10"/>
  <c r="G236" i="10"/>
  <c r="F236" i="10"/>
  <c r="K235" i="10"/>
  <c r="G235" i="10"/>
  <c r="F235" i="10"/>
  <c r="K234" i="10"/>
  <c r="G234" i="10"/>
  <c r="F234" i="10"/>
  <c r="K233" i="10"/>
  <c r="G233" i="10"/>
  <c r="F233" i="10"/>
  <c r="K232" i="10"/>
  <c r="G232" i="10"/>
  <c r="F232" i="10"/>
  <c r="K231" i="10"/>
  <c r="G231" i="10"/>
  <c r="F231" i="10"/>
  <c r="K230" i="10"/>
  <c r="G230" i="10"/>
  <c r="F230" i="10"/>
  <c r="K229" i="10"/>
  <c r="G229" i="10"/>
  <c r="F229" i="10"/>
  <c r="K228" i="10"/>
  <c r="G228" i="10"/>
  <c r="F228" i="10"/>
  <c r="K227" i="10"/>
  <c r="G227" i="10"/>
  <c r="F227" i="10"/>
  <c r="K226" i="10"/>
  <c r="G226" i="10"/>
  <c r="F226" i="10"/>
  <c r="K225" i="10"/>
  <c r="G225" i="10"/>
  <c r="F225" i="10"/>
  <c r="K224" i="10"/>
  <c r="G224" i="10"/>
  <c r="F224" i="10"/>
  <c r="K223" i="10"/>
  <c r="F222" i="10"/>
  <c r="K221" i="10"/>
  <c r="F221" i="10"/>
  <c r="K220" i="10"/>
  <c r="F220" i="10"/>
  <c r="K219" i="10"/>
  <c r="F219" i="10"/>
  <c r="K218" i="10"/>
  <c r="F218" i="10"/>
  <c r="K217" i="10"/>
  <c r="F217" i="10"/>
  <c r="K216" i="10"/>
  <c r="F216" i="10"/>
  <c r="K215" i="10"/>
  <c r="F215" i="10"/>
  <c r="K214" i="10"/>
  <c r="F214" i="10"/>
  <c r="K213" i="10"/>
  <c r="F213" i="10"/>
  <c r="K212" i="10"/>
  <c r="F212" i="10"/>
  <c r="K211" i="10"/>
  <c r="F211" i="10"/>
  <c r="K210" i="10"/>
  <c r="F210" i="10"/>
  <c r="K209" i="10"/>
  <c r="F209" i="10"/>
  <c r="K208" i="10"/>
  <c r="F208" i="10"/>
  <c r="K207" i="10"/>
  <c r="F207" i="10"/>
  <c r="K206" i="10"/>
  <c r="F206" i="10"/>
  <c r="K205" i="10"/>
  <c r="F205" i="10"/>
  <c r="K204" i="10"/>
  <c r="F204" i="10"/>
  <c r="K203" i="10"/>
  <c r="F203" i="10"/>
  <c r="K202" i="10"/>
  <c r="F202" i="10"/>
  <c r="K201" i="10"/>
  <c r="F201" i="10"/>
  <c r="K200" i="10"/>
  <c r="H200" i="10"/>
  <c r="G200" i="10"/>
  <c r="F200" i="10"/>
  <c r="K199" i="10"/>
  <c r="F198" i="10"/>
  <c r="F197" i="10"/>
  <c r="F196" i="10"/>
  <c r="F195" i="10"/>
  <c r="G194" i="10"/>
  <c r="F194" i="10"/>
  <c r="G193" i="10"/>
  <c r="F193" i="10"/>
  <c r="G192" i="10"/>
  <c r="F192" i="10"/>
  <c r="L191" i="10"/>
  <c r="K191" i="10"/>
  <c r="K190" i="10"/>
  <c r="G190" i="10"/>
  <c r="F190" i="10"/>
  <c r="K189" i="10"/>
  <c r="G189" i="10"/>
  <c r="F189" i="10"/>
  <c r="K188" i="10"/>
  <c r="G188" i="10"/>
  <c r="F188" i="10"/>
  <c r="K187" i="10"/>
  <c r="G187" i="10"/>
  <c r="F187" i="10"/>
  <c r="K186" i="10"/>
  <c r="G186" i="10"/>
  <c r="F186" i="10"/>
  <c r="K185" i="10"/>
  <c r="G185" i="10"/>
  <c r="F185" i="10"/>
  <c r="K184" i="10"/>
  <c r="G184" i="10"/>
  <c r="F184" i="10"/>
  <c r="K183" i="10"/>
  <c r="G183" i="10"/>
  <c r="F183" i="10"/>
  <c r="K182" i="10"/>
  <c r="G182" i="10"/>
  <c r="F182" i="10"/>
  <c r="K181" i="10"/>
  <c r="G181" i="10"/>
  <c r="F181" i="10"/>
  <c r="K180" i="10"/>
  <c r="G180" i="10"/>
  <c r="F180" i="10"/>
  <c r="K179" i="10"/>
  <c r="G179" i="10"/>
  <c r="F179" i="10"/>
  <c r="K178" i="10"/>
  <c r="G178" i="10"/>
  <c r="F178" i="10"/>
  <c r="K177" i="10"/>
  <c r="G177" i="10"/>
  <c r="F177" i="10"/>
  <c r="K176" i="10"/>
  <c r="G176" i="10"/>
  <c r="F176" i="10"/>
  <c r="K175" i="10"/>
  <c r="G175" i="10"/>
  <c r="F175" i="10"/>
  <c r="K174" i="10"/>
  <c r="G174" i="10"/>
  <c r="F174" i="10"/>
  <c r="K173" i="10"/>
  <c r="G173" i="10"/>
  <c r="F173" i="10"/>
  <c r="K172" i="10"/>
  <c r="G172" i="10"/>
  <c r="F172" i="10"/>
  <c r="K171" i="10"/>
  <c r="G171" i="10"/>
  <c r="F171" i="10"/>
  <c r="K170" i="10"/>
  <c r="G170" i="10"/>
  <c r="F170" i="10"/>
  <c r="K169" i="10"/>
  <c r="G169" i="10"/>
  <c r="F169" i="10"/>
  <c r="K168" i="10"/>
  <c r="G168" i="10"/>
  <c r="F168" i="10"/>
  <c r="K167" i="10"/>
  <c r="G167" i="10"/>
  <c r="F167" i="10"/>
  <c r="K166" i="10"/>
  <c r="G166" i="10"/>
  <c r="F166" i="10"/>
  <c r="K165" i="10"/>
  <c r="G165" i="10"/>
  <c r="F165" i="10"/>
  <c r="K164" i="10"/>
  <c r="G164" i="10"/>
  <c r="F164" i="10"/>
  <c r="K163" i="10"/>
  <c r="G163" i="10"/>
  <c r="F163" i="10"/>
  <c r="K162" i="10"/>
  <c r="G162" i="10"/>
  <c r="F162" i="10"/>
  <c r="K161" i="10"/>
  <c r="G161" i="10"/>
  <c r="F161" i="10"/>
  <c r="L160" i="10"/>
  <c r="K160" i="10"/>
  <c r="H160" i="10"/>
  <c r="K159" i="10"/>
  <c r="H159" i="10"/>
  <c r="G159" i="10"/>
  <c r="F159" i="10"/>
  <c r="K158" i="10"/>
  <c r="H158" i="10"/>
  <c r="G158" i="10"/>
  <c r="F158" i="10"/>
  <c r="K157" i="10"/>
  <c r="H157" i="10"/>
  <c r="G157" i="10"/>
  <c r="F157" i="10"/>
  <c r="K156" i="10"/>
  <c r="H156" i="10"/>
  <c r="G156" i="10"/>
  <c r="F156" i="10"/>
  <c r="K155" i="10"/>
  <c r="H155" i="10"/>
  <c r="G155" i="10"/>
  <c r="F155" i="10"/>
  <c r="K154" i="10"/>
  <c r="H154" i="10"/>
  <c r="G154" i="10"/>
  <c r="F154" i="10"/>
  <c r="K153" i="10"/>
  <c r="H153" i="10"/>
  <c r="G153" i="10"/>
  <c r="F153" i="10"/>
  <c r="K152" i="10"/>
  <c r="H152" i="10"/>
  <c r="G152" i="10"/>
  <c r="F152" i="10"/>
  <c r="K151" i="10"/>
  <c r="H151" i="10"/>
  <c r="G151" i="10"/>
  <c r="F151" i="10"/>
  <c r="K150" i="10"/>
  <c r="H150" i="10"/>
  <c r="G150" i="10"/>
  <c r="F150" i="10"/>
  <c r="K149" i="10"/>
  <c r="H149" i="10"/>
  <c r="G149" i="10"/>
  <c r="F149" i="10"/>
  <c r="K148" i="10"/>
  <c r="H148" i="10"/>
  <c r="G148" i="10"/>
  <c r="F148" i="10"/>
  <c r="K147" i="10"/>
  <c r="H147" i="10"/>
  <c r="G147" i="10"/>
  <c r="F147" i="10"/>
  <c r="K146" i="10"/>
  <c r="H146" i="10"/>
  <c r="G146" i="10"/>
  <c r="F146" i="10"/>
  <c r="K145" i="10"/>
  <c r="H145" i="10"/>
  <c r="G145" i="10"/>
  <c r="F145" i="10"/>
  <c r="K144" i="10"/>
  <c r="H144" i="10"/>
  <c r="G144" i="10"/>
  <c r="F144" i="10"/>
  <c r="K143" i="10"/>
  <c r="H143" i="10"/>
  <c r="G143" i="10"/>
  <c r="F143" i="10"/>
  <c r="K142" i="10"/>
  <c r="H142" i="10"/>
  <c r="G142" i="10"/>
  <c r="F142" i="10"/>
  <c r="K141" i="10"/>
  <c r="H141" i="10"/>
  <c r="G141" i="10"/>
  <c r="F141" i="10"/>
  <c r="K140" i="10"/>
  <c r="H140" i="10"/>
  <c r="G140" i="10"/>
  <c r="F140" i="10"/>
  <c r="K139" i="10"/>
  <c r="H139" i="10"/>
  <c r="G139" i="10"/>
  <c r="F139" i="10"/>
  <c r="K138" i="10"/>
  <c r="H138" i="10"/>
  <c r="G138" i="10"/>
  <c r="F138" i="10"/>
  <c r="K137" i="10"/>
  <c r="H137" i="10"/>
  <c r="G137" i="10"/>
  <c r="F137" i="10"/>
  <c r="K136" i="10"/>
  <c r="H136" i="10"/>
  <c r="G136" i="10"/>
  <c r="F136" i="10"/>
  <c r="K135" i="10"/>
  <c r="H135" i="10"/>
  <c r="G135" i="10"/>
  <c r="F135" i="10"/>
  <c r="K134" i="10"/>
  <c r="H134" i="10"/>
  <c r="G134" i="10"/>
  <c r="F134" i="10"/>
  <c r="K133" i="10"/>
  <c r="H133" i="10"/>
  <c r="G133" i="10"/>
  <c r="F133" i="10"/>
  <c r="K132" i="10"/>
  <c r="H132" i="10"/>
  <c r="G132" i="10"/>
  <c r="F132" i="10"/>
  <c r="K131" i="10"/>
  <c r="H131" i="10"/>
  <c r="G131" i="10"/>
  <c r="F131" i="10"/>
  <c r="K130" i="10"/>
  <c r="H130" i="10"/>
  <c r="G130" i="10"/>
  <c r="F130" i="10"/>
  <c r="K129" i="10"/>
  <c r="K128" i="10"/>
  <c r="G128" i="10"/>
  <c r="F128" i="10"/>
  <c r="K127" i="10"/>
  <c r="G127" i="10"/>
  <c r="F127" i="10"/>
  <c r="K126" i="10"/>
  <c r="G126" i="10"/>
  <c r="F126" i="10"/>
  <c r="K125" i="10"/>
  <c r="G125" i="10"/>
  <c r="F125" i="10"/>
  <c r="K124" i="10"/>
  <c r="G124" i="10"/>
  <c r="F124" i="10"/>
  <c r="K123" i="10"/>
  <c r="G123" i="10"/>
  <c r="F123" i="10"/>
  <c r="K122" i="10"/>
  <c r="G122" i="10"/>
  <c r="F122" i="10"/>
  <c r="K121" i="10"/>
  <c r="G121" i="10"/>
  <c r="F121" i="10"/>
  <c r="K120" i="10"/>
  <c r="G120" i="10"/>
  <c r="F120" i="10"/>
  <c r="K119" i="10"/>
  <c r="G119" i="10"/>
  <c r="F119" i="10"/>
  <c r="K118" i="10"/>
  <c r="G118" i="10"/>
  <c r="F118" i="10"/>
  <c r="K117" i="10"/>
  <c r="G117" i="10"/>
  <c r="F117" i="10"/>
  <c r="K116" i="10"/>
  <c r="G116" i="10"/>
  <c r="F116" i="10"/>
  <c r="K115" i="10"/>
  <c r="G115" i="10"/>
  <c r="F115" i="10"/>
  <c r="K114" i="10"/>
  <c r="G114" i="10"/>
  <c r="F114" i="10"/>
  <c r="K113" i="10"/>
  <c r="G113" i="10"/>
  <c r="F113" i="10"/>
  <c r="K112" i="10"/>
  <c r="G112" i="10"/>
  <c r="F112" i="10"/>
  <c r="K111" i="10"/>
  <c r="G111" i="10"/>
  <c r="F111" i="10"/>
  <c r="K110" i="10"/>
  <c r="G110" i="10"/>
  <c r="F110" i="10"/>
  <c r="K109" i="10"/>
  <c r="G109" i="10"/>
  <c r="F109" i="10"/>
  <c r="K108" i="10"/>
  <c r="G108" i="10"/>
  <c r="F108" i="10"/>
  <c r="K107" i="10"/>
  <c r="G107" i="10"/>
  <c r="F107" i="10"/>
  <c r="K106" i="10"/>
  <c r="G106" i="10"/>
  <c r="F106" i="10"/>
  <c r="K105" i="10"/>
  <c r="G105" i="10"/>
  <c r="F105" i="10"/>
  <c r="K104" i="10"/>
  <c r="H104" i="10"/>
  <c r="K103" i="10"/>
  <c r="H103" i="10"/>
  <c r="G103" i="10"/>
  <c r="F103" i="10"/>
  <c r="K102" i="10"/>
  <c r="H102" i="10"/>
  <c r="G102" i="10"/>
  <c r="F102" i="10"/>
  <c r="K101" i="10"/>
  <c r="H101" i="10"/>
  <c r="G101" i="10"/>
  <c r="F101" i="10"/>
  <c r="K100" i="10"/>
  <c r="H100" i="10"/>
  <c r="G100" i="10"/>
  <c r="F100" i="10"/>
  <c r="K99" i="10"/>
  <c r="H99" i="10"/>
  <c r="G99" i="10"/>
  <c r="F99" i="10"/>
  <c r="K98" i="10"/>
  <c r="H98" i="10"/>
  <c r="G98" i="10"/>
  <c r="F98" i="10"/>
  <c r="K97" i="10"/>
  <c r="H97" i="10"/>
  <c r="G97" i="10"/>
  <c r="F97" i="10"/>
  <c r="K96" i="10"/>
  <c r="H96" i="10"/>
  <c r="G96" i="10"/>
  <c r="F96" i="10"/>
  <c r="K95" i="10"/>
  <c r="H95" i="10"/>
  <c r="G95" i="10"/>
  <c r="F95" i="10"/>
  <c r="K94" i="10"/>
  <c r="H94" i="10"/>
  <c r="G94" i="10"/>
  <c r="F94" i="10"/>
  <c r="K93" i="10"/>
  <c r="H93" i="10"/>
  <c r="G93" i="10"/>
  <c r="F93" i="10"/>
  <c r="K92" i="10"/>
  <c r="H92" i="10"/>
  <c r="G92" i="10"/>
  <c r="F92" i="10"/>
  <c r="K91" i="10"/>
  <c r="H91" i="10"/>
  <c r="G91" i="10"/>
  <c r="F91" i="10"/>
  <c r="K90" i="10"/>
  <c r="H90" i="10"/>
  <c r="G90" i="10"/>
  <c r="F90" i="10"/>
  <c r="K89" i="10"/>
  <c r="H89" i="10"/>
  <c r="G89" i="10"/>
  <c r="F89" i="10"/>
  <c r="K88" i="10"/>
  <c r="H88" i="10"/>
  <c r="G88" i="10"/>
  <c r="F88" i="10"/>
  <c r="K87" i="10"/>
  <c r="H87" i="10"/>
  <c r="G87" i="10"/>
  <c r="F87" i="10"/>
  <c r="K86" i="10"/>
  <c r="H86" i="10"/>
  <c r="G86" i="10"/>
  <c r="F86" i="10"/>
  <c r="K85" i="10"/>
  <c r="H85" i="10"/>
  <c r="G85" i="10"/>
  <c r="F85" i="10"/>
  <c r="K84" i="10"/>
  <c r="H84" i="10"/>
  <c r="G84" i="10"/>
  <c r="F84" i="10"/>
  <c r="K83" i="10"/>
  <c r="H83" i="10"/>
  <c r="G83" i="10"/>
  <c r="F83" i="10"/>
  <c r="K82" i="10"/>
  <c r="H82" i="10"/>
  <c r="G82" i="10"/>
  <c r="F82" i="10"/>
  <c r="K81" i="10"/>
  <c r="H81" i="10"/>
  <c r="G81" i="10"/>
  <c r="F81" i="10"/>
  <c r="K80" i="10"/>
  <c r="H80" i="10"/>
  <c r="G80" i="10"/>
  <c r="F80" i="10"/>
  <c r="K79" i="10"/>
  <c r="H79" i="10"/>
  <c r="G79" i="10"/>
  <c r="F79" i="10"/>
  <c r="K78" i="10"/>
  <c r="H78" i="10"/>
  <c r="G78" i="10"/>
  <c r="F78" i="10"/>
  <c r="K77" i="10"/>
  <c r="H77" i="10"/>
  <c r="G77" i="10"/>
  <c r="F77" i="10"/>
  <c r="K76" i="10"/>
  <c r="H76" i="10"/>
  <c r="K75" i="10"/>
  <c r="H75" i="10"/>
  <c r="G75" i="10"/>
  <c r="F75" i="10"/>
  <c r="K74" i="10"/>
  <c r="H74" i="10"/>
  <c r="G74" i="10"/>
  <c r="F74" i="10"/>
  <c r="K73" i="10"/>
  <c r="H73" i="10"/>
  <c r="G73" i="10"/>
  <c r="F73" i="10"/>
  <c r="K72" i="10"/>
  <c r="H72" i="10"/>
  <c r="G72" i="10"/>
  <c r="F72" i="10"/>
  <c r="K71" i="10"/>
  <c r="H71" i="10"/>
  <c r="G71" i="10"/>
  <c r="F71" i="10"/>
  <c r="K70" i="10"/>
  <c r="H70" i="10"/>
  <c r="G70" i="10"/>
  <c r="F70" i="10"/>
  <c r="K69" i="10"/>
  <c r="H69" i="10"/>
  <c r="G69" i="10"/>
  <c r="F69" i="10"/>
  <c r="K68" i="10"/>
  <c r="H68" i="10"/>
  <c r="G68" i="10"/>
  <c r="F68" i="10"/>
  <c r="K67" i="10"/>
  <c r="H67" i="10"/>
  <c r="G67" i="10"/>
  <c r="F67" i="10"/>
  <c r="K66" i="10"/>
  <c r="H66" i="10"/>
  <c r="G66" i="10"/>
  <c r="F66" i="10"/>
  <c r="K65" i="10"/>
  <c r="H65" i="10"/>
  <c r="G65" i="10"/>
  <c r="F65" i="10"/>
  <c r="K64" i="10"/>
  <c r="H64" i="10"/>
  <c r="G64" i="10"/>
  <c r="F64" i="10"/>
  <c r="K63" i="10"/>
  <c r="H63" i="10"/>
  <c r="G63" i="10"/>
  <c r="F63" i="10"/>
  <c r="K62" i="10"/>
  <c r="H62" i="10"/>
  <c r="G62" i="10"/>
  <c r="F62" i="10"/>
  <c r="K61" i="10"/>
  <c r="H61" i="10"/>
  <c r="G61" i="10"/>
  <c r="F61" i="10"/>
  <c r="K60" i="10"/>
  <c r="H60" i="10"/>
  <c r="G60" i="10"/>
  <c r="F60" i="10"/>
  <c r="K59" i="10"/>
  <c r="H59" i="10"/>
  <c r="G59" i="10"/>
  <c r="F59" i="10"/>
  <c r="K58" i="10"/>
  <c r="H58" i="10"/>
  <c r="G58" i="10"/>
  <c r="F58" i="10"/>
  <c r="K57" i="10"/>
  <c r="H57" i="10"/>
  <c r="G57" i="10"/>
  <c r="F57" i="10"/>
  <c r="K56" i="10"/>
  <c r="H56" i="10"/>
  <c r="G56" i="10"/>
  <c r="F56" i="10"/>
  <c r="K55" i="10"/>
  <c r="H55" i="10"/>
  <c r="G55" i="10"/>
  <c r="F55" i="10"/>
  <c r="K54" i="10"/>
  <c r="H54" i="10"/>
  <c r="G54" i="10"/>
  <c r="F54" i="10"/>
  <c r="K53" i="10"/>
  <c r="H53" i="10"/>
  <c r="G53" i="10"/>
  <c r="F53" i="10"/>
  <c r="K52" i="10"/>
  <c r="H52" i="10"/>
  <c r="G52" i="10"/>
  <c r="F52" i="10"/>
  <c r="K51" i="10"/>
  <c r="H51" i="10"/>
  <c r="G51" i="10"/>
  <c r="F51" i="10"/>
  <c r="K50" i="10"/>
  <c r="H50" i="10"/>
  <c r="G50" i="10"/>
  <c r="F50" i="10"/>
  <c r="K49" i="10"/>
  <c r="H49" i="10"/>
  <c r="G49" i="10"/>
  <c r="F49" i="10"/>
  <c r="K48" i="10"/>
  <c r="H48" i="10"/>
  <c r="G48" i="10"/>
  <c r="F48" i="10"/>
  <c r="K47" i="10"/>
  <c r="H47" i="10"/>
  <c r="G47" i="10"/>
  <c r="F47" i="10"/>
  <c r="K46" i="10"/>
  <c r="H46" i="10"/>
  <c r="G46" i="10"/>
  <c r="F46" i="10"/>
  <c r="K45" i="10"/>
  <c r="H45" i="10"/>
  <c r="G45" i="10"/>
  <c r="F45" i="10"/>
  <c r="K44" i="10"/>
  <c r="H44" i="10"/>
  <c r="G44" i="10"/>
  <c r="F44" i="10"/>
  <c r="K43" i="10"/>
  <c r="K42" i="10"/>
  <c r="H42" i="10"/>
  <c r="G42" i="10"/>
  <c r="F42" i="10"/>
  <c r="K41" i="10"/>
  <c r="H41" i="10"/>
  <c r="G41" i="10"/>
  <c r="F41" i="10"/>
  <c r="K40" i="10"/>
  <c r="H40" i="10"/>
  <c r="G40" i="10"/>
  <c r="F40" i="10"/>
  <c r="K39" i="10"/>
  <c r="H39" i="10"/>
  <c r="G39" i="10"/>
  <c r="F39" i="10"/>
  <c r="K38" i="10"/>
  <c r="H38" i="10"/>
  <c r="G38" i="10"/>
  <c r="F38" i="10"/>
  <c r="K37" i="10"/>
  <c r="H37" i="10"/>
  <c r="G37" i="10"/>
  <c r="F37" i="10"/>
  <c r="K36" i="10"/>
  <c r="H36" i="10"/>
  <c r="G36" i="10"/>
  <c r="F36" i="10"/>
  <c r="K35" i="10"/>
  <c r="H35" i="10"/>
  <c r="G35" i="10"/>
  <c r="F35" i="10"/>
  <c r="K34" i="10"/>
  <c r="H34" i="10"/>
  <c r="G34" i="10"/>
  <c r="F34" i="10"/>
  <c r="K33" i="10"/>
  <c r="H33" i="10"/>
  <c r="G33" i="10"/>
  <c r="F33" i="10"/>
  <c r="K32" i="10"/>
  <c r="H32" i="10"/>
  <c r="G32" i="10"/>
  <c r="F32" i="10"/>
  <c r="K31" i="10"/>
  <c r="H31" i="10"/>
  <c r="G31" i="10"/>
  <c r="F31" i="10"/>
  <c r="K30" i="10"/>
  <c r="H30" i="10"/>
  <c r="G30" i="10"/>
  <c r="F30" i="10"/>
  <c r="K29" i="10"/>
  <c r="H29" i="10"/>
  <c r="G29" i="10"/>
  <c r="F29" i="10"/>
  <c r="K28" i="10"/>
  <c r="H28" i="10"/>
  <c r="G28" i="10"/>
  <c r="F28" i="10"/>
  <c r="K27" i="10"/>
  <c r="H27" i="10"/>
  <c r="G27" i="10"/>
  <c r="F27" i="10"/>
  <c r="K26" i="10"/>
  <c r="H26" i="10"/>
  <c r="G26" i="10"/>
  <c r="F26" i="10"/>
  <c r="K25" i="10"/>
  <c r="H25" i="10"/>
  <c r="G25" i="10"/>
  <c r="F25" i="10"/>
  <c r="K24" i="10"/>
  <c r="H24" i="10"/>
  <c r="G24" i="10"/>
  <c r="F24" i="10"/>
  <c r="K23" i="10"/>
  <c r="H23" i="10"/>
  <c r="G23" i="10"/>
  <c r="F23" i="10"/>
  <c r="K22" i="10"/>
  <c r="H22" i="10"/>
  <c r="G22" i="10"/>
  <c r="F22" i="10"/>
  <c r="K21" i="10"/>
  <c r="H21" i="10"/>
  <c r="G21" i="10"/>
  <c r="F21" i="10"/>
  <c r="K20" i="10"/>
  <c r="H20" i="10"/>
  <c r="G20" i="10"/>
  <c r="F20" i="10"/>
  <c r="K19" i="10"/>
  <c r="H19" i="10"/>
  <c r="G19" i="10"/>
  <c r="F19" i="10"/>
  <c r="K18" i="10"/>
  <c r="H18" i="10"/>
  <c r="G18" i="10"/>
  <c r="F18" i="10"/>
  <c r="K17" i="10"/>
  <c r="H17" i="10"/>
  <c r="G17" i="10"/>
  <c r="F17" i="10"/>
  <c r="K16" i="10"/>
  <c r="H16" i="10"/>
  <c r="G16" i="10"/>
  <c r="F16" i="10"/>
  <c r="K15" i="10"/>
  <c r="H15" i="10"/>
  <c r="G15" i="10"/>
  <c r="F15" i="10"/>
  <c r="K14" i="10"/>
  <c r="H14" i="10"/>
  <c r="G14" i="10"/>
  <c r="F14" i="10"/>
  <c r="K13" i="10"/>
  <c r="H13" i="10"/>
  <c r="G13" i="10"/>
  <c r="F13" i="10"/>
  <c r="K12" i="10"/>
  <c r="H12" i="10"/>
  <c r="G12" i="10"/>
  <c r="F12" i="10"/>
  <c r="K11" i="10"/>
  <c r="H11" i="10"/>
  <c r="G11" i="10"/>
  <c r="F11" i="10"/>
  <c r="K10" i="10"/>
  <c r="H10" i="10"/>
  <c r="G10" i="10"/>
  <c r="F10" i="10"/>
  <c r="K9" i="10"/>
  <c r="H9" i="10"/>
  <c r="G9" i="10"/>
  <c r="F9" i="10"/>
  <c r="K8" i="10"/>
  <c r="H8" i="10"/>
  <c r="G8" i="10"/>
  <c r="F8" i="10"/>
  <c r="K7" i="10"/>
  <c r="H7" i="10"/>
  <c r="G7" i="10"/>
  <c r="F7" i="10"/>
  <c r="K6" i="10"/>
  <c r="H6" i="10"/>
  <c r="G6" i="10"/>
  <c r="F6" i="10"/>
  <c r="K5" i="10"/>
  <c r="H5" i="10"/>
  <c r="G5" i="10"/>
  <c r="F5" i="10"/>
  <c r="K4" i="10"/>
  <c r="H4" i="10"/>
  <c r="G4" i="10"/>
  <c r="F4" i="10"/>
  <c r="L208" i="10" l="1"/>
  <c r="L4" i="10"/>
  <c r="L195" i="10"/>
  <c r="L7" i="10"/>
  <c r="L5" i="10"/>
  <c r="L9" i="10"/>
  <c r="L12" i="10"/>
  <c r="L15" i="10"/>
  <c r="L20" i="10"/>
  <c r="L28" i="10"/>
  <c r="L36" i="10"/>
  <c r="L48" i="10"/>
  <c r="L56" i="10"/>
  <c r="L64" i="10"/>
  <c r="L72" i="10"/>
  <c r="L79" i="10"/>
  <c r="L87" i="10"/>
  <c r="L95" i="10"/>
  <c r="L103" i="10"/>
  <c r="L130" i="10"/>
  <c r="L26" i="10"/>
  <c r="L35" i="10"/>
  <c r="L24" i="10"/>
  <c r="L45" i="10"/>
  <c r="L51" i="10"/>
  <c r="L59" i="10"/>
  <c r="L66" i="10"/>
  <c r="L69" i="10"/>
  <c r="L75" i="10"/>
  <c r="L82" i="10"/>
  <c r="L90" i="10"/>
  <c r="L198" i="10"/>
  <c r="L10" i="10"/>
  <c r="L17" i="10"/>
  <c r="L22" i="10"/>
  <c r="L23" i="10"/>
  <c r="L25" i="10"/>
  <c r="L30" i="10"/>
  <c r="L31" i="10"/>
  <c r="L33" i="10"/>
  <c r="L38" i="10"/>
  <c r="L39" i="10"/>
  <c r="L41" i="10"/>
  <c r="L105" i="10"/>
  <c r="L109" i="10"/>
  <c r="L113" i="10"/>
  <c r="L117" i="10"/>
  <c r="L121" i="10"/>
  <c r="L125" i="10"/>
  <c r="L138" i="10"/>
  <c r="L146" i="10"/>
  <c r="L154" i="10"/>
  <c r="L193" i="10"/>
  <c r="L225" i="10"/>
  <c r="L229" i="10"/>
  <c r="L233" i="10"/>
  <c r="L237" i="10"/>
  <c r="L241" i="10"/>
  <c r="L340" i="10"/>
  <c r="L339" i="10"/>
  <c r="L309" i="10"/>
  <c r="L308" i="10"/>
  <c r="L307" i="10"/>
  <c r="L306" i="10"/>
  <c r="L305" i="10"/>
  <c r="L304" i="10"/>
  <c r="L303" i="10"/>
  <c r="L302" i="10"/>
  <c r="L301" i="10"/>
  <c r="L300" i="10"/>
  <c r="L299" i="10"/>
  <c r="L298" i="10"/>
  <c r="L297" i="10"/>
  <c r="L296" i="10"/>
  <c r="L295" i="10"/>
  <c r="L294" i="10"/>
  <c r="L293" i="10"/>
  <c r="L292" i="10"/>
  <c r="L19" i="10"/>
  <c r="L29" i="10"/>
  <c r="L42" i="10"/>
  <c r="L282" i="10"/>
  <c r="L218" i="10"/>
  <c r="L214" i="10"/>
  <c r="L210" i="10"/>
  <c r="L206" i="10"/>
  <c r="L202" i="10"/>
  <c r="L286" i="10"/>
  <c r="L222" i="10"/>
  <c r="L219" i="10"/>
  <c r="L215" i="10"/>
  <c r="L211" i="10"/>
  <c r="L207" i="10"/>
  <c r="L203" i="10"/>
  <c r="L290" i="10"/>
  <c r="L285" i="10"/>
  <c r="L221" i="10"/>
  <c r="L217" i="10"/>
  <c r="L213" i="10"/>
  <c r="L209" i="10"/>
  <c r="L205" i="10"/>
  <c r="L201" i="10"/>
  <c r="L14" i="10"/>
  <c r="L32" i="10"/>
  <c r="L6" i="10"/>
  <c r="L183" i="10"/>
  <c r="L182" i="10"/>
  <c r="L8" i="10"/>
  <c r="L13" i="10"/>
  <c r="L46" i="10"/>
  <c r="L47" i="10"/>
  <c r="L49" i="10"/>
  <c r="L54" i="10"/>
  <c r="L55" i="10"/>
  <c r="L57" i="10"/>
  <c r="L62" i="10"/>
  <c r="L63" i="10"/>
  <c r="L65" i="10"/>
  <c r="L70" i="10"/>
  <c r="L71" i="10"/>
  <c r="L73" i="10"/>
  <c r="L77" i="10"/>
  <c r="L78" i="10"/>
  <c r="L80" i="10"/>
  <c r="L85" i="10"/>
  <c r="L86" i="10"/>
  <c r="L88" i="10"/>
  <c r="L93" i="10"/>
  <c r="L94" i="10"/>
  <c r="L96" i="10"/>
  <c r="L101" i="10"/>
  <c r="L102" i="10"/>
  <c r="L108" i="10"/>
  <c r="L112" i="10"/>
  <c r="L116" i="10"/>
  <c r="L120" i="10"/>
  <c r="L124" i="10"/>
  <c r="L128" i="10"/>
  <c r="L131" i="10"/>
  <c r="L136" i="10"/>
  <c r="L137" i="10"/>
  <c r="L139" i="10"/>
  <c r="L144" i="10"/>
  <c r="L145" i="10"/>
  <c r="L147" i="10"/>
  <c r="L152" i="10"/>
  <c r="L153" i="10"/>
  <c r="L155" i="10"/>
  <c r="L212" i="10"/>
  <c r="L224" i="10"/>
  <c r="L21" i="10"/>
  <c r="L34" i="10"/>
  <c r="L44" i="10"/>
  <c r="L52" i="10"/>
  <c r="L60" i="10"/>
  <c r="L68" i="10"/>
  <c r="L83" i="10"/>
  <c r="L91" i="10"/>
  <c r="L99" i="10"/>
  <c r="L107" i="10"/>
  <c r="L111" i="10"/>
  <c r="L115" i="10"/>
  <c r="L119" i="10"/>
  <c r="L123" i="10"/>
  <c r="L127" i="10"/>
  <c r="L134" i="10"/>
  <c r="L142" i="10"/>
  <c r="L150" i="10"/>
  <c r="L158" i="10"/>
  <c r="L161" i="10"/>
  <c r="L162" i="10"/>
  <c r="L163" i="10"/>
  <c r="L164" i="10"/>
  <c r="L165" i="10"/>
  <c r="L166" i="10"/>
  <c r="L167" i="10"/>
  <c r="L168" i="10"/>
  <c r="L169" i="10"/>
  <c r="L170" i="10"/>
  <c r="L171" i="10"/>
  <c r="L172" i="10"/>
  <c r="L173" i="10"/>
  <c r="L174" i="10"/>
  <c r="L175" i="10"/>
  <c r="L176" i="10"/>
  <c r="L177" i="10"/>
  <c r="L178" i="10"/>
  <c r="L179" i="10"/>
  <c r="L180" i="10"/>
  <c r="L181" i="10"/>
  <c r="L192" i="10"/>
  <c r="L200" i="10"/>
  <c r="L216" i="10"/>
  <c r="L281" i="10"/>
  <c r="L284" i="10"/>
  <c r="L288" i="10"/>
  <c r="L289" i="10"/>
  <c r="L18" i="10"/>
  <c r="L27" i="10"/>
  <c r="L37" i="10"/>
  <c r="L11" i="10"/>
  <c r="L16" i="10"/>
  <c r="L40" i="10"/>
  <c r="L50" i="10"/>
  <c r="L53" i="10"/>
  <c r="L58" i="10"/>
  <c r="L61" i="10"/>
  <c r="L67" i="10"/>
  <c r="L74" i="10"/>
  <c r="L81" i="10"/>
  <c r="L84" i="10"/>
  <c r="L89" i="10"/>
  <c r="L92" i="10"/>
  <c r="L97" i="10"/>
  <c r="L98" i="10"/>
  <c r="L100" i="10"/>
  <c r="L106" i="10"/>
  <c r="L110" i="10"/>
  <c r="L114" i="10"/>
  <c r="L118" i="10"/>
  <c r="L122" i="10"/>
  <c r="L126" i="10"/>
  <c r="L132" i="10"/>
  <c r="L133" i="10"/>
  <c r="L135" i="10"/>
  <c r="L140" i="10"/>
  <c r="L141" i="10"/>
  <c r="L143" i="10"/>
  <c r="L148" i="10"/>
  <c r="L149" i="10"/>
  <c r="L151" i="10"/>
  <c r="L156" i="10"/>
  <c r="L157" i="10"/>
  <c r="L159" i="10"/>
  <c r="L197" i="10"/>
  <c r="L204" i="10"/>
  <c r="L220" i="10"/>
  <c r="L184" i="10"/>
  <c r="L185" i="10"/>
  <c r="L186" i="10"/>
  <c r="L187" i="10"/>
  <c r="L188" i="10"/>
  <c r="L189" i="10"/>
  <c r="L190" i="10"/>
  <c r="L226" i="10"/>
  <c r="L230" i="10"/>
  <c r="L234" i="10"/>
  <c r="L238" i="10"/>
  <c r="L242" i="10"/>
  <c r="L246" i="10"/>
  <c r="L250" i="10"/>
  <c r="L254" i="10"/>
  <c r="L258" i="10"/>
  <c r="L262" i="10"/>
  <c r="L266" i="10"/>
  <c r="L270" i="10"/>
  <c r="L274" i="10"/>
  <c r="L278" i="10"/>
  <c r="L287" i="10"/>
  <c r="L311" i="10"/>
  <c r="L315" i="10"/>
  <c r="L319" i="10"/>
  <c r="L323" i="10"/>
  <c r="L327" i="10"/>
  <c r="L331" i="10"/>
  <c r="L335" i="10"/>
  <c r="L245" i="10"/>
  <c r="L253" i="10"/>
  <c r="L257" i="10"/>
  <c r="L261" i="10"/>
  <c r="L265" i="10"/>
  <c r="L269" i="10"/>
  <c r="L273" i="10"/>
  <c r="L277" i="10"/>
  <c r="L283" i="10"/>
  <c r="L314" i="10"/>
  <c r="L318" i="10"/>
  <c r="L322" i="10"/>
  <c r="L326" i="10"/>
  <c r="L330" i="10"/>
  <c r="L334" i="10"/>
  <c r="L338" i="10"/>
  <c r="L341" i="10"/>
  <c r="L249" i="10"/>
  <c r="L228" i="10"/>
  <c r="L232" i="10"/>
  <c r="L236" i="10"/>
  <c r="L240" i="10"/>
  <c r="L244" i="10"/>
  <c r="L248" i="10"/>
  <c r="L252" i="10"/>
  <c r="L256" i="10"/>
  <c r="L260" i="10"/>
  <c r="L264" i="10"/>
  <c r="L268" i="10"/>
  <c r="L272" i="10"/>
  <c r="L276" i="10"/>
  <c r="L313" i="10"/>
  <c r="L317" i="10"/>
  <c r="L321" i="10"/>
  <c r="L325" i="10"/>
  <c r="L329" i="10"/>
  <c r="L333" i="10"/>
  <c r="L337" i="10"/>
  <c r="L194" i="10"/>
  <c r="L196" i="10"/>
  <c r="L227" i="10"/>
  <c r="L231" i="10"/>
  <c r="L235" i="10"/>
  <c r="L239" i="10"/>
  <c r="L243" i="10"/>
  <c r="L247" i="10"/>
  <c r="L251" i="10"/>
  <c r="L255" i="10"/>
  <c r="L259" i="10"/>
  <c r="L263" i="10"/>
  <c r="L267" i="10"/>
  <c r="L271" i="10"/>
  <c r="L275" i="10"/>
  <c r="L279" i="10"/>
  <c r="L312" i="10"/>
  <c r="L316" i="10"/>
  <c r="L320" i="10"/>
  <c r="L324" i="10"/>
  <c r="L328" i="10"/>
  <c r="L332" i="10"/>
  <c r="L336" i="10"/>
  <c r="F47" i="2" l="1"/>
  <c r="F46" i="2"/>
  <c r="F45" i="2"/>
  <c r="F48" i="2" s="1"/>
</calcChain>
</file>

<file path=xl/sharedStrings.xml><?xml version="1.0" encoding="utf-8"?>
<sst xmlns="http://schemas.openxmlformats.org/spreadsheetml/2006/main" count="2448" uniqueCount="1283">
  <si>
    <t>■試合方法　</t>
  </si>
  <si>
    <t>　　　　　　　　　　</t>
  </si>
  <si>
    <t>男</t>
  </si>
  <si>
    <t>彦根市</t>
  </si>
  <si>
    <t>女</t>
  </si>
  <si>
    <t>近江八幡市</t>
  </si>
  <si>
    <t>長浜市</t>
  </si>
  <si>
    <t>守山市</t>
  </si>
  <si>
    <t>東近江市</t>
  </si>
  <si>
    <t>き０４</t>
  </si>
  <si>
    <t>き０５</t>
  </si>
  <si>
    <t>き０６</t>
  </si>
  <si>
    <t>き０７</t>
  </si>
  <si>
    <t>き０８</t>
  </si>
  <si>
    <t>き０９</t>
  </si>
  <si>
    <t>宮道</t>
  </si>
  <si>
    <t>祐介</t>
  </si>
  <si>
    <t>き１０</t>
  </si>
  <si>
    <t>き１１</t>
  </si>
  <si>
    <t>き１２</t>
  </si>
  <si>
    <t>き１３</t>
  </si>
  <si>
    <t>き１４</t>
  </si>
  <si>
    <t>き１５</t>
  </si>
  <si>
    <t>き１６</t>
  </si>
  <si>
    <t>牛尾</t>
  </si>
  <si>
    <t>紳之介</t>
  </si>
  <si>
    <t>き１７</t>
  </si>
  <si>
    <t>き１８</t>
  </si>
  <si>
    <t>曽我</t>
  </si>
  <si>
    <t>卓矢</t>
  </si>
  <si>
    <t>き１９</t>
  </si>
  <si>
    <t>き２１</t>
  </si>
  <si>
    <t>き２３</t>
  </si>
  <si>
    <t>き２４</t>
  </si>
  <si>
    <t>き２５</t>
  </si>
  <si>
    <t>井澤　</t>
  </si>
  <si>
    <t>き２６</t>
  </si>
  <si>
    <t>き２７</t>
  </si>
  <si>
    <t>き２８</t>
  </si>
  <si>
    <t>き２９</t>
  </si>
  <si>
    <t>廣瀬</t>
  </si>
  <si>
    <t>智也</t>
  </si>
  <si>
    <t>き３０</t>
  </si>
  <si>
    <t>太田</t>
  </si>
  <si>
    <t>圭亮</t>
  </si>
  <si>
    <t>馬場</t>
  </si>
  <si>
    <t>英年</t>
  </si>
  <si>
    <t>浅田</t>
  </si>
  <si>
    <t>坪田</t>
  </si>
  <si>
    <t>Kテニス</t>
  </si>
  <si>
    <t>け０１</t>
  </si>
  <si>
    <t>稲岡</t>
  </si>
  <si>
    <t>和紀</t>
  </si>
  <si>
    <t>け０３</t>
  </si>
  <si>
    <t>け０４</t>
  </si>
  <si>
    <t>け０５</t>
  </si>
  <si>
    <t>け０７</t>
  </si>
  <si>
    <t>け０８</t>
  </si>
  <si>
    <t>川上</t>
  </si>
  <si>
    <t>け０９</t>
  </si>
  <si>
    <t>上村</t>
  </si>
  <si>
    <t>け１０</t>
  </si>
  <si>
    <t>　武</t>
  </si>
  <si>
    <t>け１１</t>
  </si>
  <si>
    <t>悠作</t>
  </si>
  <si>
    <t>け１２</t>
  </si>
  <si>
    <t>け１３</t>
  </si>
  <si>
    <t>け１４</t>
  </si>
  <si>
    <t>け１５</t>
  </si>
  <si>
    <t>け１６</t>
  </si>
  <si>
    <t>け１７</t>
  </si>
  <si>
    <t>け１８</t>
  </si>
  <si>
    <t>真嘉</t>
  </si>
  <si>
    <t>け１９</t>
  </si>
  <si>
    <t>三重県</t>
  </si>
  <si>
    <t>け２０</t>
  </si>
  <si>
    <t>け２１</t>
  </si>
  <si>
    <t>山口</t>
  </si>
  <si>
    <t>直彦</t>
  </si>
  <si>
    <t>福永</t>
  </si>
  <si>
    <t>裕美</t>
  </si>
  <si>
    <t>杉山</t>
  </si>
  <si>
    <t>邦夫</t>
  </si>
  <si>
    <t>英二</t>
  </si>
  <si>
    <t>隆昭</t>
  </si>
  <si>
    <t>森永</t>
  </si>
  <si>
    <t>洋介</t>
  </si>
  <si>
    <t>辰巳</t>
  </si>
  <si>
    <t>悟朗</t>
  </si>
  <si>
    <t>村田</t>
  </si>
  <si>
    <t>姫井</t>
  </si>
  <si>
    <t>野村</t>
  </si>
  <si>
    <t>良平</t>
  </si>
  <si>
    <t>うさかめ</t>
  </si>
  <si>
    <t>う０３</t>
  </si>
  <si>
    <t>う０４</t>
  </si>
  <si>
    <t>う０５</t>
  </si>
  <si>
    <t>う０６</t>
  </si>
  <si>
    <t>う０７</t>
  </si>
  <si>
    <t>う０８</t>
  </si>
  <si>
    <t>う０９</t>
  </si>
  <si>
    <t>う１０</t>
  </si>
  <si>
    <t>う１１</t>
  </si>
  <si>
    <t>う１２</t>
  </si>
  <si>
    <t>う１３</t>
  </si>
  <si>
    <t>う１４</t>
  </si>
  <si>
    <t>う１５</t>
  </si>
  <si>
    <t>竹下</t>
  </si>
  <si>
    <t>う１６</t>
  </si>
  <si>
    <t>う１７</t>
  </si>
  <si>
    <t>う１８</t>
  </si>
  <si>
    <t>う１９</t>
  </si>
  <si>
    <t>う２０</t>
  </si>
  <si>
    <t>う２１</t>
  </si>
  <si>
    <t>う２２</t>
  </si>
  <si>
    <t>う２３</t>
  </si>
  <si>
    <t>う２４</t>
  </si>
  <si>
    <t>う２５</t>
  </si>
  <si>
    <t>う２６</t>
  </si>
  <si>
    <t>う２７</t>
  </si>
  <si>
    <t>う２８</t>
  </si>
  <si>
    <t>う２９</t>
  </si>
  <si>
    <t>う３０</t>
  </si>
  <si>
    <t>う３１</t>
  </si>
  <si>
    <t>う３２</t>
  </si>
  <si>
    <t>う３３</t>
  </si>
  <si>
    <t>う３４</t>
  </si>
  <si>
    <t>う３５</t>
  </si>
  <si>
    <t>う３６</t>
  </si>
  <si>
    <t>う３７</t>
  </si>
  <si>
    <t>う３８</t>
  </si>
  <si>
    <t>う３９</t>
  </si>
  <si>
    <t>う４０</t>
  </si>
  <si>
    <t>う４１</t>
  </si>
  <si>
    <t>う４２</t>
  </si>
  <si>
    <t>う４３</t>
  </si>
  <si>
    <t>う４４</t>
  </si>
  <si>
    <t>彦根市</t>
    <rPh sb="0" eb="3">
      <t>ヒコネシ</t>
    </rPh>
    <phoneticPr fontId="16"/>
  </si>
  <si>
    <t>草津市</t>
    <rPh sb="0" eb="3">
      <t>クサツシ</t>
    </rPh>
    <phoneticPr fontId="16"/>
  </si>
  <si>
    <t>女</t>
    <rPh sb="0" eb="1">
      <t>オンナ</t>
    </rPh>
    <phoneticPr fontId="16"/>
  </si>
  <si>
    <t>米原市</t>
    <rPh sb="0" eb="3">
      <t>マイバラシ</t>
    </rPh>
    <phoneticPr fontId="16"/>
  </si>
  <si>
    <t>長浜市</t>
    <rPh sb="0" eb="3">
      <t>ナガハマシ</t>
    </rPh>
    <phoneticPr fontId="16"/>
  </si>
  <si>
    <t>あ２０</t>
  </si>
  <si>
    <t>男</t>
    <rPh sb="0" eb="1">
      <t>オトコ</t>
    </rPh>
    <phoneticPr fontId="16"/>
  </si>
  <si>
    <t>金谷</t>
    <rPh sb="0" eb="2">
      <t>カナタニ</t>
    </rPh>
    <phoneticPr fontId="16"/>
  </si>
  <si>
    <t>太郎</t>
    <rPh sb="0" eb="2">
      <t>タロウ</t>
    </rPh>
    <phoneticPr fontId="16"/>
  </si>
  <si>
    <t>土田</t>
    <rPh sb="0" eb="2">
      <t>ツチダ</t>
    </rPh>
    <phoneticPr fontId="16"/>
  </si>
  <si>
    <t>哲也</t>
    <rPh sb="0" eb="2">
      <t>テツヤ</t>
    </rPh>
    <phoneticPr fontId="16"/>
  </si>
  <si>
    <t>伊吹</t>
    <rPh sb="0" eb="2">
      <t>イブキ</t>
    </rPh>
    <phoneticPr fontId="16"/>
  </si>
  <si>
    <t>守山市</t>
    <rPh sb="0" eb="3">
      <t>モリヤマシ</t>
    </rPh>
    <phoneticPr fontId="16"/>
  </si>
  <si>
    <t>近江八幡市</t>
    <rPh sb="0" eb="5">
      <t>オウミハチマンシ</t>
    </rPh>
    <phoneticPr fontId="16"/>
  </si>
  <si>
    <t>大津市</t>
    <rPh sb="0" eb="3">
      <t>オオツシ</t>
    </rPh>
    <phoneticPr fontId="16"/>
  </si>
  <si>
    <t>東近江市</t>
    <rPh sb="0" eb="4">
      <t>ヒガシオウミシ</t>
    </rPh>
    <phoneticPr fontId="16"/>
  </si>
  <si>
    <t>湖南市</t>
    <rPh sb="0" eb="3">
      <t>コナンシ</t>
    </rPh>
    <phoneticPr fontId="16"/>
  </si>
  <si>
    <t>中西</t>
    <rPh sb="0" eb="2">
      <t>ナカニシ</t>
    </rPh>
    <phoneticPr fontId="16"/>
  </si>
  <si>
    <t>栗東市</t>
    <rPh sb="0" eb="3">
      <t>リットウシ</t>
    </rPh>
    <phoneticPr fontId="16"/>
  </si>
  <si>
    <t>井ノ口</t>
    <rPh sb="0" eb="1">
      <t>イ</t>
    </rPh>
    <rPh sb="2" eb="3">
      <t>グチ</t>
    </rPh>
    <phoneticPr fontId="16"/>
  </si>
  <si>
    <t>幹也</t>
    <rPh sb="0" eb="2">
      <t>ミキヤ</t>
    </rPh>
    <phoneticPr fontId="16"/>
  </si>
  <si>
    <t>漆原</t>
    <rPh sb="0" eb="2">
      <t>ウルシハラ</t>
    </rPh>
    <phoneticPr fontId="16"/>
  </si>
  <si>
    <t>大介</t>
    <rPh sb="0" eb="2">
      <t>ダイスケ</t>
    </rPh>
    <phoneticPr fontId="16"/>
  </si>
  <si>
    <t>京都府</t>
    <rPh sb="0" eb="3">
      <t>キョウトフ</t>
    </rPh>
    <phoneticPr fontId="16"/>
  </si>
  <si>
    <t>藤井</t>
    <rPh sb="0" eb="2">
      <t>フジイ</t>
    </rPh>
    <phoneticPr fontId="16"/>
  </si>
  <si>
    <t>正和</t>
    <rPh sb="0" eb="2">
      <t>マサカズ</t>
    </rPh>
    <phoneticPr fontId="16"/>
  </si>
  <si>
    <t>友里</t>
    <rPh sb="0" eb="2">
      <t>ユリ</t>
    </rPh>
    <phoneticPr fontId="16"/>
  </si>
  <si>
    <t>吉村</t>
    <rPh sb="0" eb="2">
      <t>ヨシムラ</t>
    </rPh>
    <phoneticPr fontId="16"/>
  </si>
  <si>
    <t>山本</t>
    <rPh sb="0" eb="2">
      <t>ヤマモト</t>
    </rPh>
    <phoneticPr fontId="16"/>
  </si>
  <si>
    <t>一典</t>
    <rPh sb="0" eb="2">
      <t>カズノリ</t>
    </rPh>
    <phoneticPr fontId="16"/>
  </si>
  <si>
    <t>梅田</t>
    <rPh sb="0" eb="2">
      <t>ウメダ</t>
    </rPh>
    <phoneticPr fontId="16"/>
  </si>
  <si>
    <t>平野</t>
    <rPh sb="0" eb="2">
      <t>ヒラノ</t>
    </rPh>
    <phoneticPr fontId="16"/>
  </si>
  <si>
    <t>野洲市</t>
    <rPh sb="0" eb="3">
      <t>ヤスシ</t>
    </rPh>
    <phoneticPr fontId="16"/>
  </si>
  <si>
    <t>うさぎとかめの集い</t>
    <rPh sb="7" eb="8">
      <t>ツド</t>
    </rPh>
    <phoneticPr fontId="16"/>
  </si>
  <si>
    <t>小倉</t>
    <rPh sb="0" eb="2">
      <t>オグラ</t>
    </rPh>
    <phoneticPr fontId="16"/>
  </si>
  <si>
    <t>俊郎</t>
    <rPh sb="0" eb="1">
      <t>トシ</t>
    </rPh>
    <rPh sb="1" eb="2">
      <t>ロウ</t>
    </rPh>
    <phoneticPr fontId="16"/>
  </si>
  <si>
    <t>片岡</t>
    <rPh sb="0" eb="2">
      <t>カタオカ</t>
    </rPh>
    <phoneticPr fontId="16"/>
  </si>
  <si>
    <t>一寿</t>
    <rPh sb="0" eb="2">
      <t>カズトシ</t>
    </rPh>
    <phoneticPr fontId="16"/>
  </si>
  <si>
    <t>亀井</t>
    <rPh sb="0" eb="2">
      <t>カメイ</t>
    </rPh>
    <phoneticPr fontId="16"/>
  </si>
  <si>
    <t>優也</t>
    <rPh sb="0" eb="2">
      <t>ユウヤ</t>
    </rPh>
    <phoneticPr fontId="16"/>
  </si>
  <si>
    <t>昌紀</t>
    <rPh sb="0" eb="2">
      <t>マサノリ</t>
    </rPh>
    <phoneticPr fontId="16"/>
  </si>
  <si>
    <t>浩之</t>
    <rPh sb="0" eb="2">
      <t>ヒロユキ</t>
    </rPh>
    <phoneticPr fontId="16"/>
  </si>
  <si>
    <t>植垣</t>
    <rPh sb="0" eb="2">
      <t>ウエガキ</t>
    </rPh>
    <phoneticPr fontId="16"/>
  </si>
  <si>
    <t>貴美子</t>
    <rPh sb="0" eb="3">
      <t>キミコ</t>
    </rPh>
    <phoneticPr fontId="16"/>
  </si>
  <si>
    <t>小澤</t>
    <rPh sb="0" eb="2">
      <t>コザワ</t>
    </rPh>
    <phoneticPr fontId="16"/>
  </si>
  <si>
    <t>藤信</t>
    <rPh sb="0" eb="2">
      <t>フジノブ</t>
    </rPh>
    <phoneticPr fontId="16"/>
  </si>
  <si>
    <t>東近江グリフィンズ</t>
    <rPh sb="0" eb="3">
      <t>ヒガシオウミ</t>
    </rPh>
    <phoneticPr fontId="16"/>
  </si>
  <si>
    <t>鍵谷</t>
    <rPh sb="0" eb="2">
      <t>カギタニ</t>
    </rPh>
    <phoneticPr fontId="16"/>
  </si>
  <si>
    <t>浩太</t>
    <rPh sb="0" eb="2">
      <t>コウタ</t>
    </rPh>
    <phoneticPr fontId="16"/>
  </si>
  <si>
    <t>恵亮</t>
    <rPh sb="0" eb="2">
      <t>ケイスケ</t>
    </rPh>
    <phoneticPr fontId="16"/>
  </si>
  <si>
    <t>泰輝</t>
    <rPh sb="0" eb="2">
      <t>タイキ</t>
    </rPh>
    <phoneticPr fontId="16"/>
  </si>
  <si>
    <t>将義</t>
    <rPh sb="0" eb="2">
      <t>マサヨシ</t>
    </rPh>
    <phoneticPr fontId="16"/>
  </si>
  <si>
    <t>吉野</t>
    <rPh sb="0" eb="2">
      <t>ヨシノ</t>
    </rPh>
    <phoneticPr fontId="16"/>
  </si>
  <si>
    <t>淳也</t>
    <rPh sb="0" eb="2">
      <t>ジュンヤ</t>
    </rPh>
    <phoneticPr fontId="16"/>
  </si>
  <si>
    <t>ぷ０３</t>
  </si>
  <si>
    <t>ぷ０４</t>
  </si>
  <si>
    <t>ぷ０５</t>
  </si>
  <si>
    <t>ぷ０６</t>
  </si>
  <si>
    <t>ぷ０７</t>
  </si>
  <si>
    <t>ぷ０８</t>
  </si>
  <si>
    <t>ぷ０９</t>
  </si>
  <si>
    <t>ぷ１０</t>
  </si>
  <si>
    <t>ぷ１１</t>
  </si>
  <si>
    <t>淳</t>
  </si>
  <si>
    <t>辻</t>
    <rPh sb="0" eb="1">
      <t>ツジ</t>
    </rPh>
    <phoneticPr fontId="16"/>
  </si>
  <si>
    <t>個人登録</t>
    <rPh sb="0" eb="2">
      <t>コジン</t>
    </rPh>
    <rPh sb="2" eb="4">
      <t>トウロク</t>
    </rPh>
    <phoneticPr fontId="16"/>
  </si>
  <si>
    <t>福島</t>
    <rPh sb="0" eb="2">
      <t>フクシマ</t>
    </rPh>
    <phoneticPr fontId="16"/>
  </si>
  <si>
    <t>朝日</t>
    <rPh sb="0" eb="2">
      <t>アサヒ</t>
    </rPh>
    <phoneticPr fontId="16"/>
  </si>
  <si>
    <t>尚紀</t>
    <rPh sb="0" eb="1">
      <t>ナオ</t>
    </rPh>
    <rPh sb="1" eb="2">
      <t>キ</t>
    </rPh>
    <phoneticPr fontId="16"/>
  </si>
  <si>
    <t>智美</t>
    <rPh sb="0" eb="2">
      <t>トモミ</t>
    </rPh>
    <phoneticPr fontId="16"/>
  </si>
  <si>
    <t xml:space="preserve">傳樹 </t>
  </si>
  <si>
    <t>あん０３</t>
  </si>
  <si>
    <t>あん０４</t>
  </si>
  <si>
    <t>あん０５</t>
  </si>
  <si>
    <t>あん０６</t>
  </si>
  <si>
    <t>あん０７</t>
  </si>
  <si>
    <t>あん０８</t>
  </si>
  <si>
    <t>あん０９</t>
  </si>
  <si>
    <t>あん１０</t>
  </si>
  <si>
    <t>あん１１</t>
  </si>
  <si>
    <t>あん１２</t>
  </si>
  <si>
    <t>あん１３</t>
  </si>
  <si>
    <t>あん１４</t>
  </si>
  <si>
    <t>あん１５</t>
  </si>
  <si>
    <t>あん１６</t>
  </si>
  <si>
    <t>あん１７</t>
  </si>
  <si>
    <t>あん１８</t>
  </si>
  <si>
    <t>あん１９</t>
  </si>
  <si>
    <t>あん２０</t>
  </si>
  <si>
    <t>あん２１</t>
  </si>
  <si>
    <t>あん２２</t>
  </si>
  <si>
    <t>あん２３</t>
  </si>
  <si>
    <t>あん２４</t>
  </si>
  <si>
    <t>あん２５</t>
  </si>
  <si>
    <t>き０３</t>
  </si>
  <si>
    <t>豊</t>
    <rPh sb="0" eb="1">
      <t>ユタカ</t>
    </rPh>
    <phoneticPr fontId="16"/>
  </si>
  <si>
    <t>き２０</t>
  </si>
  <si>
    <t>き２２</t>
  </si>
  <si>
    <t>澁谷</t>
    <rPh sb="0" eb="1">
      <t>シブ</t>
    </rPh>
    <rPh sb="1" eb="2">
      <t>タニ</t>
    </rPh>
    <phoneticPr fontId="16"/>
  </si>
  <si>
    <t>晃大</t>
    <rPh sb="0" eb="2">
      <t>コウダイ</t>
    </rPh>
    <phoneticPr fontId="16"/>
  </si>
  <si>
    <t>脇野</t>
    <rPh sb="0" eb="2">
      <t>ワキノ</t>
    </rPh>
    <phoneticPr fontId="16"/>
  </si>
  <si>
    <t>佳邦</t>
    <rPh sb="0" eb="1">
      <t>ヨシ</t>
    </rPh>
    <rPh sb="1" eb="2">
      <t>クニ</t>
    </rPh>
    <phoneticPr fontId="16"/>
  </si>
  <si>
    <t>牛道</t>
    <rPh sb="0" eb="1">
      <t>ウシ</t>
    </rPh>
    <rPh sb="1" eb="2">
      <t>ミチ</t>
    </rPh>
    <phoneticPr fontId="16"/>
  </si>
  <si>
    <t>雄介</t>
    <rPh sb="0" eb="2">
      <t>ユウスケ</t>
    </rPh>
    <phoneticPr fontId="16"/>
  </si>
  <si>
    <t>土肥</t>
    <rPh sb="0" eb="2">
      <t>ドイ</t>
    </rPh>
    <phoneticPr fontId="16"/>
  </si>
  <si>
    <t>将博</t>
    <rPh sb="0" eb="2">
      <t>マサヒロ</t>
    </rPh>
    <phoneticPr fontId="16"/>
  </si>
  <si>
    <t>■試合順</t>
    <rPh sb="1" eb="3">
      <t>シアイ</t>
    </rPh>
    <rPh sb="3" eb="4">
      <t>ジュン</t>
    </rPh>
    <phoneticPr fontId="16"/>
  </si>
  <si>
    <t>ジュニア</t>
    <phoneticPr fontId="16"/>
  </si>
  <si>
    <t>ランク</t>
    <phoneticPr fontId="16"/>
  </si>
  <si>
    <t>１セットマッチ６－６タイブレークノーアドバンテージスコアリング</t>
  </si>
  <si>
    <t>※参加人数によって、変更になる場合があります。</t>
  </si>
  <si>
    <t>※悪天候によりドーム2面での進行になる場合は、ショートセットになる</t>
  </si>
  <si>
    <t>　可能性がありますが、ご了承ください。</t>
  </si>
  <si>
    <t>あ２３</t>
  </si>
  <si>
    <t>あ２４</t>
  </si>
  <si>
    <t>あ２５</t>
  </si>
  <si>
    <t>あ２６</t>
  </si>
  <si>
    <t>あ２７</t>
  </si>
  <si>
    <t>き０２</t>
  </si>
  <si>
    <t>村尾</t>
  </si>
  <si>
    <t>彰了</t>
  </si>
  <si>
    <t>南</t>
    <rPh sb="0" eb="1">
      <t>ミナミ</t>
    </rPh>
    <phoneticPr fontId="16"/>
  </si>
  <si>
    <t>浜田</t>
    <rPh sb="0" eb="2">
      <t>ハマダ</t>
    </rPh>
    <phoneticPr fontId="16"/>
  </si>
  <si>
    <t>三重県</t>
    <rPh sb="0" eb="3">
      <t>ミエケン</t>
    </rPh>
    <phoneticPr fontId="16"/>
  </si>
  <si>
    <t>本多</t>
    <rPh sb="0" eb="2">
      <t>ホンダ</t>
    </rPh>
    <phoneticPr fontId="16"/>
  </si>
  <si>
    <t>勇輝</t>
    <rPh sb="0" eb="2">
      <t>ユウキ</t>
    </rPh>
    <phoneticPr fontId="16"/>
  </si>
  <si>
    <t>堤</t>
    <rPh sb="0" eb="1">
      <t>ツツミ</t>
    </rPh>
    <phoneticPr fontId="16"/>
  </si>
  <si>
    <t>泰彦</t>
    <rPh sb="0" eb="2">
      <t>ヤスヒコ</t>
    </rPh>
    <phoneticPr fontId="16"/>
  </si>
  <si>
    <t>新谷</t>
    <rPh sb="0" eb="2">
      <t>シンヤ</t>
    </rPh>
    <phoneticPr fontId="16"/>
  </si>
  <si>
    <t>良</t>
    <rPh sb="0" eb="1">
      <t>リョウ</t>
    </rPh>
    <phoneticPr fontId="16"/>
  </si>
  <si>
    <t>苗村</t>
    <rPh sb="0" eb="2">
      <t>ナエムラ</t>
    </rPh>
    <phoneticPr fontId="16"/>
  </si>
  <si>
    <t>岩花</t>
    <rPh sb="0" eb="1">
      <t>イワ</t>
    </rPh>
    <rPh sb="1" eb="2">
      <t>ハナ</t>
    </rPh>
    <phoneticPr fontId="16"/>
  </si>
  <si>
    <t>功</t>
    <rPh sb="0" eb="1">
      <t>イサオ</t>
    </rPh>
    <phoneticPr fontId="16"/>
  </si>
  <si>
    <t>皓太</t>
    <rPh sb="0" eb="2">
      <t>コウタ</t>
    </rPh>
    <phoneticPr fontId="16"/>
  </si>
  <si>
    <t>愛荘町</t>
    <rPh sb="0" eb="3">
      <t>アイショウチョウ</t>
    </rPh>
    <phoneticPr fontId="16"/>
  </si>
  <si>
    <t>ドロー上の選手が左</t>
  </si>
  <si>
    <t>右（Right)が赤（Red)</t>
  </si>
  <si>
    <t>ドームB</t>
  </si>
  <si>
    <t>長椅子</t>
  </si>
  <si>
    <t>スコアボード</t>
  </si>
  <si>
    <t>自動ドア</t>
  </si>
  <si>
    <t>ドームA</t>
  </si>
  <si>
    <t>木のベンチ</t>
  </si>
  <si>
    <t>本部</t>
  </si>
  <si>
    <t>試合中以外の方（応援、見学等）は、木のベンチに　座って　見るようにする。立って見ない。</t>
  </si>
  <si>
    <t>休憩をとること、木のベンチに近づかないまた。試合が終わったら　荷物を持って　移動する。　</t>
  </si>
  <si>
    <t>試合に入る選手の方はABコートの間の長椅子に荷物を置き（貴重品を入れ）チェンジコート時は　この長椅子で</t>
  </si>
  <si>
    <t>ドームで試合の場合は</t>
  </si>
  <si>
    <t>盗難防止及び　アドバイス防止のための　措置</t>
  </si>
  <si>
    <t>優勝</t>
  </si>
  <si>
    <t>準優勝</t>
  </si>
  <si>
    <t>3位</t>
  </si>
  <si>
    <t>第1回</t>
  </si>
  <si>
    <t>一般</t>
    <rPh sb="0" eb="2">
      <t>イッパン</t>
    </rPh>
    <phoneticPr fontId="16"/>
  </si>
  <si>
    <t>ＯＶ５５</t>
    <phoneticPr fontId="16"/>
  </si>
  <si>
    <t>21.6.20</t>
    <phoneticPr fontId="16"/>
  </si>
  <si>
    <t>石田・石田（京セラＴＣ）</t>
    <rPh sb="0" eb="2">
      <t>イシダ</t>
    </rPh>
    <rPh sb="3" eb="5">
      <t>イシダ</t>
    </rPh>
    <rPh sb="6" eb="7">
      <t>キョウ</t>
    </rPh>
    <phoneticPr fontId="16"/>
  </si>
  <si>
    <t>山口・森　(グリフィンズ)</t>
    <rPh sb="0" eb="2">
      <t>ヤマグチ</t>
    </rPh>
    <rPh sb="3" eb="4">
      <t>モリ</t>
    </rPh>
    <phoneticPr fontId="16"/>
  </si>
  <si>
    <t>濱口・中尾（京セラＴＣ）</t>
    <rPh sb="0" eb="2">
      <t>ハマグチ</t>
    </rPh>
    <rPh sb="3" eb="5">
      <t>ナカオ</t>
    </rPh>
    <rPh sb="6" eb="7">
      <t>キョウ</t>
    </rPh>
    <phoneticPr fontId="16"/>
  </si>
  <si>
    <t>中野・川上　（村田ＴＣ）</t>
    <rPh sb="0" eb="2">
      <t>ナカノ</t>
    </rPh>
    <rPh sb="3" eb="5">
      <t>カワカミ</t>
    </rPh>
    <rPh sb="7" eb="9">
      <t>ムラタ</t>
    </rPh>
    <phoneticPr fontId="16"/>
  </si>
  <si>
    <t>福永・川並　（Ｋテニス）</t>
    <rPh sb="0" eb="2">
      <t>フクナガ</t>
    </rPh>
    <rPh sb="3" eb="5">
      <t>カワナミ</t>
    </rPh>
    <phoneticPr fontId="16"/>
  </si>
  <si>
    <t>川上・杉山　（村田ＴＣ）</t>
    <rPh sb="0" eb="2">
      <t>カワカミ</t>
    </rPh>
    <rPh sb="3" eb="5">
      <t>スギヤマ</t>
    </rPh>
    <rPh sb="7" eb="9">
      <t>ムラタ</t>
    </rPh>
    <phoneticPr fontId="16"/>
  </si>
  <si>
    <t>ホップマンカップ歴代入賞者</t>
    <phoneticPr fontId="16"/>
  </si>
  <si>
    <t>あ２８</t>
  </si>
  <si>
    <t>あ２９</t>
  </si>
  <si>
    <t>あ３０</t>
  </si>
  <si>
    <t>あ３１</t>
  </si>
  <si>
    <t>あ３２</t>
  </si>
  <si>
    <t>眞規子</t>
  </si>
  <si>
    <t>理恵子</t>
  </si>
  <si>
    <t>あん２６</t>
  </si>
  <si>
    <t>清水</t>
  </si>
  <si>
    <t>大津市</t>
  </si>
  <si>
    <t>フレンズ</t>
  </si>
  <si>
    <t>松村</t>
  </si>
  <si>
    <t>湖南市</t>
  </si>
  <si>
    <t>所属クラブ名</t>
    <rPh sb="0" eb="2">
      <t>ショゾク</t>
    </rPh>
    <rPh sb="5" eb="6">
      <t>メイ</t>
    </rPh>
    <phoneticPr fontId="16"/>
  </si>
  <si>
    <t>代表者氏名</t>
    <rPh sb="0" eb="3">
      <t>ダイヒョウシャ</t>
    </rPh>
    <rPh sb="3" eb="5">
      <t>シメイ</t>
    </rPh>
    <phoneticPr fontId="16"/>
  </si>
  <si>
    <t>代表連絡先</t>
    <rPh sb="0" eb="2">
      <t>ダイヒョウ</t>
    </rPh>
    <rPh sb="2" eb="5">
      <t>レンラクサキ</t>
    </rPh>
    <phoneticPr fontId="16"/>
  </si>
  <si>
    <t>登録No(全角)を入れると氏名と年齢が入力されます</t>
    <rPh sb="0" eb="2">
      <t>トウロク</t>
    </rPh>
    <rPh sb="5" eb="7">
      <t>ゼンカク</t>
    </rPh>
    <rPh sb="9" eb="10">
      <t>イ</t>
    </rPh>
    <rPh sb="13" eb="15">
      <t>シメイ</t>
    </rPh>
    <rPh sb="16" eb="18">
      <t>ネンレイ</t>
    </rPh>
    <rPh sb="19" eb="21">
      <t>ニュウリョク</t>
    </rPh>
    <phoneticPr fontId="16"/>
  </si>
  <si>
    <t>種目</t>
    <rPh sb="0" eb="2">
      <t>シュモク</t>
    </rPh>
    <phoneticPr fontId="16"/>
  </si>
  <si>
    <t>登録No</t>
    <rPh sb="0" eb="2">
      <t>トウロク</t>
    </rPh>
    <phoneticPr fontId="16"/>
  </si>
  <si>
    <t>氏　名</t>
    <rPh sb="0" eb="1">
      <t>シ</t>
    </rPh>
    <rPh sb="2" eb="3">
      <t>ナ</t>
    </rPh>
    <phoneticPr fontId="16"/>
  </si>
  <si>
    <t>年齢</t>
    <rPh sb="0" eb="2">
      <t>ネンレイ</t>
    </rPh>
    <phoneticPr fontId="16"/>
  </si>
  <si>
    <t>所属クラブ</t>
    <rPh sb="0" eb="2">
      <t>ショゾク</t>
    </rPh>
    <phoneticPr fontId="16"/>
  </si>
  <si>
    <t>備考</t>
    <rPh sb="0" eb="2">
      <t>ビコウ</t>
    </rPh>
    <phoneticPr fontId="16"/>
  </si>
  <si>
    <t>参加費</t>
    <rPh sb="0" eb="3">
      <t>サンカヒ</t>
    </rPh>
    <phoneticPr fontId="16"/>
  </si>
  <si>
    <t>人数</t>
    <rPh sb="0" eb="2">
      <t>ニンズウスウ</t>
    </rPh>
    <phoneticPr fontId="16"/>
  </si>
  <si>
    <t>小計</t>
    <rPh sb="0" eb="2">
      <t>ショウケイ</t>
    </rPh>
    <phoneticPr fontId="16"/>
  </si>
  <si>
    <t>協会員</t>
    <rPh sb="0" eb="3">
      <t>キョウカイイン</t>
    </rPh>
    <phoneticPr fontId="16"/>
  </si>
  <si>
    <t>非協会員</t>
    <rPh sb="0" eb="4">
      <t>ヒキョウカイイン</t>
    </rPh>
    <phoneticPr fontId="16"/>
  </si>
  <si>
    <t>合計</t>
    <rPh sb="0" eb="2">
      <t>ゴウケイ</t>
    </rPh>
    <phoneticPr fontId="16"/>
  </si>
  <si>
    <t>第2回</t>
    <phoneticPr fontId="16"/>
  </si>
  <si>
    <t>22.6.5</t>
    <phoneticPr fontId="16"/>
  </si>
  <si>
    <t>川上・川上　（村田ＴＣ）</t>
    <rPh sb="0" eb="2">
      <t>カワカミ</t>
    </rPh>
    <rPh sb="3" eb="5">
      <t>カワカミ</t>
    </rPh>
    <rPh sb="7" eb="9">
      <t>ムラタ</t>
    </rPh>
    <phoneticPr fontId="16"/>
  </si>
  <si>
    <t>福永・川並　（Ｋテニス）</t>
    <phoneticPr fontId="16"/>
  </si>
  <si>
    <t>植垣・岩花（うさかめ）</t>
    <rPh sb="0" eb="2">
      <t>ウエガキ</t>
    </rPh>
    <rPh sb="3" eb="5">
      <t>イワハナ</t>
    </rPh>
    <phoneticPr fontId="16"/>
  </si>
  <si>
    <t>森・石田（京セラＴＣ）</t>
    <rPh sb="0" eb="1">
      <t>モリ</t>
    </rPh>
    <rPh sb="2" eb="4">
      <t>イシダ</t>
    </rPh>
    <rPh sb="5" eb="6">
      <t>キョウ</t>
    </rPh>
    <phoneticPr fontId="16"/>
  </si>
  <si>
    <t>出縄・岡本（フレンズ）</t>
    <rPh sb="0" eb="2">
      <t>イデナワ</t>
    </rPh>
    <rPh sb="3" eb="5">
      <t>オカモト</t>
    </rPh>
    <phoneticPr fontId="16"/>
  </si>
  <si>
    <t>第3回</t>
    <phoneticPr fontId="16"/>
  </si>
  <si>
    <t>23.6.4</t>
    <phoneticPr fontId="16"/>
  </si>
  <si>
    <t>ＯＶ４０</t>
    <phoneticPr fontId="16"/>
  </si>
  <si>
    <t>明子</t>
    <rPh sb="0" eb="2">
      <t>アキコ</t>
    </rPh>
    <phoneticPr fontId="16"/>
  </si>
  <si>
    <t>久保村</t>
    <rPh sb="0" eb="3">
      <t>クボムラ</t>
    </rPh>
    <phoneticPr fontId="16"/>
  </si>
  <si>
    <t>悠史</t>
    <rPh sb="0" eb="2">
      <t>ユウシ</t>
    </rPh>
    <phoneticPr fontId="16"/>
  </si>
  <si>
    <t>ぷ１２</t>
  </si>
  <si>
    <t>ぷ１３</t>
  </si>
  <si>
    <t>あ３３</t>
  </si>
  <si>
    <t>佐野</t>
  </si>
  <si>
    <t>直美</t>
  </si>
  <si>
    <t>あ３４</t>
  </si>
  <si>
    <t>千代</t>
  </si>
  <si>
    <t>美由紀</t>
  </si>
  <si>
    <t>あ３５</t>
  </si>
  <si>
    <t>あ３６</t>
  </si>
  <si>
    <t>冨岡</t>
  </si>
  <si>
    <t>浩史</t>
  </si>
  <si>
    <t>西堀</t>
  </si>
  <si>
    <t>あぷ０２</t>
  </si>
  <si>
    <t>あぷ０３</t>
  </si>
  <si>
    <t>あぷ０４</t>
  </si>
  <si>
    <t>あぷ０５</t>
  </si>
  <si>
    <t>あぷ０６</t>
  </si>
  <si>
    <t>あぷ０７</t>
  </si>
  <si>
    <t>あぷ０８</t>
  </si>
  <si>
    <t>あぷ０９</t>
  </si>
  <si>
    <t>あぷ１０</t>
  </si>
  <si>
    <t>あぷ１１</t>
  </si>
  <si>
    <t>あぷ１２</t>
  </si>
  <si>
    <t>あぷ１３</t>
  </si>
  <si>
    <t>あぷ１４</t>
  </si>
  <si>
    <t>あぷ１５</t>
  </si>
  <si>
    <t>あぷ１６</t>
  </si>
  <si>
    <t>あぷ１７</t>
  </si>
  <si>
    <t>あぷ１８</t>
  </si>
  <si>
    <t>あぷ１９</t>
  </si>
  <si>
    <t>あぷ２０</t>
  </si>
  <si>
    <t>あぷ２１</t>
  </si>
  <si>
    <t>あぷ２２</t>
  </si>
  <si>
    <t>あぷ２３</t>
  </si>
  <si>
    <t>あぷ２４</t>
  </si>
  <si>
    <t>あぷ２５</t>
  </si>
  <si>
    <t>あん０２</t>
  </si>
  <si>
    <t>野洲市</t>
  </si>
  <si>
    <t>脇坂</t>
  </si>
  <si>
    <t>上津</t>
  </si>
  <si>
    <t>慶和</t>
  </si>
  <si>
    <t>友喜</t>
  </si>
  <si>
    <t>薮内</t>
  </si>
  <si>
    <t>豪</t>
  </si>
  <si>
    <t>山田</t>
  </si>
  <si>
    <t>佳明</t>
  </si>
  <si>
    <t>和樹</t>
  </si>
  <si>
    <t>小田</t>
  </si>
  <si>
    <t>紀彦</t>
  </si>
  <si>
    <t>越智</t>
  </si>
  <si>
    <t>友基</t>
  </si>
  <si>
    <t>辻本</t>
  </si>
  <si>
    <t>将士</t>
  </si>
  <si>
    <t>津曲</t>
  </si>
  <si>
    <t>崇志</t>
  </si>
  <si>
    <t>鍋内</t>
  </si>
  <si>
    <t>雄樹</t>
  </si>
  <si>
    <t>猪飼</t>
  </si>
  <si>
    <t>尚輝</t>
  </si>
  <si>
    <t>岡</t>
  </si>
  <si>
    <t>栄介</t>
  </si>
  <si>
    <t>三箇</t>
  </si>
  <si>
    <t>澤田</t>
  </si>
  <si>
    <t>純兵</t>
  </si>
  <si>
    <t>杉山</t>
    <rPh sb="0" eb="2">
      <t>スギヤマ</t>
    </rPh>
    <phoneticPr fontId="16"/>
  </si>
  <si>
    <t>春澄</t>
    <rPh sb="0" eb="1">
      <t>ハル</t>
    </rPh>
    <rPh sb="1" eb="2">
      <t>スミ</t>
    </rPh>
    <phoneticPr fontId="16"/>
  </si>
  <si>
    <t>山内</t>
    <rPh sb="0" eb="2">
      <t>ヤマウチ</t>
    </rPh>
    <phoneticPr fontId="16"/>
  </si>
  <si>
    <t>瑞生</t>
    <rPh sb="0" eb="2">
      <t>ミズキ</t>
    </rPh>
    <phoneticPr fontId="16"/>
  </si>
  <si>
    <t>梶田</t>
    <rPh sb="0" eb="2">
      <t>カジタ</t>
    </rPh>
    <phoneticPr fontId="16"/>
  </si>
  <si>
    <t>純平</t>
    <rPh sb="0" eb="2">
      <t>ジュンペイ</t>
    </rPh>
    <phoneticPr fontId="16"/>
  </si>
  <si>
    <t>梶田純平</t>
    <rPh sb="0" eb="2">
      <t>カジタ</t>
    </rPh>
    <rPh sb="2" eb="4">
      <t>ジュンペイ</t>
    </rPh>
    <phoneticPr fontId="16"/>
  </si>
  <si>
    <t>大阪府</t>
    <rPh sb="0" eb="3">
      <t>オオサカフ</t>
    </rPh>
    <phoneticPr fontId="16"/>
  </si>
  <si>
    <t>服部</t>
    <rPh sb="0" eb="2">
      <t>ハットリ</t>
    </rPh>
    <phoneticPr fontId="16"/>
  </si>
  <si>
    <t>紘樹</t>
    <rPh sb="0" eb="2">
      <t>ヒロキ</t>
    </rPh>
    <phoneticPr fontId="16"/>
  </si>
  <si>
    <t>服部紘樹</t>
    <rPh sb="0" eb="2">
      <t>ハットリ</t>
    </rPh>
    <rPh sb="2" eb="4">
      <t>ヒロキ</t>
    </rPh>
    <phoneticPr fontId="16"/>
  </si>
  <si>
    <t>甲賀市</t>
    <rPh sb="0" eb="2">
      <t>コウガ</t>
    </rPh>
    <rPh sb="2" eb="3">
      <t>シ</t>
    </rPh>
    <phoneticPr fontId="16"/>
  </si>
  <si>
    <t>う４５</t>
  </si>
  <si>
    <t>う４６</t>
  </si>
  <si>
    <t>葛川・内藤（グリフィンズ）</t>
    <rPh sb="0" eb="2">
      <t>カツカワ</t>
    </rPh>
    <rPh sb="3" eb="5">
      <t>ナイトウ</t>
    </rPh>
    <phoneticPr fontId="16"/>
  </si>
  <si>
    <t>三崎・山本（うさかめ）</t>
    <rPh sb="0" eb="2">
      <t>ミサキ</t>
    </rPh>
    <rPh sb="3" eb="5">
      <t>ヤマモト</t>
    </rPh>
    <phoneticPr fontId="16"/>
  </si>
  <si>
    <t>山口・森（アンヴァース）</t>
    <rPh sb="0" eb="2">
      <t>ヤマグチ</t>
    </rPh>
    <rPh sb="3" eb="4">
      <t>モリ</t>
    </rPh>
    <phoneticPr fontId="16"/>
  </si>
  <si>
    <t>大野・岡本（フレンズA）</t>
    <rPh sb="0" eb="2">
      <t>オオノ</t>
    </rPh>
    <rPh sb="3" eb="5">
      <t>オカモト</t>
    </rPh>
    <phoneticPr fontId="16"/>
  </si>
  <si>
    <t>植垣・峰（うさかめB)</t>
    <rPh sb="0" eb="2">
      <t>ウエガキ</t>
    </rPh>
    <rPh sb="3" eb="4">
      <t>ミネ</t>
    </rPh>
    <phoneticPr fontId="16"/>
  </si>
  <si>
    <t>川上・川上　（アプストＴＣＡ）</t>
    <rPh sb="0" eb="2">
      <t>カワカミ</t>
    </rPh>
    <rPh sb="3" eb="5">
      <t>カワカミ</t>
    </rPh>
    <phoneticPr fontId="16"/>
  </si>
  <si>
    <t>村田・東（アプストＴＣＣ）</t>
    <rPh sb="0" eb="2">
      <t>ムラタ</t>
    </rPh>
    <rPh sb="3" eb="4">
      <t>ヒガシ</t>
    </rPh>
    <phoneticPr fontId="16"/>
  </si>
  <si>
    <t>本池・杉山（アプストＴＣＢ）</t>
    <rPh sb="0" eb="2">
      <t>モトイケ</t>
    </rPh>
    <rPh sb="3" eb="5">
      <t>スギヤマ</t>
    </rPh>
    <phoneticPr fontId="16"/>
  </si>
  <si>
    <t>第4回</t>
    <phoneticPr fontId="16"/>
  </si>
  <si>
    <t>24.6.2</t>
    <phoneticPr fontId="16"/>
  </si>
  <si>
    <t>・一般の部</t>
    <rPh sb="1" eb="3">
      <t>イッパン</t>
    </rPh>
    <rPh sb="4" eb="5">
      <t>ブ</t>
    </rPh>
    <phoneticPr fontId="16"/>
  </si>
  <si>
    <t>・ＯＶ40の部　（メンバーの年齢の平均が40才以上のチーム）</t>
    <rPh sb="6" eb="7">
      <t>ブ</t>
    </rPh>
    <phoneticPr fontId="16"/>
  </si>
  <si>
    <t>・ＯＶ55の部　（メンバーの年齢の平均が55才以上のチーム）</t>
    <phoneticPr fontId="16"/>
  </si>
  <si>
    <t>■会　　場　ひばり公園　4面 （ドームAB、外CD）</t>
    <rPh sb="13" eb="14">
      <t>メン</t>
    </rPh>
    <rPh sb="22" eb="23">
      <t>ソト</t>
    </rPh>
    <phoneticPr fontId="16"/>
  </si>
  <si>
    <t>開催無し</t>
    <rPh sb="0" eb="2">
      <t>カイサイ</t>
    </rPh>
    <rPh sb="2" eb="3">
      <t>ナ</t>
    </rPh>
    <phoneticPr fontId="16"/>
  </si>
  <si>
    <t>山口・森　(アンヴァース)</t>
    <phoneticPr fontId="16"/>
  </si>
  <si>
    <t>辻・脇野　(うさかめ)</t>
    <rPh sb="0" eb="1">
      <t>ツジ</t>
    </rPh>
    <rPh sb="2" eb="4">
      <t>ワキノ</t>
    </rPh>
    <phoneticPr fontId="16"/>
  </si>
  <si>
    <t>苗村・片岡　(うさかめ)</t>
    <rPh sb="0" eb="2">
      <t>ナエムラ</t>
    </rPh>
    <rPh sb="3" eb="5">
      <t>カタオカ</t>
    </rPh>
    <phoneticPr fontId="16"/>
  </si>
  <si>
    <t>福元・福元　(アンヴァース)</t>
    <rPh sb="0" eb="2">
      <t>フクモト</t>
    </rPh>
    <rPh sb="3" eb="5">
      <t>フクモト</t>
    </rPh>
    <phoneticPr fontId="16"/>
  </si>
  <si>
    <t>川上・稲泉　(アプストTC)</t>
    <rPh sb="0" eb="2">
      <t>カワカミ</t>
    </rPh>
    <rPh sb="3" eb="5">
      <t>イナイズミ</t>
    </rPh>
    <phoneticPr fontId="16"/>
  </si>
  <si>
    <t>大脇・寺村　(アビックBB)</t>
    <rPh sb="0" eb="2">
      <t>オオワキ</t>
    </rPh>
    <rPh sb="3" eb="5">
      <t>テラムラ</t>
    </rPh>
    <phoneticPr fontId="16"/>
  </si>
  <si>
    <t>第5回</t>
    <phoneticPr fontId="16"/>
  </si>
  <si>
    <t>青木</t>
  </si>
  <si>
    <t>アビックBB</t>
    <phoneticPr fontId="16"/>
  </si>
  <si>
    <t>あ０２</t>
  </si>
  <si>
    <t>あ０３</t>
  </si>
  <si>
    <t>あ０４</t>
  </si>
  <si>
    <t>あ０５</t>
  </si>
  <si>
    <t>あ０６</t>
  </si>
  <si>
    <t>あ０７</t>
  </si>
  <si>
    <t>あ０８</t>
  </si>
  <si>
    <t>あ０９</t>
  </si>
  <si>
    <t>長浜市</t>
    <rPh sb="0" eb="3">
      <t>ナガハマシ</t>
    </rPh>
    <phoneticPr fontId="3"/>
  </si>
  <si>
    <t>あ１０</t>
  </si>
  <si>
    <t>あ１１</t>
  </si>
  <si>
    <t>あ１２</t>
  </si>
  <si>
    <t>あ１３</t>
  </si>
  <si>
    <t>あ１４</t>
  </si>
  <si>
    <t>あ１５</t>
  </si>
  <si>
    <t>あ１６</t>
  </si>
  <si>
    <t>あ１７</t>
  </si>
  <si>
    <t>あ１８</t>
  </si>
  <si>
    <t>あ１９</t>
  </si>
  <si>
    <t>あ２１</t>
  </si>
  <si>
    <t>あ２２</t>
  </si>
  <si>
    <t>米原市</t>
    <rPh sb="0" eb="3">
      <t>マイバラシ</t>
    </rPh>
    <phoneticPr fontId="3"/>
  </si>
  <si>
    <t>宇野</t>
  </si>
  <si>
    <t>泰三</t>
  </si>
  <si>
    <t>中澤</t>
  </si>
  <si>
    <t>由香</t>
  </si>
  <si>
    <t>坪井</t>
  </si>
  <si>
    <t>徳寿</t>
  </si>
  <si>
    <t>山中</t>
  </si>
  <si>
    <t>博子</t>
  </si>
  <si>
    <t>あぷ０１</t>
  </si>
  <si>
    <t>ｓｅ</t>
  </si>
  <si>
    <t>美弥子</t>
    <rPh sb="0" eb="3">
      <t>ミヤコ</t>
    </rPh>
    <phoneticPr fontId="3"/>
  </si>
  <si>
    <t>山内</t>
    <rPh sb="0" eb="2">
      <t>ヤマウチ</t>
    </rPh>
    <phoneticPr fontId="3"/>
  </si>
  <si>
    <t>雄平</t>
    <rPh sb="0" eb="2">
      <t>ユウヘイ</t>
    </rPh>
    <phoneticPr fontId="3"/>
  </si>
  <si>
    <t>東近江市</t>
    <rPh sb="0" eb="1">
      <t>ヒガシ</t>
    </rPh>
    <rPh sb="1" eb="3">
      <t>オウミ</t>
    </rPh>
    <rPh sb="3" eb="4">
      <t>シ</t>
    </rPh>
    <phoneticPr fontId="3"/>
  </si>
  <si>
    <t>木村</t>
    <rPh sb="0" eb="2">
      <t>キムラ</t>
    </rPh>
    <phoneticPr fontId="3"/>
  </si>
  <si>
    <t>美香</t>
    <rPh sb="0" eb="2">
      <t>ミカ</t>
    </rPh>
    <phoneticPr fontId="3"/>
  </si>
  <si>
    <t>日高</t>
    <rPh sb="0" eb="2">
      <t>ヒダカ</t>
    </rPh>
    <phoneticPr fontId="3"/>
  </si>
  <si>
    <t>長谷出</t>
    <rPh sb="0" eb="2">
      <t>ハセ</t>
    </rPh>
    <rPh sb="2" eb="3">
      <t>デ</t>
    </rPh>
    <phoneticPr fontId="3"/>
  </si>
  <si>
    <t>浩</t>
    <rPh sb="0" eb="1">
      <t>ヒロシ</t>
    </rPh>
    <phoneticPr fontId="3"/>
  </si>
  <si>
    <t>奥田</t>
    <rPh sb="0" eb="2">
      <t>オクダ</t>
    </rPh>
    <phoneticPr fontId="3"/>
  </si>
  <si>
    <t>純也</t>
  </si>
  <si>
    <t>朋子</t>
    <rPh sb="0" eb="2">
      <t>トモコ</t>
    </rPh>
    <phoneticPr fontId="3"/>
  </si>
  <si>
    <t>東</t>
    <rPh sb="0" eb="1">
      <t>ヒガシ</t>
    </rPh>
    <phoneticPr fontId="3"/>
  </si>
  <si>
    <t>正隆</t>
    <rPh sb="0" eb="2">
      <t>マサタカ</t>
    </rPh>
    <phoneticPr fontId="3"/>
  </si>
  <si>
    <t>二ツ井</t>
    <rPh sb="0" eb="1">
      <t>フタ</t>
    </rPh>
    <rPh sb="2" eb="3">
      <t>イ</t>
    </rPh>
    <phoneticPr fontId="3"/>
  </si>
  <si>
    <t>裕也</t>
    <rPh sb="0" eb="2">
      <t>ユウヤ</t>
    </rPh>
    <phoneticPr fontId="3"/>
  </si>
  <si>
    <t>京都府</t>
    <rPh sb="0" eb="3">
      <t>キョウトフ</t>
    </rPh>
    <phoneticPr fontId="3"/>
  </si>
  <si>
    <t>田中　</t>
    <rPh sb="0" eb="2">
      <t>タナカ</t>
    </rPh>
    <phoneticPr fontId="3"/>
  </si>
  <si>
    <t>有紀</t>
    <rPh sb="0" eb="2">
      <t>ユキ</t>
    </rPh>
    <phoneticPr fontId="3"/>
  </si>
  <si>
    <t>岡川</t>
    <rPh sb="0" eb="2">
      <t>オカガワ</t>
    </rPh>
    <phoneticPr fontId="3"/>
  </si>
  <si>
    <t>謙二</t>
    <rPh sb="0" eb="2">
      <t>ケンジ</t>
    </rPh>
    <phoneticPr fontId="3"/>
  </si>
  <si>
    <t>稲泉</t>
    <rPh sb="0" eb="2">
      <t>イナイズミ</t>
    </rPh>
    <phoneticPr fontId="3"/>
  </si>
  <si>
    <t>聡</t>
    <rPh sb="0" eb="1">
      <t>サトシ</t>
    </rPh>
    <phoneticPr fontId="3"/>
  </si>
  <si>
    <t>妹川</t>
    <rPh sb="0" eb="2">
      <t>イモカワ</t>
    </rPh>
    <phoneticPr fontId="3"/>
  </si>
  <si>
    <t>寿明</t>
    <rPh sb="0" eb="2">
      <t>トシアキ</t>
    </rPh>
    <phoneticPr fontId="3"/>
  </si>
  <si>
    <t>永松</t>
    <rPh sb="0" eb="2">
      <t>ナガマツ</t>
    </rPh>
    <phoneticPr fontId="3"/>
  </si>
  <si>
    <t>貴子</t>
    <rPh sb="0" eb="2">
      <t>タカコ</t>
    </rPh>
    <phoneticPr fontId="3"/>
  </si>
  <si>
    <t>藤原</t>
    <rPh sb="0" eb="2">
      <t>フジワラ</t>
    </rPh>
    <phoneticPr fontId="3"/>
  </si>
  <si>
    <t>泰子</t>
    <rPh sb="0" eb="2">
      <t>ヤスコ</t>
    </rPh>
    <phoneticPr fontId="3"/>
  </si>
  <si>
    <t>守山市</t>
    <rPh sb="0" eb="2">
      <t>モリヤマ</t>
    </rPh>
    <rPh sb="2" eb="3">
      <t>シ</t>
    </rPh>
    <phoneticPr fontId="3"/>
  </si>
  <si>
    <t>敦賀</t>
    <rPh sb="0" eb="2">
      <t>ツルガ</t>
    </rPh>
    <phoneticPr fontId="3"/>
  </si>
  <si>
    <t>創一</t>
    <rPh sb="0" eb="2">
      <t>ソウイチ</t>
    </rPh>
    <phoneticPr fontId="3"/>
  </si>
  <si>
    <t>有吉</t>
    <rPh sb="0" eb="2">
      <t>アリヨシ</t>
    </rPh>
    <phoneticPr fontId="3"/>
  </si>
  <si>
    <t>裕喜</t>
    <rPh sb="0" eb="2">
      <t>ユウヨロコ</t>
    </rPh>
    <phoneticPr fontId="3"/>
  </si>
  <si>
    <t>湖南市</t>
    <rPh sb="0" eb="3">
      <t>コナンシ</t>
    </rPh>
    <phoneticPr fontId="3"/>
  </si>
  <si>
    <t>松原</t>
    <rPh sb="0" eb="2">
      <t>マツバラ</t>
    </rPh>
    <phoneticPr fontId="3"/>
  </si>
  <si>
    <t>礼</t>
    <rPh sb="0" eb="1">
      <t>レイ</t>
    </rPh>
    <phoneticPr fontId="3"/>
  </si>
  <si>
    <t>森</t>
    <rPh sb="0" eb="1">
      <t>モリ</t>
    </rPh>
    <phoneticPr fontId="16"/>
  </si>
  <si>
    <t>桐原</t>
    <rPh sb="0" eb="2">
      <t>キリハラ</t>
    </rPh>
    <phoneticPr fontId="16"/>
  </si>
  <si>
    <t>昇汰</t>
    <rPh sb="0" eb="1">
      <t>ノボ</t>
    </rPh>
    <rPh sb="1" eb="2">
      <t>タ</t>
    </rPh>
    <phoneticPr fontId="16"/>
  </si>
  <si>
    <t>鈴木</t>
    <rPh sb="0" eb="2">
      <t>スズキ</t>
    </rPh>
    <phoneticPr fontId="16"/>
  </si>
  <si>
    <t>政田</t>
    <rPh sb="0" eb="2">
      <t>マサダ</t>
    </rPh>
    <phoneticPr fontId="16"/>
  </si>
  <si>
    <t>秀栄</t>
    <rPh sb="0" eb="1">
      <t>シュウ</t>
    </rPh>
    <rPh sb="1" eb="2">
      <t>サカ</t>
    </rPh>
    <phoneticPr fontId="16"/>
  </si>
  <si>
    <t>駿亮</t>
    <rPh sb="0" eb="1">
      <t>シュン</t>
    </rPh>
    <rPh sb="1" eb="2">
      <t>リョウ</t>
    </rPh>
    <phoneticPr fontId="36"/>
  </si>
  <si>
    <t>悠大</t>
    <rPh sb="0" eb="2">
      <t>ユウダイ</t>
    </rPh>
    <phoneticPr fontId="36"/>
  </si>
  <si>
    <t>近江八幡市</t>
    <rPh sb="0" eb="5">
      <t>オウミハチマンシ</t>
    </rPh>
    <phoneticPr fontId="4"/>
  </si>
  <si>
    <t>大津市</t>
    <rPh sb="0" eb="2">
      <t>オオツ</t>
    </rPh>
    <rPh sb="2" eb="3">
      <t>シ</t>
    </rPh>
    <phoneticPr fontId="4"/>
  </si>
  <si>
    <t>匡志</t>
  </si>
  <si>
    <t>東近江市</t>
    <rPh sb="0" eb="1">
      <t>ヒガシ</t>
    </rPh>
    <rPh sb="1" eb="3">
      <t>オウミ</t>
    </rPh>
    <rPh sb="3" eb="4">
      <t>シ</t>
    </rPh>
    <phoneticPr fontId="4"/>
  </si>
  <si>
    <t>竜王町</t>
    <rPh sb="0" eb="3">
      <t>リュウオウチョウ</t>
    </rPh>
    <phoneticPr fontId="4"/>
  </si>
  <si>
    <t>一色</t>
  </si>
  <si>
    <t>翼</t>
  </si>
  <si>
    <t>東近江市</t>
    <rPh sb="0" eb="4">
      <t>ヒガシオウミシ</t>
    </rPh>
    <phoneticPr fontId="4"/>
  </si>
  <si>
    <t>東近江市</t>
    <rPh sb="0" eb="3">
      <t>ヒガシオウミ</t>
    </rPh>
    <rPh sb="3" eb="4">
      <t>シ</t>
    </rPh>
    <phoneticPr fontId="4"/>
  </si>
  <si>
    <t>大津市</t>
    <rPh sb="0" eb="3">
      <t>オオツシ</t>
    </rPh>
    <phoneticPr fontId="4"/>
  </si>
  <si>
    <t>陽介</t>
  </si>
  <si>
    <t>守山市</t>
    <rPh sb="0" eb="3">
      <t>モリヤマシ</t>
    </rPh>
    <phoneticPr fontId="4"/>
  </si>
  <si>
    <t>野洲市</t>
    <rPh sb="0" eb="3">
      <t>ヤスシ</t>
    </rPh>
    <phoneticPr fontId="4"/>
  </si>
  <si>
    <t>京都府</t>
    <rPh sb="0" eb="3">
      <t>キョウトフ</t>
    </rPh>
    <phoneticPr fontId="4"/>
  </si>
  <si>
    <t>湖南市</t>
    <rPh sb="0" eb="3">
      <t>コナンシ</t>
    </rPh>
    <phoneticPr fontId="4"/>
  </si>
  <si>
    <t>彦根市</t>
    <rPh sb="0" eb="3">
      <t>ヒコネシ</t>
    </rPh>
    <phoneticPr fontId="4"/>
  </si>
  <si>
    <t>村西</t>
  </si>
  <si>
    <t>徹</t>
  </si>
  <si>
    <t>山本</t>
  </si>
  <si>
    <t>ぐ０４</t>
  </si>
  <si>
    <t>ぐ０５</t>
  </si>
  <si>
    <t>ぐ０６</t>
  </si>
  <si>
    <t>ぐ０７</t>
  </si>
  <si>
    <t>ぐ０８</t>
  </si>
  <si>
    <t>ぐ０９</t>
  </si>
  <si>
    <t>ぐ１０</t>
  </si>
  <si>
    <t>ぐ１１</t>
  </si>
  <si>
    <t>ぐ１２</t>
  </si>
  <si>
    <t>ぐ１３</t>
  </si>
  <si>
    <t>ぐ１４</t>
  </si>
  <si>
    <t>ぐ１５</t>
  </si>
  <si>
    <t>ぐ１６</t>
  </si>
  <si>
    <t>ぐ１７</t>
  </si>
  <si>
    <t>ぐ１８</t>
  </si>
  <si>
    <t>優果</t>
    <rPh sb="0" eb="2">
      <t>ユウカ</t>
    </rPh>
    <phoneticPr fontId="16"/>
  </si>
  <si>
    <t>ぐ１９</t>
  </si>
  <si>
    <t>西野</t>
    <rPh sb="0" eb="2">
      <t>ニシノ</t>
    </rPh>
    <phoneticPr fontId="16"/>
  </si>
  <si>
    <t>美恵</t>
    <rPh sb="0" eb="2">
      <t>ミエ</t>
    </rPh>
    <phoneticPr fontId="16"/>
  </si>
  <si>
    <t>ぐ２０</t>
  </si>
  <si>
    <t>鍵弥</t>
    <rPh sb="0" eb="2">
      <t>カギヤ</t>
    </rPh>
    <phoneticPr fontId="16"/>
  </si>
  <si>
    <t>初美</t>
    <rPh sb="0" eb="2">
      <t>ハツミ</t>
    </rPh>
    <phoneticPr fontId="16"/>
  </si>
  <si>
    <t>ぐ２１</t>
  </si>
  <si>
    <t>竹内</t>
    <rPh sb="0" eb="2">
      <t>タケウチ</t>
    </rPh>
    <phoneticPr fontId="16"/>
  </si>
  <si>
    <t>朝飛</t>
    <rPh sb="0" eb="1">
      <t>アサ</t>
    </rPh>
    <rPh sb="1" eb="2">
      <t>ヒ</t>
    </rPh>
    <phoneticPr fontId="16"/>
  </si>
  <si>
    <t>ぐ２２</t>
  </si>
  <si>
    <t>原田</t>
    <rPh sb="0" eb="2">
      <t>ハラダ</t>
    </rPh>
    <phoneticPr fontId="16"/>
  </si>
  <si>
    <t>県立大</t>
    <rPh sb="0" eb="2">
      <t>ケンリツ</t>
    </rPh>
    <rPh sb="2" eb="3">
      <t>ダイ</t>
    </rPh>
    <phoneticPr fontId="16"/>
  </si>
  <si>
    <t>し０３</t>
  </si>
  <si>
    <t>し０４</t>
  </si>
  <si>
    <t>岩瀧</t>
    <rPh sb="0" eb="1">
      <t>イワ</t>
    </rPh>
    <rPh sb="1" eb="2">
      <t>タキ</t>
    </rPh>
    <phoneticPr fontId="16"/>
  </si>
  <si>
    <t>虹貴</t>
    <rPh sb="0" eb="1">
      <t>ニジ</t>
    </rPh>
    <rPh sb="1" eb="2">
      <t>タカ</t>
    </rPh>
    <phoneticPr fontId="16"/>
  </si>
  <si>
    <t>し０５</t>
  </si>
  <si>
    <t>し０６</t>
  </si>
  <si>
    <t>し０７</t>
  </si>
  <si>
    <t>し０８</t>
  </si>
  <si>
    <t>し０９</t>
  </si>
  <si>
    <t>河越</t>
    <rPh sb="0" eb="2">
      <t>カワゴエ</t>
    </rPh>
    <phoneticPr fontId="16"/>
  </si>
  <si>
    <t>琢真</t>
    <rPh sb="0" eb="2">
      <t>タクマ</t>
    </rPh>
    <phoneticPr fontId="16"/>
  </si>
  <si>
    <t>河越琢真</t>
    <rPh sb="0" eb="2">
      <t>カワゴエ</t>
    </rPh>
    <rPh sb="2" eb="4">
      <t>タクマ</t>
    </rPh>
    <phoneticPr fontId="16"/>
  </si>
  <si>
    <t>久保田</t>
    <rPh sb="0" eb="3">
      <t>クボタ</t>
    </rPh>
    <phoneticPr fontId="36"/>
  </si>
  <si>
    <t>勉</t>
    <rPh sb="0" eb="1">
      <t>ツトム</t>
    </rPh>
    <phoneticPr fontId="36"/>
  </si>
  <si>
    <t>甲賀市</t>
    <rPh sb="0" eb="3">
      <t>コウカシ</t>
    </rPh>
    <phoneticPr fontId="36"/>
  </si>
  <si>
    <t>垣内</t>
    <rPh sb="0" eb="2">
      <t>カキウチ</t>
    </rPh>
    <phoneticPr fontId="36"/>
  </si>
  <si>
    <t>義則</t>
    <rPh sb="0" eb="2">
      <t>ヨシノリ</t>
    </rPh>
    <phoneticPr fontId="36"/>
  </si>
  <si>
    <t>亀井</t>
    <rPh sb="0" eb="2">
      <t>カメイ</t>
    </rPh>
    <phoneticPr fontId="36"/>
  </si>
  <si>
    <t>雅嗣</t>
    <rPh sb="0" eb="1">
      <t>マサ</t>
    </rPh>
    <rPh sb="1" eb="2">
      <t>ツグ</t>
    </rPh>
    <phoneticPr fontId="36"/>
  </si>
  <si>
    <t>森</t>
    <rPh sb="0" eb="1">
      <t>モリ</t>
    </rPh>
    <phoneticPr fontId="36"/>
  </si>
  <si>
    <t>健一</t>
    <rPh sb="0" eb="2">
      <t>ケンイチ</t>
    </rPh>
    <phoneticPr fontId="36"/>
  </si>
  <si>
    <t>皓輝</t>
    <rPh sb="0" eb="1">
      <t>コウ</t>
    </rPh>
    <rPh sb="1" eb="2">
      <t>テル</t>
    </rPh>
    <phoneticPr fontId="36"/>
  </si>
  <si>
    <t>東近江市</t>
    <rPh sb="0" eb="4">
      <t>ヒガシオウミシ</t>
    </rPh>
    <phoneticPr fontId="36"/>
  </si>
  <si>
    <t>野洲市</t>
    <rPh sb="0" eb="3">
      <t>ヤスシ</t>
    </rPh>
    <phoneticPr fontId="36"/>
  </si>
  <si>
    <t>栗東市</t>
    <rPh sb="0" eb="3">
      <t>リットウシ</t>
    </rPh>
    <phoneticPr fontId="36"/>
  </si>
  <si>
    <t>中嶋</t>
    <rPh sb="0" eb="2">
      <t>ナカジマ</t>
    </rPh>
    <phoneticPr fontId="36"/>
  </si>
  <si>
    <t>徹</t>
    <rPh sb="0" eb="1">
      <t>トオル</t>
    </rPh>
    <phoneticPr fontId="36"/>
  </si>
  <si>
    <t>日野町</t>
    <rPh sb="0" eb="3">
      <t>ヒノチョウ</t>
    </rPh>
    <phoneticPr fontId="36"/>
  </si>
  <si>
    <t>中田</t>
    <rPh sb="0" eb="2">
      <t>ナカタ</t>
    </rPh>
    <phoneticPr fontId="36"/>
  </si>
  <si>
    <t>富憲</t>
    <rPh sb="0" eb="2">
      <t>トミノリ</t>
    </rPh>
    <phoneticPr fontId="36"/>
  </si>
  <si>
    <t>多賀町</t>
    <rPh sb="0" eb="3">
      <t>タガチョウ</t>
    </rPh>
    <phoneticPr fontId="36"/>
  </si>
  <si>
    <t>八木</t>
    <rPh sb="0" eb="2">
      <t>ヤギ</t>
    </rPh>
    <phoneticPr fontId="36"/>
  </si>
  <si>
    <t>篤司</t>
    <rPh sb="0" eb="2">
      <t>アツシ</t>
    </rPh>
    <phoneticPr fontId="36"/>
  </si>
  <si>
    <t>彦根市</t>
    <rPh sb="0" eb="3">
      <t>ヒコネシ</t>
    </rPh>
    <phoneticPr fontId="36"/>
  </si>
  <si>
    <t>坂田</t>
    <rPh sb="0" eb="2">
      <t>サカタ</t>
    </rPh>
    <phoneticPr fontId="36"/>
  </si>
  <si>
    <t>義記</t>
    <rPh sb="0" eb="1">
      <t>ヨシ</t>
    </rPh>
    <rPh sb="1" eb="2">
      <t>キ</t>
    </rPh>
    <phoneticPr fontId="36"/>
  </si>
  <si>
    <t>守山市</t>
    <rPh sb="0" eb="3">
      <t>モリヤマシ</t>
    </rPh>
    <phoneticPr fontId="36"/>
  </si>
  <si>
    <t>渡邊</t>
    <rPh sb="0" eb="2">
      <t>ワタナベ</t>
    </rPh>
    <phoneticPr fontId="36"/>
  </si>
  <si>
    <t>直洋</t>
    <rPh sb="0" eb="2">
      <t>ナオヒロ</t>
    </rPh>
    <phoneticPr fontId="36"/>
  </si>
  <si>
    <t>京都府</t>
    <rPh sb="0" eb="3">
      <t>キョウトフ</t>
    </rPh>
    <phoneticPr fontId="36"/>
  </si>
  <si>
    <t>猪師</t>
    <rPh sb="0" eb="1">
      <t>イノシシ</t>
    </rPh>
    <rPh sb="1" eb="2">
      <t>シ</t>
    </rPh>
    <phoneticPr fontId="36"/>
  </si>
  <si>
    <t>崇人</t>
    <rPh sb="0" eb="1">
      <t>タカシ</t>
    </rPh>
    <rPh sb="1" eb="2">
      <t>ヒト</t>
    </rPh>
    <phoneticPr fontId="36"/>
  </si>
  <si>
    <t>中島</t>
    <rPh sb="0" eb="2">
      <t>ナカジマ</t>
    </rPh>
    <phoneticPr fontId="36"/>
  </si>
  <si>
    <t>章大</t>
    <rPh sb="0" eb="1">
      <t>ショウ</t>
    </rPh>
    <rPh sb="1" eb="2">
      <t>ダイ</t>
    </rPh>
    <phoneticPr fontId="36"/>
  </si>
  <si>
    <t>徳光</t>
    <rPh sb="0" eb="2">
      <t>トクミツ</t>
    </rPh>
    <phoneticPr fontId="36"/>
  </si>
  <si>
    <t>亮真</t>
    <rPh sb="0" eb="1">
      <t>リョウ</t>
    </rPh>
    <rPh sb="1" eb="2">
      <t>シン</t>
    </rPh>
    <phoneticPr fontId="36"/>
  </si>
  <si>
    <t>大阪府</t>
    <rPh sb="0" eb="3">
      <t>オオサカフ</t>
    </rPh>
    <phoneticPr fontId="36"/>
  </si>
  <si>
    <t>元生</t>
    <rPh sb="0" eb="1">
      <t>モト</t>
    </rPh>
    <rPh sb="1" eb="2">
      <t>イ</t>
    </rPh>
    <phoneticPr fontId="36"/>
  </si>
  <si>
    <t>光亮</t>
    <rPh sb="0" eb="1">
      <t>ヒカ</t>
    </rPh>
    <rPh sb="1" eb="2">
      <t>リョウ</t>
    </rPh>
    <phoneticPr fontId="36"/>
  </si>
  <si>
    <t>男</t>
    <rPh sb="0" eb="1">
      <t>オトコ</t>
    </rPh>
    <phoneticPr fontId="36"/>
  </si>
  <si>
    <t>田中</t>
    <rPh sb="0" eb="2">
      <t>タナカ</t>
    </rPh>
    <phoneticPr fontId="16"/>
  </si>
  <si>
    <t>伸一</t>
    <rPh sb="0" eb="2">
      <t>シンイチ</t>
    </rPh>
    <phoneticPr fontId="16"/>
  </si>
  <si>
    <t>今井</t>
    <rPh sb="0" eb="2">
      <t>イマイ</t>
    </rPh>
    <phoneticPr fontId="36"/>
  </si>
  <si>
    <t>順子</t>
    <rPh sb="0" eb="2">
      <t>ジュンコ</t>
    </rPh>
    <phoneticPr fontId="36"/>
  </si>
  <si>
    <t>女</t>
    <rPh sb="0" eb="1">
      <t>オンナ</t>
    </rPh>
    <phoneticPr fontId="36"/>
  </si>
  <si>
    <t>邦子</t>
    <rPh sb="0" eb="2">
      <t>ジュンコ</t>
    </rPh>
    <phoneticPr fontId="36"/>
  </si>
  <si>
    <t>牛道</t>
    <rPh sb="0" eb="2">
      <t>ウシミチ</t>
    </rPh>
    <phoneticPr fontId="36"/>
  </si>
  <si>
    <t>心</t>
    <rPh sb="0" eb="1">
      <t>ココロ</t>
    </rPh>
    <phoneticPr fontId="36"/>
  </si>
  <si>
    <t>長浜市</t>
    <rPh sb="0" eb="3">
      <t>ナガハマシ</t>
    </rPh>
    <phoneticPr fontId="36"/>
  </si>
  <si>
    <t>陽子</t>
    <rPh sb="0" eb="2">
      <t>ヨウコ</t>
    </rPh>
    <phoneticPr fontId="36"/>
  </si>
  <si>
    <t>湖南市</t>
    <rPh sb="0" eb="3">
      <t>コナンシ</t>
    </rPh>
    <phoneticPr fontId="36"/>
  </si>
  <si>
    <t>美香</t>
    <rPh sb="0" eb="2">
      <t>ミカ</t>
    </rPh>
    <phoneticPr fontId="36"/>
  </si>
  <si>
    <t>う４７</t>
  </si>
  <si>
    <t>佳子</t>
    <rPh sb="0" eb="2">
      <t>ヨシコ</t>
    </rPh>
    <phoneticPr fontId="36"/>
  </si>
  <si>
    <t>う４８</t>
  </si>
  <si>
    <t>直子</t>
    <rPh sb="0" eb="2">
      <t>ナオコ</t>
    </rPh>
    <phoneticPr fontId="36"/>
  </si>
  <si>
    <t>竜王町</t>
    <rPh sb="0" eb="3">
      <t>リュウオウチョウ</t>
    </rPh>
    <phoneticPr fontId="36"/>
  </si>
  <si>
    <t>う４９</t>
  </si>
  <si>
    <t>藤田</t>
    <rPh sb="0" eb="2">
      <t>フジタ</t>
    </rPh>
    <phoneticPr fontId="36"/>
  </si>
  <si>
    <t>博美</t>
    <rPh sb="0" eb="2">
      <t>ヒロミ</t>
    </rPh>
    <phoneticPr fontId="36"/>
  </si>
  <si>
    <t>う５０</t>
  </si>
  <si>
    <t>う５１</t>
  </si>
  <si>
    <t>光代</t>
    <rPh sb="0" eb="2">
      <t>ミツヨ</t>
    </rPh>
    <phoneticPr fontId="36"/>
  </si>
  <si>
    <t>う５２</t>
  </si>
  <si>
    <t>亜利沙</t>
    <rPh sb="0" eb="3">
      <t>アリサ</t>
    </rPh>
    <phoneticPr fontId="36"/>
  </si>
  <si>
    <t>う５３</t>
  </si>
  <si>
    <t>村田</t>
    <rPh sb="0" eb="2">
      <t>ムラタ</t>
    </rPh>
    <phoneticPr fontId="36"/>
  </si>
  <si>
    <t>う５４</t>
  </si>
  <si>
    <t>村川</t>
    <rPh sb="0" eb="2">
      <t>ムラカワ</t>
    </rPh>
    <phoneticPr fontId="36"/>
  </si>
  <si>
    <t>庸子</t>
    <rPh sb="0" eb="2">
      <t>ヨウコ</t>
    </rPh>
    <phoneticPr fontId="36"/>
  </si>
  <si>
    <t>う５５</t>
  </si>
  <si>
    <t>う５６</t>
  </si>
  <si>
    <t>古株</t>
    <rPh sb="0" eb="2">
      <t>コカブ</t>
    </rPh>
    <phoneticPr fontId="36"/>
  </si>
  <si>
    <t>淳子</t>
    <rPh sb="0" eb="2">
      <t>ジュンコ</t>
    </rPh>
    <phoneticPr fontId="36"/>
  </si>
  <si>
    <t>プラチナＴＣ</t>
  </si>
  <si>
    <t>西村</t>
    <rPh sb="0" eb="2">
      <t>ニシムラ</t>
    </rPh>
    <phoneticPr fontId="16"/>
  </si>
  <si>
    <t>国太郎</t>
    <rPh sb="0" eb="3">
      <t>クニタロウ</t>
    </rPh>
    <phoneticPr fontId="16"/>
  </si>
  <si>
    <t>人嗣</t>
    <rPh sb="0" eb="2">
      <t>ヒトシ</t>
    </rPh>
    <phoneticPr fontId="16"/>
  </si>
  <si>
    <t>勝之</t>
    <rPh sb="0" eb="2">
      <t>カツユキ</t>
    </rPh>
    <phoneticPr fontId="16"/>
  </si>
  <si>
    <t>加藤</t>
    <rPh sb="0" eb="2">
      <t>カトウ</t>
    </rPh>
    <phoneticPr fontId="16"/>
  </si>
  <si>
    <t>昇</t>
    <rPh sb="0" eb="1">
      <t>ノボル</t>
    </rPh>
    <phoneticPr fontId="16"/>
  </si>
  <si>
    <t>木瀬</t>
    <rPh sb="0" eb="2">
      <t>キセ</t>
    </rPh>
    <phoneticPr fontId="16"/>
  </si>
  <si>
    <t>茂雄</t>
    <rPh sb="0" eb="2">
      <t>シゲオ</t>
    </rPh>
    <phoneticPr fontId="16"/>
  </si>
  <si>
    <t>大木</t>
    <rPh sb="0" eb="2">
      <t>オオキ</t>
    </rPh>
    <phoneticPr fontId="16"/>
  </si>
  <si>
    <t>浩</t>
    <rPh sb="0" eb="1">
      <t>ヒロシ</t>
    </rPh>
    <phoneticPr fontId="16"/>
  </si>
  <si>
    <t>竹中</t>
    <rPh sb="0" eb="2">
      <t>タケナカ</t>
    </rPh>
    <phoneticPr fontId="16"/>
  </si>
  <si>
    <t>新谷</t>
    <rPh sb="0" eb="2">
      <t>シンガイ</t>
    </rPh>
    <phoneticPr fontId="16"/>
  </si>
  <si>
    <t>弘之</t>
    <rPh sb="0" eb="2">
      <t>ヒロユキ</t>
    </rPh>
    <phoneticPr fontId="16"/>
  </si>
  <si>
    <t>今村</t>
    <rPh sb="0" eb="2">
      <t>イマムラ</t>
    </rPh>
    <phoneticPr fontId="16"/>
  </si>
  <si>
    <t>宣明</t>
    <rPh sb="0" eb="2">
      <t>ノブアキ</t>
    </rPh>
    <phoneticPr fontId="16"/>
  </si>
  <si>
    <t>平岩</t>
    <rPh sb="0" eb="2">
      <t>ヒライワ</t>
    </rPh>
    <phoneticPr fontId="16"/>
  </si>
  <si>
    <t>直樹</t>
    <rPh sb="0" eb="2">
      <t>ナオキ</t>
    </rPh>
    <phoneticPr fontId="16"/>
  </si>
  <si>
    <t>ぷ１４</t>
  </si>
  <si>
    <t>藤野</t>
    <rPh sb="0" eb="2">
      <t>フジノ</t>
    </rPh>
    <phoneticPr fontId="16"/>
  </si>
  <si>
    <t>秀明</t>
    <rPh sb="0" eb="2">
      <t>ヒデアキ</t>
    </rPh>
    <phoneticPr fontId="16"/>
  </si>
  <si>
    <t>ぷ１５</t>
  </si>
  <si>
    <t>小林</t>
    <rPh sb="0" eb="2">
      <t>コバヤシ</t>
    </rPh>
    <phoneticPr fontId="16"/>
  </si>
  <si>
    <t>ぷ１６</t>
  </si>
  <si>
    <t>ドーラン</t>
  </si>
  <si>
    <t>デーブ</t>
  </si>
  <si>
    <t>ぷ１７</t>
  </si>
  <si>
    <t>井田</t>
    <rPh sb="0" eb="2">
      <t>イダ</t>
    </rPh>
    <phoneticPr fontId="16"/>
  </si>
  <si>
    <t>圭子</t>
    <rPh sb="0" eb="2">
      <t>ケイコ</t>
    </rPh>
    <phoneticPr fontId="16"/>
  </si>
  <si>
    <t>ぷ１８</t>
  </si>
  <si>
    <t>前田</t>
    <rPh sb="0" eb="2">
      <t>マエダ</t>
    </rPh>
    <phoneticPr fontId="16"/>
  </si>
  <si>
    <t>喜久子</t>
    <rPh sb="0" eb="3">
      <t>キクコ</t>
    </rPh>
    <phoneticPr fontId="16"/>
  </si>
  <si>
    <t>英夫</t>
    <rPh sb="0" eb="2">
      <t>ヒデオ</t>
    </rPh>
    <phoneticPr fontId="16"/>
  </si>
  <si>
    <t>個人登録</t>
    <rPh sb="0" eb="4">
      <t>コジントウロク</t>
    </rPh>
    <phoneticPr fontId="16"/>
  </si>
  <si>
    <t>谷本</t>
    <rPh sb="0" eb="2">
      <t>タニモト</t>
    </rPh>
    <phoneticPr fontId="16"/>
  </si>
  <si>
    <t>健人</t>
    <rPh sb="0" eb="2">
      <t>タケヒト</t>
    </rPh>
    <phoneticPr fontId="16"/>
  </si>
  <si>
    <t>一般</t>
    <rPh sb="0" eb="2">
      <t>イッパン</t>
    </rPh>
    <phoneticPr fontId="16"/>
  </si>
  <si>
    <t>OV40</t>
    <phoneticPr fontId="16"/>
  </si>
  <si>
    <t>OV55</t>
    <phoneticPr fontId="16"/>
  </si>
  <si>
    <t>第6回　東近江市ホップマンカップ要項</t>
    <rPh sb="2" eb="3">
      <t>カイ</t>
    </rPh>
    <rPh sb="7" eb="8">
      <t>シ</t>
    </rPh>
    <rPh sb="16" eb="18">
      <t>ヨウコウ</t>
    </rPh>
    <phoneticPr fontId="16"/>
  </si>
  <si>
    <t>■期　　日  2026年　6月　7日（日）※小雨決行</t>
    <rPh sb="11" eb="12">
      <t>ドシ</t>
    </rPh>
    <rPh sb="22" eb="24">
      <t>コサメ</t>
    </rPh>
    <rPh sb="24" eb="26">
      <t>ケッコウ</t>
    </rPh>
    <phoneticPr fontId="16"/>
  </si>
  <si>
    <t>5月29日(金）19時～　みすまの館</t>
    <rPh sb="6" eb="7">
      <t>キン</t>
    </rPh>
    <rPh sb="17" eb="18">
      <t>カン</t>
    </rPh>
    <phoneticPr fontId="16"/>
  </si>
  <si>
    <t>■注意事項</t>
    <rPh sb="1" eb="5">
      <t>チュウイジコウ</t>
    </rPh>
    <phoneticPr fontId="16"/>
  </si>
  <si>
    <t>1. 試合前、試合後に握手をしてください。</t>
    <rPh sb="5" eb="6">
      <t>マエ</t>
    </rPh>
    <rPh sb="7" eb="10">
      <t>シアイゴ</t>
    </rPh>
    <rPh sb="11" eb="13">
      <t>アクシュ</t>
    </rPh>
    <phoneticPr fontId="16"/>
  </si>
  <si>
    <t>2. 試合審判は、セルフジャッジとなります。</t>
    <phoneticPr fontId="16"/>
  </si>
  <si>
    <t>3. 試合球は、ダンロップフォート イエローを使用します。</t>
    <rPh sb="23" eb="25">
      <t>シヨウ</t>
    </rPh>
    <phoneticPr fontId="38"/>
  </si>
  <si>
    <t>4. 試合中の事故に関して東近江市テニス協会は一切責任を負いません。</t>
    <phoneticPr fontId="16"/>
  </si>
  <si>
    <t>5. 試合会場に各自で持ち込んだゴミは持ち帰るようお願いします。</t>
    <phoneticPr fontId="16"/>
  </si>
  <si>
    <t>6. 協会員の方は各個人で申し込みをしないで、必ず代表者を通して申し込んで下さい。</t>
    <phoneticPr fontId="16"/>
  </si>
  <si>
    <t>7. ドロー発表後のキャンセルの場合はエントリー代の返金は行えませんのでご了承お願いいたします。</t>
    <rPh sb="16" eb="18">
      <t>バアイ</t>
    </rPh>
    <rPh sb="24" eb="25">
      <t>ダイ</t>
    </rPh>
    <rPh sb="26" eb="28">
      <t>ヘンキン</t>
    </rPh>
    <rPh sb="29" eb="30">
      <t>オコナ</t>
    </rPh>
    <rPh sb="37" eb="39">
      <t>リョウショウ</t>
    </rPh>
    <rPh sb="40" eb="41">
      <t>ネガ</t>
    </rPh>
    <phoneticPr fontId="16"/>
  </si>
  <si>
    <t>8. 外コートでの試合の場合は試合中のフェースマスク・サングラスの着用を認めます。（ドームでは不可）</t>
    <rPh sb="3" eb="4">
      <t>ソト</t>
    </rPh>
    <rPh sb="9" eb="11">
      <t>シアイ</t>
    </rPh>
    <rPh sb="12" eb="14">
      <t>バアイ</t>
    </rPh>
    <rPh sb="15" eb="18">
      <t>シアイチュウ</t>
    </rPh>
    <rPh sb="33" eb="35">
      <t>チャクヨウ</t>
    </rPh>
    <rPh sb="36" eb="37">
      <t>ミト</t>
    </rPh>
    <rPh sb="47" eb="49">
      <t>フカ</t>
    </rPh>
    <phoneticPr fontId="16"/>
  </si>
  <si>
    <t>　　ただし運営上の問題から試合以外では着用は控え日傘等で対応いただくようにご協力お願いします。</t>
    <rPh sb="5" eb="8">
      <t>ウンエイジョウ</t>
    </rPh>
    <rPh sb="9" eb="11">
      <t>モンダイ</t>
    </rPh>
    <rPh sb="13" eb="15">
      <t>シアイ</t>
    </rPh>
    <rPh sb="15" eb="17">
      <t>イガイ</t>
    </rPh>
    <rPh sb="19" eb="21">
      <t>チャクヨウ</t>
    </rPh>
    <rPh sb="22" eb="23">
      <t>ヒカ</t>
    </rPh>
    <rPh sb="24" eb="26">
      <t>ヒガサ</t>
    </rPh>
    <rPh sb="26" eb="27">
      <t>トウ</t>
    </rPh>
    <rPh sb="28" eb="30">
      <t>タイオウ</t>
    </rPh>
    <rPh sb="38" eb="40">
      <t>キョウリョク</t>
    </rPh>
    <rPh sb="41" eb="42">
      <t>ネガ</t>
    </rPh>
    <phoneticPr fontId="16"/>
  </si>
  <si>
    <t>9. その他、試合前の説明事項を遵守ください。</t>
    <rPh sb="5" eb="6">
      <t>タ</t>
    </rPh>
    <rPh sb="7" eb="9">
      <t>シアイ</t>
    </rPh>
    <rPh sb="9" eb="10">
      <t>マエ</t>
    </rPh>
    <rPh sb="11" eb="13">
      <t>セツメイ</t>
    </rPh>
    <rPh sb="13" eb="15">
      <t>ジコウ</t>
    </rPh>
    <rPh sb="16" eb="18">
      <t>ジュンシュ</t>
    </rPh>
    <phoneticPr fontId="38"/>
  </si>
  <si>
    <r>
      <t>オープン、</t>
    </r>
    <r>
      <rPr>
        <b/>
        <u/>
        <sz val="12"/>
        <color rgb="FFFF0000"/>
        <rFont val="Meiryo UI"/>
        <family val="3"/>
        <charset val="128"/>
      </rPr>
      <t>ただし東近江市テニス協会員</t>
    </r>
    <r>
      <rPr>
        <b/>
        <u/>
        <sz val="12"/>
        <color indexed="10"/>
        <rFont val="Meiryo UI"/>
        <family val="3"/>
        <charset val="128"/>
      </rPr>
      <t>（ペア同一チームを問わない）を優先とする。</t>
    </r>
    <rPh sb="8" eb="12">
      <t>ヒガシオウミシ</t>
    </rPh>
    <rPh sb="15" eb="17">
      <t>キョウカイ</t>
    </rPh>
    <rPh sb="17" eb="18">
      <t>イン</t>
    </rPh>
    <rPh sb="21" eb="23">
      <t>ドウイツ</t>
    </rPh>
    <rPh sb="27" eb="28">
      <t>ト</t>
    </rPh>
    <rPh sb="33" eb="35">
      <t>ユウセン</t>
    </rPh>
    <phoneticPr fontId="16"/>
  </si>
  <si>
    <t>※ドローは下記東近江市テニス協会ホームページでご覧下さい（URLが変わっています）</t>
    <rPh sb="5" eb="7">
      <t>カキ</t>
    </rPh>
    <rPh sb="7" eb="10">
      <t>ヒガシオウミ</t>
    </rPh>
    <rPh sb="10" eb="11">
      <t>ヨウカイチシ</t>
    </rPh>
    <rPh sb="14" eb="16">
      <t>キョウカイ</t>
    </rPh>
    <rPh sb="24" eb="25">
      <t>ラン</t>
    </rPh>
    <rPh sb="25" eb="26">
      <t>クダ</t>
    </rPh>
    <rPh sb="33" eb="34">
      <t>カ</t>
    </rPh>
    <phoneticPr fontId="16"/>
  </si>
  <si>
    <t>https://hta2026.stars.ne.jp/</t>
    <phoneticPr fontId="16"/>
  </si>
  <si>
    <t>■申込方法</t>
    <rPh sb="1" eb="3">
      <t>モウシコミ</t>
    </rPh>
    <rPh sb="3" eb="5">
      <t>ホウホウ</t>
    </rPh>
    <phoneticPr fontId="16"/>
  </si>
  <si>
    <t>代表者が申込書、参加料を持参の上、ドロー会議へお越し下さい。</t>
    <rPh sb="0" eb="3">
      <t>ダイヒョウシャ</t>
    </rPh>
    <rPh sb="4" eb="7">
      <t>モウシコミショ</t>
    </rPh>
    <rPh sb="8" eb="11">
      <t>サンカリョウ</t>
    </rPh>
    <rPh sb="12" eb="14">
      <t>ジサン</t>
    </rPh>
    <rPh sb="15" eb="16">
      <t>ウエ</t>
    </rPh>
    <rPh sb="20" eb="22">
      <t>カイギ</t>
    </rPh>
    <rPh sb="24" eb="25">
      <t>コ</t>
    </rPh>
    <rPh sb="26" eb="27">
      <t>クダ</t>
    </rPh>
    <phoneticPr fontId="16"/>
  </si>
  <si>
    <t>メールにて下記のアドレスに申込書を送信してください。</t>
    <rPh sb="5" eb="7">
      <t>カキ</t>
    </rPh>
    <rPh sb="13" eb="16">
      <t>モウシコミショ</t>
    </rPh>
    <rPh sb="17" eb="19">
      <t>ソウシン</t>
    </rPh>
    <phoneticPr fontId="16"/>
  </si>
  <si>
    <t>メール送付先：puntyan0412@zeus.eonet.ne.jp</t>
    <rPh sb="3" eb="6">
      <t>ソウフサキ</t>
    </rPh>
    <phoneticPr fontId="16"/>
  </si>
  <si>
    <t>振込先：ゆうちょ銀行　14660-12691861</t>
    <rPh sb="0" eb="1">
      <t>フ</t>
    </rPh>
    <rPh sb="1" eb="2">
      <t>コ</t>
    </rPh>
    <rPh sb="2" eb="3">
      <t>サキ</t>
    </rPh>
    <phoneticPr fontId="16"/>
  </si>
  <si>
    <t>タツミ　ゴロウ</t>
    <phoneticPr fontId="16"/>
  </si>
  <si>
    <t>■ドロー会議</t>
    <phoneticPr fontId="16"/>
  </si>
  <si>
    <t>5月27日（水）22時までに参加費用の振込みおよび</t>
    <rPh sb="6" eb="7">
      <t>スイ</t>
    </rPh>
    <rPh sb="14" eb="16">
      <t>サンカ</t>
    </rPh>
    <rPh sb="16" eb="18">
      <t>ヒヨウ</t>
    </rPh>
    <rPh sb="19" eb="21">
      <t>フリコ</t>
    </rPh>
    <phoneticPr fontId="16"/>
  </si>
  <si>
    <t>　　　　　　　　学生（高校生まで）　1,000円/1名</t>
    <phoneticPr fontId="16"/>
  </si>
  <si>
    <r>
      <t>■種　　目　</t>
    </r>
    <r>
      <rPr>
        <b/>
        <sz val="12"/>
        <color rgb="FFFF0000"/>
        <rFont val="Meiryo UI"/>
        <family val="3"/>
        <charset val="128"/>
      </rPr>
      <t>シングルスとミックスの団体戦</t>
    </r>
    <r>
      <rPr>
        <b/>
        <sz val="12"/>
        <color indexed="8"/>
        <rFont val="Meiryo UI"/>
        <family val="3"/>
        <charset val="128"/>
      </rPr>
      <t>　　　男女1ペア（2人）で１チームとする。</t>
    </r>
    <phoneticPr fontId="16"/>
  </si>
  <si>
    <t>■応　　募　　男女ペア（男子1人・女子1人）で申し込んで下さい。</t>
    <phoneticPr fontId="16"/>
  </si>
  <si>
    <r>
      <t>ミックスダブルス→男子シングルス→女子シングルス　</t>
    </r>
    <r>
      <rPr>
        <b/>
        <sz val="12"/>
        <color rgb="FFFF0000"/>
        <rFont val="Meiryo UI"/>
        <family val="3"/>
        <charset val="128"/>
      </rPr>
      <t>※シングルスは、同時に入る場合あり</t>
    </r>
    <rPh sb="9" eb="11">
      <t>ダンシ</t>
    </rPh>
    <rPh sb="17" eb="19">
      <t>ジョシ</t>
    </rPh>
    <rPh sb="33" eb="35">
      <t>ドウジ</t>
    </rPh>
    <rPh sb="36" eb="37">
      <t>ハイ</t>
    </rPh>
    <rPh sb="38" eb="40">
      <t>バアイ</t>
    </rPh>
    <phoneticPr fontId="16"/>
  </si>
  <si>
    <t>■主　　催　東近江市テニス協会（担当クラブ 　アプストＴＣ　辰巳09028270293）</t>
    <rPh sb="30" eb="32">
      <t>タツミ</t>
    </rPh>
    <phoneticPr fontId="16"/>
  </si>
  <si>
    <t>また参加チーム数制限を設けますので、制限を超える場合にはPCによる抽選となります。</t>
    <rPh sb="2" eb="4">
      <t>サンカ</t>
    </rPh>
    <rPh sb="7" eb="8">
      <t>スウ</t>
    </rPh>
    <rPh sb="8" eb="10">
      <t>セイゲン</t>
    </rPh>
    <rPh sb="11" eb="12">
      <t>モウ</t>
    </rPh>
    <rPh sb="18" eb="20">
      <t>セイゲン</t>
    </rPh>
    <rPh sb="21" eb="22">
      <t>コ</t>
    </rPh>
    <rPh sb="24" eb="26">
      <t>バアイ</t>
    </rPh>
    <rPh sb="33" eb="35">
      <t>チュウセン</t>
    </rPh>
    <phoneticPr fontId="16"/>
  </si>
  <si>
    <t>第6回　東近江市ホップマンカップ大会　大会申込書</t>
    <rPh sb="0" eb="1">
      <t>ダイ</t>
    </rPh>
    <rPh sb="2" eb="3">
      <t>カイ</t>
    </rPh>
    <rPh sb="4" eb="7">
      <t>ヒガシオウミ</t>
    </rPh>
    <rPh sb="7" eb="8">
      <t>シ</t>
    </rPh>
    <rPh sb="16" eb="18">
      <t>タイカイ</t>
    </rPh>
    <rPh sb="19" eb="21">
      <t>タイカイ</t>
    </rPh>
    <rPh sb="21" eb="23">
      <t>モウシコミ</t>
    </rPh>
    <rPh sb="23" eb="24">
      <t>ショ</t>
    </rPh>
    <phoneticPr fontId="16"/>
  </si>
  <si>
    <t>第6回</t>
    <phoneticPr fontId="16"/>
  </si>
  <si>
    <t>25.6.1</t>
    <phoneticPr fontId="16"/>
  </si>
  <si>
    <t>26.6.7</t>
    <phoneticPr fontId="16"/>
  </si>
  <si>
    <t>※申込締切日以降の自己都合キャンセルは、参加費を返金することができません。</t>
    <rPh sb="1" eb="3">
      <t>モウシコミ</t>
    </rPh>
    <rPh sb="3" eb="6">
      <t>シメキリビ</t>
    </rPh>
    <rPh sb="6" eb="8">
      <t>イコウ</t>
    </rPh>
    <rPh sb="9" eb="13">
      <t>ジコツゴウ</t>
    </rPh>
    <rPh sb="20" eb="23">
      <t>サンカヒ</t>
    </rPh>
    <rPh sb="24" eb="26">
      <t>ヘンキン</t>
    </rPh>
    <phoneticPr fontId="16"/>
  </si>
  <si>
    <t>10. 試合結果は、東近江市テニス協会のホームページで公表します。</t>
    <rPh sb="4" eb="6">
      <t>シアイ</t>
    </rPh>
    <rPh sb="6" eb="8">
      <t>ケッカ</t>
    </rPh>
    <rPh sb="10" eb="14">
      <t>ヒガシオウミシ</t>
    </rPh>
    <rPh sb="17" eb="19">
      <t>キョウカイ</t>
    </rPh>
    <rPh sb="27" eb="29">
      <t>コウヒョウ</t>
    </rPh>
    <phoneticPr fontId="38"/>
  </si>
  <si>
    <t>１．ドロー会議で申込み（ドロー会議に参加できる各クラブ理事）</t>
    <rPh sb="5" eb="7">
      <t>カイギ</t>
    </rPh>
    <rPh sb="8" eb="10">
      <t>モウシコミ</t>
    </rPh>
    <rPh sb="15" eb="17">
      <t>カイギ</t>
    </rPh>
    <rPh sb="18" eb="20">
      <t>サンカ</t>
    </rPh>
    <rPh sb="23" eb="24">
      <t>カク</t>
    </rPh>
    <rPh sb="27" eb="29">
      <t>リジ</t>
    </rPh>
    <phoneticPr fontId="16"/>
  </si>
  <si>
    <t>２．メール・振り込みで申込み（非協会員、ドロー会議に参加できない各クラブ理事）</t>
    <rPh sb="6" eb="7">
      <t>フ</t>
    </rPh>
    <rPh sb="8" eb="9">
      <t>コ</t>
    </rPh>
    <rPh sb="11" eb="13">
      <t>モウシコミ</t>
    </rPh>
    <rPh sb="15" eb="16">
      <t>ヒ</t>
    </rPh>
    <rPh sb="16" eb="18">
      <t>キョウカイ</t>
    </rPh>
    <rPh sb="18" eb="19">
      <t>イン</t>
    </rPh>
    <rPh sb="23" eb="25">
      <t>カイギ</t>
    </rPh>
    <rPh sb="26" eb="28">
      <t>サンカ</t>
    </rPh>
    <rPh sb="32" eb="33">
      <t>カク</t>
    </rPh>
    <rPh sb="36" eb="38">
      <t>リジ</t>
    </rPh>
    <phoneticPr fontId="16"/>
  </si>
  <si>
    <t>福元（フレンズ）・岩花（うさかめ）</t>
    <rPh sb="0" eb="2">
      <t>フクモト</t>
    </rPh>
    <rPh sb="9" eb="11">
      <t>イワハナ</t>
    </rPh>
    <phoneticPr fontId="16"/>
  </si>
  <si>
    <t>川上・辰巳（アプストTC）</t>
    <rPh sb="0" eb="2">
      <t>カワカミ</t>
    </rPh>
    <rPh sb="3" eb="5">
      <t>タツミ</t>
    </rPh>
    <phoneticPr fontId="16"/>
  </si>
  <si>
    <t>２０２６年度東近江市テニス協会登録ナンバー</t>
    <rPh sb="4" eb="6">
      <t>ネンド</t>
    </rPh>
    <rPh sb="6" eb="10">
      <t>ヒガシオウミシ</t>
    </rPh>
    <rPh sb="13" eb="15">
      <t>キョウカイ</t>
    </rPh>
    <rPh sb="15" eb="17">
      <t>トウロク</t>
    </rPh>
    <phoneticPr fontId="16"/>
  </si>
  <si>
    <t>３８人</t>
    <rPh sb="2" eb="3">
      <t>ニン</t>
    </rPh>
    <phoneticPr fontId="16"/>
  </si>
  <si>
    <t>あ０１</t>
    <phoneticPr fontId="16"/>
  </si>
  <si>
    <t>青木</t>
    <rPh sb="0" eb="2">
      <t>アオキ</t>
    </rPh>
    <phoneticPr fontId="16"/>
  </si>
  <si>
    <t>重之</t>
    <rPh sb="0" eb="2">
      <t>シゲユキ</t>
    </rPh>
    <phoneticPr fontId="16"/>
  </si>
  <si>
    <t>アビックBB</t>
    <phoneticPr fontId="16"/>
  </si>
  <si>
    <t>西川</t>
    <rPh sb="0" eb="2">
      <t>ニシカワ</t>
    </rPh>
    <phoneticPr fontId="16"/>
  </si>
  <si>
    <t>昌一</t>
    <rPh sb="0" eb="2">
      <t>マサカズ</t>
    </rPh>
    <phoneticPr fontId="16"/>
  </si>
  <si>
    <t>アビックBB</t>
    <phoneticPr fontId="16"/>
  </si>
  <si>
    <t>安達</t>
    <rPh sb="0" eb="2">
      <t>アダチ</t>
    </rPh>
    <phoneticPr fontId="16"/>
  </si>
  <si>
    <t>隆一</t>
    <rPh sb="0" eb="2">
      <t>リュウイチ</t>
    </rPh>
    <phoneticPr fontId="16"/>
  </si>
  <si>
    <t>甲賀市</t>
    <rPh sb="0" eb="2">
      <t>コウカ</t>
    </rPh>
    <rPh sb="2" eb="3">
      <t>シ</t>
    </rPh>
    <phoneticPr fontId="16"/>
  </si>
  <si>
    <t>上原</t>
  </si>
  <si>
    <t>義弘</t>
  </si>
  <si>
    <t>アビックBB</t>
    <phoneticPr fontId="16"/>
  </si>
  <si>
    <t>寺村</t>
  </si>
  <si>
    <t>浩一</t>
  </si>
  <si>
    <t>平居</t>
  </si>
  <si>
    <t>崇</t>
  </si>
  <si>
    <t>多賀町</t>
    <rPh sb="0" eb="3">
      <t>タガチョウ</t>
    </rPh>
    <phoneticPr fontId="16"/>
  </si>
  <si>
    <t>大林</t>
  </si>
  <si>
    <t>弘典</t>
  </si>
  <si>
    <t>福嶋</t>
  </si>
  <si>
    <t>亮</t>
  </si>
  <si>
    <t>岐阜県</t>
    <rPh sb="0" eb="3">
      <t>ギフケン</t>
    </rPh>
    <phoneticPr fontId="16"/>
  </si>
  <si>
    <t>落合</t>
  </si>
  <si>
    <t>良弘</t>
  </si>
  <si>
    <t>アビックBB</t>
    <phoneticPr fontId="16"/>
  </si>
  <si>
    <t>松井</t>
  </si>
  <si>
    <t>長谷川</t>
  </si>
  <si>
    <t>優</t>
  </si>
  <si>
    <t>甲賀市</t>
    <rPh sb="0" eb="3">
      <t>コウカシ</t>
    </rPh>
    <phoneticPr fontId="16"/>
  </si>
  <si>
    <t>草野</t>
  </si>
  <si>
    <t>活地</t>
  </si>
  <si>
    <t>吉川</t>
  </si>
  <si>
    <t>孝次</t>
  </si>
  <si>
    <t>姫田</t>
  </si>
  <si>
    <t>和憲</t>
  </si>
  <si>
    <t>法戸</t>
  </si>
  <si>
    <t>義也</t>
  </si>
  <si>
    <t>公人</t>
  </si>
  <si>
    <t>清野</t>
  </si>
  <si>
    <t>宏樹</t>
  </si>
  <si>
    <t>野洲市</t>
    <rPh sb="0" eb="2">
      <t>ヤス</t>
    </rPh>
    <rPh sb="2" eb="3">
      <t>シ</t>
    </rPh>
    <phoneticPr fontId="16"/>
  </si>
  <si>
    <t>辻村</t>
  </si>
  <si>
    <t>惣一</t>
  </si>
  <si>
    <t>槇田</t>
    <rPh sb="0" eb="2">
      <t>マキタ</t>
    </rPh>
    <phoneticPr fontId="16"/>
  </si>
  <si>
    <t>学</t>
    <rPh sb="0" eb="1">
      <t>マナブ</t>
    </rPh>
    <phoneticPr fontId="16"/>
  </si>
  <si>
    <t>武久</t>
    <rPh sb="0" eb="2">
      <t>タケヒサ</t>
    </rPh>
    <phoneticPr fontId="16"/>
  </si>
  <si>
    <t>真也</t>
    <rPh sb="0" eb="2">
      <t>シンヤ</t>
    </rPh>
    <phoneticPr fontId="16"/>
  </si>
  <si>
    <t>アビックBB</t>
    <phoneticPr fontId="16"/>
  </si>
  <si>
    <t>大脇</t>
  </si>
  <si>
    <t>和世</t>
  </si>
  <si>
    <t>西山</t>
  </si>
  <si>
    <t>抄千代</t>
  </si>
  <si>
    <t>齋田</t>
  </si>
  <si>
    <t>優子</t>
  </si>
  <si>
    <t>アビックBB</t>
    <phoneticPr fontId="16"/>
  </si>
  <si>
    <t>中村</t>
  </si>
  <si>
    <t>紗映子</t>
  </si>
  <si>
    <t>松本</t>
  </si>
  <si>
    <t>光美</t>
  </si>
  <si>
    <t>堅田</t>
  </si>
  <si>
    <t>瑞木</t>
  </si>
  <si>
    <t>堀田</t>
  </si>
  <si>
    <t>明子</t>
  </si>
  <si>
    <t>小西</t>
  </si>
  <si>
    <t>由美子</t>
  </si>
  <si>
    <t>徳田</t>
  </si>
  <si>
    <t>裕子</t>
  </si>
  <si>
    <t>叶丸</t>
  </si>
  <si>
    <t>利恵子</t>
  </si>
  <si>
    <t>脇田</t>
  </si>
  <si>
    <t>里加</t>
  </si>
  <si>
    <t>あ３７</t>
  </si>
  <si>
    <t>あ３８</t>
  </si>
  <si>
    <t>あ３９</t>
  </si>
  <si>
    <t>谷崎</t>
    <rPh sb="0" eb="1">
      <t>タニ</t>
    </rPh>
    <rPh sb="1" eb="2">
      <t>サキ</t>
    </rPh>
    <phoneticPr fontId="36"/>
  </si>
  <si>
    <t>真也</t>
    <rPh sb="0" eb="2">
      <t>シンヤ</t>
    </rPh>
    <phoneticPr fontId="36"/>
  </si>
  <si>
    <t>３２人</t>
    <rPh sb="2" eb="3">
      <t>ニン</t>
    </rPh>
    <phoneticPr fontId="16"/>
  </si>
  <si>
    <t>アプストTC</t>
    <phoneticPr fontId="16"/>
  </si>
  <si>
    <t>多賀町</t>
    <rPh sb="0" eb="2">
      <t>タガ</t>
    </rPh>
    <rPh sb="2" eb="3">
      <t>チョウ</t>
    </rPh>
    <phoneticPr fontId="16"/>
  </si>
  <si>
    <t>アプストTC</t>
    <phoneticPr fontId="16"/>
  </si>
  <si>
    <t>アプストTC</t>
    <phoneticPr fontId="16"/>
  </si>
  <si>
    <t>アプストTC</t>
    <phoneticPr fontId="16"/>
  </si>
  <si>
    <t>アプストTC</t>
    <phoneticPr fontId="16"/>
  </si>
  <si>
    <t>竜王町</t>
    <rPh sb="0" eb="2">
      <t>リュウオウ</t>
    </rPh>
    <rPh sb="2" eb="3">
      <t>チョウ</t>
    </rPh>
    <phoneticPr fontId="3"/>
  </si>
  <si>
    <t>アプストTC</t>
    <phoneticPr fontId="16"/>
  </si>
  <si>
    <t>アプストTC</t>
    <phoneticPr fontId="16"/>
  </si>
  <si>
    <t>福岡</t>
    <rPh sb="0" eb="2">
      <t>フクオカ</t>
    </rPh>
    <phoneticPr fontId="3"/>
  </si>
  <si>
    <t>由布加</t>
    <rPh sb="0" eb="1">
      <t>ユ</t>
    </rPh>
    <rPh sb="1" eb="2">
      <t>ヌノ</t>
    </rPh>
    <rPh sb="2" eb="3">
      <t>カ</t>
    </rPh>
    <phoneticPr fontId="3"/>
  </si>
  <si>
    <t>女</t>
    <phoneticPr fontId="16"/>
  </si>
  <si>
    <t>知奈美</t>
    <rPh sb="0" eb="3">
      <t>チナミ</t>
    </rPh>
    <phoneticPr fontId="3"/>
  </si>
  <si>
    <t>アプストTC</t>
    <phoneticPr fontId="16"/>
  </si>
  <si>
    <t>大阪府</t>
    <rPh sb="0" eb="3">
      <t>オオサカフ</t>
    </rPh>
    <phoneticPr fontId="3"/>
  </si>
  <si>
    <t>あぷ２６</t>
  </si>
  <si>
    <t>宮村</t>
    <rPh sb="0" eb="2">
      <t>ミヤムラ</t>
    </rPh>
    <phoneticPr fontId="3"/>
  </si>
  <si>
    <t>知宏</t>
    <rPh sb="0" eb="2">
      <t>トモヒロ</t>
    </rPh>
    <phoneticPr fontId="3"/>
  </si>
  <si>
    <t>男</t>
    <phoneticPr fontId="16"/>
  </si>
  <si>
    <t>近江八幡市</t>
    <phoneticPr fontId="3"/>
  </si>
  <si>
    <t>あぷ２７</t>
  </si>
  <si>
    <t>あぷ２８</t>
  </si>
  <si>
    <t>北嶋</t>
    <rPh sb="0" eb="2">
      <t>キタジマ</t>
    </rPh>
    <phoneticPr fontId="3"/>
  </si>
  <si>
    <t>謙一</t>
    <rPh sb="0" eb="2">
      <t>ケンイチ</t>
    </rPh>
    <phoneticPr fontId="3"/>
  </si>
  <si>
    <t>あぷ２９</t>
  </si>
  <si>
    <t>竹村</t>
    <rPh sb="0" eb="2">
      <t>タケムラ</t>
    </rPh>
    <phoneticPr fontId="16"/>
  </si>
  <si>
    <t>治</t>
    <rPh sb="0" eb="1">
      <t>オサム</t>
    </rPh>
    <phoneticPr fontId="16"/>
  </si>
  <si>
    <t>日野町</t>
    <rPh sb="0" eb="2">
      <t>ヒノ</t>
    </rPh>
    <rPh sb="2" eb="3">
      <t>チョウ</t>
    </rPh>
    <phoneticPr fontId="3"/>
  </si>
  <si>
    <t>あぷ３０</t>
  </si>
  <si>
    <t>山崎</t>
    <rPh sb="0" eb="2">
      <t>ヤマザキ</t>
    </rPh>
    <phoneticPr fontId="16"/>
  </si>
  <si>
    <t>あぷ３１</t>
  </si>
  <si>
    <t>山田</t>
    <rPh sb="0" eb="2">
      <t>ヤマダ</t>
    </rPh>
    <phoneticPr fontId="16"/>
  </si>
  <si>
    <t>昌枝</t>
    <rPh sb="0" eb="2">
      <t>マサエ</t>
    </rPh>
    <phoneticPr fontId="16"/>
  </si>
  <si>
    <t>あぷ３２</t>
  </si>
  <si>
    <t>吉本</t>
    <rPh sb="0" eb="2">
      <t>ヨシモト</t>
    </rPh>
    <phoneticPr fontId="16"/>
  </si>
  <si>
    <t>泰二</t>
    <rPh sb="0" eb="2">
      <t>タイジ</t>
    </rPh>
    <phoneticPr fontId="16"/>
  </si>
  <si>
    <t>男</t>
    <phoneticPr fontId="16"/>
  </si>
  <si>
    <t>近江八幡市</t>
    <phoneticPr fontId="16"/>
  </si>
  <si>
    <t>２７人</t>
    <rPh sb="2" eb="3">
      <t>ニン</t>
    </rPh>
    <phoneticPr fontId="16"/>
  </si>
  <si>
    <t>あん０１</t>
    <phoneticPr fontId="16"/>
  </si>
  <si>
    <t>アンヴァース</t>
    <phoneticPr fontId="16"/>
  </si>
  <si>
    <t>アンヴァース</t>
    <phoneticPr fontId="16"/>
  </si>
  <si>
    <t>アンヴァース</t>
    <phoneticPr fontId="16"/>
  </si>
  <si>
    <t>湖南市</t>
    <phoneticPr fontId="16"/>
  </si>
  <si>
    <t>水島</t>
  </si>
  <si>
    <t>康夫</t>
    <rPh sb="0" eb="2">
      <t>ヤスオ</t>
    </rPh>
    <phoneticPr fontId="16"/>
  </si>
  <si>
    <t>北村</t>
  </si>
  <si>
    <t>建</t>
    <rPh sb="0" eb="1">
      <t>タ</t>
    </rPh>
    <phoneticPr fontId="16"/>
  </si>
  <si>
    <t>長浜市</t>
    <phoneticPr fontId="16"/>
  </si>
  <si>
    <t>片桐</t>
  </si>
  <si>
    <t>靖之</t>
  </si>
  <si>
    <t>美里</t>
  </si>
  <si>
    <t>杉</t>
  </si>
  <si>
    <t>健次</t>
  </si>
  <si>
    <t>大賀</t>
  </si>
  <si>
    <t>華子</t>
  </si>
  <si>
    <t>松尾</t>
  </si>
  <si>
    <t>吉峰</t>
  </si>
  <si>
    <t>愛知県</t>
    <rPh sb="0" eb="3">
      <t>アイチケン</t>
    </rPh>
    <phoneticPr fontId="16"/>
  </si>
  <si>
    <t>小澤</t>
  </si>
  <si>
    <t>聖輝</t>
  </si>
  <si>
    <t>土肥</t>
  </si>
  <si>
    <t>郁菜</t>
  </si>
  <si>
    <t>あん２７</t>
  </si>
  <si>
    <t>奈菜</t>
  </si>
  <si>
    <t>２４人</t>
    <rPh sb="2" eb="3">
      <t>ニン</t>
    </rPh>
    <phoneticPr fontId="16"/>
  </si>
  <si>
    <t>Ｋテニスカレッジ</t>
    <phoneticPr fontId="16"/>
  </si>
  <si>
    <t>け０２</t>
  </si>
  <si>
    <t>け０６</t>
  </si>
  <si>
    <t>福永</t>
    <phoneticPr fontId="16"/>
  </si>
  <si>
    <t>Ｋテニスカレッジ</t>
    <phoneticPr fontId="16"/>
  </si>
  <si>
    <t>Ｋテニスカレッジ</t>
    <phoneticPr fontId="16"/>
  </si>
  <si>
    <t>Ｋテニスカレッジ</t>
    <phoneticPr fontId="16"/>
  </si>
  <si>
    <t>川上</t>
    <phoneticPr fontId="36"/>
  </si>
  <si>
    <t>Ｋテニスカレッジ</t>
    <phoneticPr fontId="16"/>
  </si>
  <si>
    <t>彩</t>
    <rPh sb="0" eb="1">
      <t>アヤ</t>
    </rPh>
    <phoneticPr fontId="16"/>
  </si>
  <si>
    <t>Ｋテニスカレッジ</t>
    <phoneticPr fontId="16"/>
  </si>
  <si>
    <t>田處</t>
    <rPh sb="0" eb="1">
      <t>タ</t>
    </rPh>
    <rPh sb="1" eb="2">
      <t>トコロ</t>
    </rPh>
    <phoneticPr fontId="16"/>
  </si>
  <si>
    <t>浩壱</t>
    <phoneticPr fontId="16"/>
  </si>
  <si>
    <t>入江</t>
    <rPh sb="0" eb="2">
      <t>イリエ</t>
    </rPh>
    <phoneticPr fontId="16"/>
  </si>
  <si>
    <t>和彦</t>
    <rPh sb="0" eb="2">
      <t>カズヒコ</t>
    </rPh>
    <phoneticPr fontId="16"/>
  </si>
  <si>
    <t>Ｋテニスカレッジ</t>
    <phoneticPr fontId="16"/>
  </si>
  <si>
    <t>中島</t>
    <rPh sb="0" eb="2">
      <t>ナカジマ</t>
    </rPh>
    <phoneticPr fontId="16"/>
  </si>
  <si>
    <t>平喜</t>
    <rPh sb="0" eb="1">
      <t>ヘイ</t>
    </rPh>
    <rPh sb="1" eb="2">
      <t>キ</t>
    </rPh>
    <phoneticPr fontId="16"/>
  </si>
  <si>
    <t>田畑</t>
    <rPh sb="0" eb="2">
      <t>タバタ</t>
    </rPh>
    <phoneticPr fontId="16"/>
  </si>
  <si>
    <t>博光</t>
    <rPh sb="0" eb="2">
      <t>ヒロミツ</t>
    </rPh>
    <phoneticPr fontId="16"/>
  </si>
  <si>
    <t>千鶴</t>
    <rPh sb="0" eb="2">
      <t>チヅル</t>
    </rPh>
    <phoneticPr fontId="16"/>
  </si>
  <si>
    <t>Ｋテニスカレッジ</t>
    <phoneticPr fontId="16"/>
  </si>
  <si>
    <t>け２２</t>
  </si>
  <si>
    <t>勇夫</t>
    <rPh sb="0" eb="2">
      <t>イサオ</t>
    </rPh>
    <phoneticPr fontId="16"/>
  </si>
  <si>
    <t>け２３</t>
  </si>
  <si>
    <t>佐々木</t>
    <rPh sb="0" eb="3">
      <t>ササキ</t>
    </rPh>
    <phoneticPr fontId="16"/>
  </si>
  <si>
    <t>優</t>
    <rPh sb="0" eb="1">
      <t>ユウ</t>
    </rPh>
    <phoneticPr fontId="16"/>
  </si>
  <si>
    <t>け２４</t>
  </si>
  <si>
    <t>康之</t>
    <rPh sb="0" eb="2">
      <t>ヤスユキ</t>
    </rPh>
    <phoneticPr fontId="16"/>
  </si>
  <si>
    <t>３０人</t>
    <rPh sb="2" eb="3">
      <t>ニン</t>
    </rPh>
    <phoneticPr fontId="16"/>
  </si>
  <si>
    <t>き０１</t>
    <phoneticPr fontId="16"/>
  </si>
  <si>
    <t>荒浪</t>
    <rPh sb="0" eb="2">
      <t>アラナミ</t>
    </rPh>
    <phoneticPr fontId="55"/>
  </si>
  <si>
    <t>順次</t>
    <rPh sb="0" eb="2">
      <t>ジュンジ</t>
    </rPh>
    <phoneticPr fontId="55"/>
  </si>
  <si>
    <t>京セラTC</t>
    <rPh sb="0" eb="1">
      <t>キョウ</t>
    </rPh>
    <phoneticPr fontId="16"/>
  </si>
  <si>
    <t>石井</t>
    <rPh sb="0" eb="2">
      <t>イシイ</t>
    </rPh>
    <phoneticPr fontId="55"/>
  </si>
  <si>
    <t>耶真斗</t>
    <rPh sb="0" eb="3">
      <t>ヤマト</t>
    </rPh>
    <phoneticPr fontId="55"/>
  </si>
  <si>
    <t>石川</t>
    <rPh sb="0" eb="2">
      <t>イシカワ</t>
    </rPh>
    <phoneticPr fontId="55"/>
  </si>
  <si>
    <t>和洋</t>
    <rPh sb="0" eb="2">
      <t>カズヒロ</t>
    </rPh>
    <phoneticPr fontId="55"/>
  </si>
  <si>
    <t>石田</t>
    <rPh sb="0" eb="2">
      <t>イシダ</t>
    </rPh>
    <phoneticPr fontId="55"/>
  </si>
  <si>
    <t>文彦</t>
    <rPh sb="0" eb="2">
      <t>フミヒコ</t>
    </rPh>
    <phoneticPr fontId="55"/>
  </si>
  <si>
    <t>奥田</t>
    <rPh sb="0" eb="2">
      <t>オクダ</t>
    </rPh>
    <phoneticPr fontId="55"/>
  </si>
  <si>
    <t>司</t>
    <rPh sb="0" eb="1">
      <t>ツカサ</t>
    </rPh>
    <phoneticPr fontId="55"/>
  </si>
  <si>
    <t>木村</t>
    <rPh sb="0" eb="2">
      <t>キムラ</t>
    </rPh>
    <phoneticPr fontId="55"/>
  </si>
  <si>
    <t>圭</t>
    <rPh sb="0" eb="1">
      <t>ケイ</t>
    </rPh>
    <phoneticPr fontId="55"/>
  </si>
  <si>
    <t>栗山</t>
    <rPh sb="0" eb="2">
      <t>クリヤマ</t>
    </rPh>
    <phoneticPr fontId="55"/>
  </si>
  <si>
    <t>飛鳥</t>
    <rPh sb="0" eb="2">
      <t>アスカ</t>
    </rPh>
    <phoneticPr fontId="55"/>
  </si>
  <si>
    <t>中尾</t>
    <rPh sb="0" eb="2">
      <t>ナカオ</t>
    </rPh>
    <phoneticPr fontId="55"/>
  </si>
  <si>
    <t>慶太</t>
    <rPh sb="0" eb="2">
      <t>ケイタ</t>
    </rPh>
    <phoneticPr fontId="55"/>
  </si>
  <si>
    <t>仲田</t>
    <rPh sb="0" eb="2">
      <t>ナカタ</t>
    </rPh>
    <phoneticPr fontId="55"/>
  </si>
  <si>
    <t>慶介</t>
    <rPh sb="0" eb="2">
      <t>ケイスケ</t>
    </rPh>
    <phoneticPr fontId="55"/>
  </si>
  <si>
    <t>永田</t>
    <rPh sb="0" eb="2">
      <t>ナガタ</t>
    </rPh>
    <phoneticPr fontId="55"/>
  </si>
  <si>
    <t>寛教</t>
    <rPh sb="0" eb="1">
      <t>ヒロシ</t>
    </rPh>
    <rPh sb="1" eb="2">
      <t>キョウ</t>
    </rPh>
    <phoneticPr fontId="55"/>
  </si>
  <si>
    <t>濵口</t>
    <rPh sb="0" eb="2">
      <t>ハマグチ</t>
    </rPh>
    <phoneticPr fontId="55"/>
  </si>
  <si>
    <t>里穂</t>
    <rPh sb="0" eb="2">
      <t>リホ</t>
    </rPh>
    <phoneticPr fontId="55"/>
  </si>
  <si>
    <t>平瀬</t>
    <rPh sb="0" eb="2">
      <t>ヒラセ</t>
    </rPh>
    <phoneticPr fontId="55"/>
  </si>
  <si>
    <t>俊介</t>
    <rPh sb="0" eb="2">
      <t>シュンスケ</t>
    </rPh>
    <phoneticPr fontId="55"/>
  </si>
  <si>
    <t>福島</t>
    <rPh sb="0" eb="2">
      <t>フクシマ</t>
    </rPh>
    <phoneticPr fontId="55"/>
  </si>
  <si>
    <t>勇輔</t>
    <rPh sb="0" eb="2">
      <t>ユウスケ</t>
    </rPh>
    <phoneticPr fontId="55"/>
  </si>
  <si>
    <t>本宮</t>
    <rPh sb="0" eb="2">
      <t>ホングウ</t>
    </rPh>
    <phoneticPr fontId="16"/>
  </si>
  <si>
    <t>智之</t>
    <rPh sb="0" eb="2">
      <t>トモユキ</t>
    </rPh>
    <phoneticPr fontId="16"/>
  </si>
  <si>
    <t>松本</t>
    <rPh sb="0" eb="2">
      <t>マツモト</t>
    </rPh>
    <phoneticPr fontId="55"/>
  </si>
  <si>
    <t>拓大</t>
    <rPh sb="0" eb="2">
      <t>タクダイ</t>
    </rPh>
    <phoneticPr fontId="55"/>
  </si>
  <si>
    <t>安武</t>
    <rPh sb="0" eb="2">
      <t>ヤスタケ</t>
    </rPh>
    <phoneticPr fontId="56"/>
  </si>
  <si>
    <t>義剛</t>
    <rPh sb="0" eb="1">
      <t>ギ</t>
    </rPh>
    <rPh sb="1" eb="2">
      <t>ツヨシ</t>
    </rPh>
    <phoneticPr fontId="56"/>
  </si>
  <si>
    <t>山田</t>
    <rPh sb="0" eb="2">
      <t>ヤマダ</t>
    </rPh>
    <phoneticPr fontId="55"/>
  </si>
  <si>
    <t>修平</t>
    <rPh sb="0" eb="2">
      <t>シュウヘイ</t>
    </rPh>
    <phoneticPr fontId="55"/>
  </si>
  <si>
    <t>滝本</t>
    <rPh sb="0" eb="2">
      <t>タキモト</t>
    </rPh>
    <phoneticPr fontId="55"/>
  </si>
  <si>
    <t>照夫</t>
    <rPh sb="0" eb="2">
      <t>テルオ</t>
    </rPh>
    <phoneticPr fontId="55"/>
  </si>
  <si>
    <t>ぐ０１</t>
    <phoneticPr fontId="16"/>
  </si>
  <si>
    <t>グリフィンズ</t>
    <phoneticPr fontId="16"/>
  </si>
  <si>
    <t>ぐ０２</t>
    <phoneticPr fontId="16"/>
  </si>
  <si>
    <t>グリフィンズ</t>
    <phoneticPr fontId="16"/>
  </si>
  <si>
    <t>ぐ０３</t>
  </si>
  <si>
    <t>男</t>
    <phoneticPr fontId="16"/>
  </si>
  <si>
    <t>グリフィンズ</t>
    <phoneticPr fontId="16"/>
  </si>
  <si>
    <t>グリフィンズ</t>
    <phoneticPr fontId="16"/>
  </si>
  <si>
    <t>グリフィンズ</t>
    <phoneticPr fontId="16"/>
  </si>
  <si>
    <t>グリフィンズ</t>
    <phoneticPr fontId="16"/>
  </si>
  <si>
    <t>由汰</t>
    <rPh sb="0" eb="2">
      <t>ヨシタ</t>
    </rPh>
    <phoneticPr fontId="16"/>
  </si>
  <si>
    <t>グリフィンズ</t>
    <phoneticPr fontId="16"/>
  </si>
  <si>
    <t>大竹</t>
    <rPh sb="0" eb="2">
      <t>オオタケ</t>
    </rPh>
    <phoneticPr fontId="16"/>
  </si>
  <si>
    <t>啓介</t>
    <rPh sb="0" eb="2">
      <t>ケイスケ</t>
    </rPh>
    <phoneticPr fontId="16"/>
  </si>
  <si>
    <t>ｊｒ</t>
    <phoneticPr fontId="16"/>
  </si>
  <si>
    <t>日下部</t>
    <rPh sb="0" eb="3">
      <t>クサカベ</t>
    </rPh>
    <phoneticPr fontId="16"/>
  </si>
  <si>
    <t>佑奈</t>
    <rPh sb="0" eb="2">
      <t>ユウナ</t>
    </rPh>
    <phoneticPr fontId="16"/>
  </si>
  <si>
    <t>澁谷</t>
    <rPh sb="0" eb="2">
      <t>シブタニ</t>
    </rPh>
    <phoneticPr fontId="16"/>
  </si>
  <si>
    <t>保乃実</t>
    <rPh sb="0" eb="1">
      <t>ホ</t>
    </rPh>
    <rPh sb="1" eb="2">
      <t>ノ</t>
    </rPh>
    <rPh sb="2" eb="3">
      <t>ミ</t>
    </rPh>
    <phoneticPr fontId="16"/>
  </si>
  <si>
    <t>ぐ２３</t>
  </si>
  <si>
    <t>安積　</t>
    <rPh sb="0" eb="2">
      <t>アヅミ</t>
    </rPh>
    <phoneticPr fontId="16"/>
  </si>
  <si>
    <t>絵里</t>
    <rPh sb="0" eb="2">
      <t>エリ</t>
    </rPh>
    <phoneticPr fontId="16"/>
  </si>
  <si>
    <t>グリフィンズ</t>
    <phoneticPr fontId="16"/>
  </si>
  <si>
    <t>ぐ２４</t>
  </si>
  <si>
    <t>北川</t>
    <rPh sb="0" eb="2">
      <t>キタガワ</t>
    </rPh>
    <phoneticPr fontId="16"/>
  </si>
  <si>
    <t>ｊｒ</t>
    <phoneticPr fontId="16"/>
  </si>
  <si>
    <t>ぐ２５</t>
  </si>
  <si>
    <t>井口　</t>
    <rPh sb="0" eb="2">
      <t>イグチ</t>
    </rPh>
    <phoneticPr fontId="16"/>
  </si>
  <si>
    <t>陽太</t>
  </si>
  <si>
    <t>ぐ２６</t>
  </si>
  <si>
    <t>陰道</t>
    <rPh sb="0" eb="1">
      <t>カゲ</t>
    </rPh>
    <rPh sb="1" eb="2">
      <t>ミチ</t>
    </rPh>
    <phoneticPr fontId="16"/>
  </si>
  <si>
    <t>恵美子</t>
    <rPh sb="0" eb="3">
      <t>エミコ</t>
    </rPh>
    <phoneticPr fontId="16"/>
  </si>
  <si>
    <t>ぐ２７</t>
  </si>
  <si>
    <t>帆足</t>
    <rPh sb="0" eb="2">
      <t>ホアシ</t>
    </rPh>
    <phoneticPr fontId="16"/>
  </si>
  <si>
    <t>介</t>
    <rPh sb="0" eb="1">
      <t>カイ</t>
    </rPh>
    <phoneticPr fontId="16"/>
  </si>
  <si>
    <t>グリフィンズ</t>
    <phoneticPr fontId="16"/>
  </si>
  <si>
    <t>ぐ２８</t>
  </si>
  <si>
    <t>安田</t>
    <rPh sb="0" eb="2">
      <t>ヤスダ</t>
    </rPh>
    <phoneticPr fontId="16"/>
  </si>
  <si>
    <t>椋太</t>
    <rPh sb="0" eb="1">
      <t>リョウ</t>
    </rPh>
    <rPh sb="1" eb="2">
      <t>タ</t>
    </rPh>
    <phoneticPr fontId="16"/>
  </si>
  <si>
    <t>ｊｒ</t>
    <phoneticPr fontId="16"/>
  </si>
  <si>
    <t>ぐ２９</t>
  </si>
  <si>
    <t>楓</t>
    <rPh sb="0" eb="1">
      <t>カエデ</t>
    </rPh>
    <phoneticPr fontId="16"/>
  </si>
  <si>
    <t>グリフィンズ</t>
    <phoneticPr fontId="16"/>
  </si>
  <si>
    <t>ぐ３０</t>
  </si>
  <si>
    <t>一圓</t>
    <rPh sb="0" eb="2">
      <t>イチエン</t>
    </rPh>
    <phoneticPr fontId="16"/>
  </si>
  <si>
    <t>寧々</t>
    <rPh sb="0" eb="2">
      <t>ネネ</t>
    </rPh>
    <phoneticPr fontId="16"/>
  </si>
  <si>
    <t>ｊｒ</t>
    <phoneticPr fontId="16"/>
  </si>
  <si>
    <t>７人</t>
    <rPh sb="1" eb="2">
      <t>ニン</t>
    </rPh>
    <phoneticPr fontId="16"/>
  </si>
  <si>
    <t>し０１</t>
    <phoneticPr fontId="16"/>
  </si>
  <si>
    <t>滋賀県立硬式テニス部</t>
  </si>
  <si>
    <t>し０２</t>
    <phoneticPr fontId="16"/>
  </si>
  <si>
    <t>し０３</t>
    <phoneticPr fontId="16"/>
  </si>
  <si>
    <t>唯七</t>
    <rPh sb="0" eb="1">
      <t>ユイ</t>
    </rPh>
    <rPh sb="1" eb="2">
      <t>ナナ</t>
    </rPh>
    <phoneticPr fontId="16"/>
  </si>
  <si>
    <t>前田唯七</t>
    <rPh sb="0" eb="2">
      <t>マエダ</t>
    </rPh>
    <rPh sb="2" eb="3">
      <t>ユイ</t>
    </rPh>
    <rPh sb="3" eb="4">
      <t>ナナ</t>
    </rPh>
    <phoneticPr fontId="16"/>
  </si>
  <si>
    <t>２３人</t>
    <rPh sb="2" eb="3">
      <t>ニン</t>
    </rPh>
    <phoneticPr fontId="16"/>
  </si>
  <si>
    <t>ふ０１</t>
    <phoneticPr fontId="16"/>
  </si>
  <si>
    <t>水本</t>
    <rPh sb="0" eb="2">
      <t>ミズモト</t>
    </rPh>
    <phoneticPr fontId="16"/>
  </si>
  <si>
    <t>敦史</t>
    <rPh sb="0" eb="2">
      <t>アツシ</t>
    </rPh>
    <phoneticPr fontId="16"/>
  </si>
  <si>
    <t>フレンズ</t>
    <phoneticPr fontId="16"/>
  </si>
  <si>
    <t>ふ０２</t>
    <phoneticPr fontId="16"/>
  </si>
  <si>
    <t>岡本</t>
    <rPh sb="0" eb="2">
      <t>オカモト</t>
    </rPh>
    <phoneticPr fontId="16"/>
  </si>
  <si>
    <t>大樹</t>
    <rPh sb="0" eb="2">
      <t>ダイキ</t>
    </rPh>
    <phoneticPr fontId="16"/>
  </si>
  <si>
    <t>岡本大樹</t>
    <rPh sb="0" eb="2">
      <t>オカモト</t>
    </rPh>
    <rPh sb="2" eb="4">
      <t>ダイキ</t>
    </rPh>
    <phoneticPr fontId="16"/>
  </si>
  <si>
    <t>ふ０３</t>
    <phoneticPr fontId="16"/>
  </si>
  <si>
    <t>増田</t>
    <rPh sb="0" eb="2">
      <t>マスダ</t>
    </rPh>
    <phoneticPr fontId="16"/>
  </si>
  <si>
    <t>剛士</t>
    <rPh sb="0" eb="2">
      <t>タケシ</t>
    </rPh>
    <phoneticPr fontId="16"/>
  </si>
  <si>
    <t>増田剛士</t>
    <rPh sb="0" eb="2">
      <t>マスダ</t>
    </rPh>
    <rPh sb="2" eb="4">
      <t>タケシ</t>
    </rPh>
    <phoneticPr fontId="16"/>
  </si>
  <si>
    <t>ふ０４</t>
    <phoneticPr fontId="16"/>
  </si>
  <si>
    <t>成宮</t>
    <rPh sb="0" eb="2">
      <t>ナルミヤ</t>
    </rPh>
    <phoneticPr fontId="16"/>
  </si>
  <si>
    <t>康弘</t>
    <rPh sb="0" eb="2">
      <t>ヤスヒロ</t>
    </rPh>
    <phoneticPr fontId="16"/>
  </si>
  <si>
    <t>成宮康弘</t>
    <rPh sb="0" eb="2">
      <t>ナルミヤ</t>
    </rPh>
    <rPh sb="2" eb="4">
      <t>ヤスヒロ</t>
    </rPh>
    <phoneticPr fontId="16"/>
  </si>
  <si>
    <t>ふ０５</t>
    <phoneticPr fontId="16"/>
  </si>
  <si>
    <t>古市</t>
    <rPh sb="0" eb="2">
      <t>フルイチ</t>
    </rPh>
    <phoneticPr fontId="16"/>
  </si>
  <si>
    <t>卓志</t>
    <rPh sb="0" eb="2">
      <t>タクシ</t>
    </rPh>
    <phoneticPr fontId="16"/>
  </si>
  <si>
    <t>古市卓志</t>
    <rPh sb="0" eb="2">
      <t>フルイチ</t>
    </rPh>
    <rPh sb="2" eb="4">
      <t>タクシ</t>
    </rPh>
    <phoneticPr fontId="16"/>
  </si>
  <si>
    <t>ふ０６</t>
    <phoneticPr fontId="16"/>
  </si>
  <si>
    <t>浦嶋</t>
    <rPh sb="0" eb="2">
      <t>ウラシマ</t>
    </rPh>
    <phoneticPr fontId="16"/>
  </si>
  <si>
    <t>博邦</t>
    <rPh sb="0" eb="2">
      <t>ヒロクニ</t>
    </rPh>
    <phoneticPr fontId="16"/>
  </si>
  <si>
    <t>浦嶋博邦</t>
    <rPh sb="0" eb="2">
      <t>ウラシマ</t>
    </rPh>
    <rPh sb="2" eb="4">
      <t>ヒロクニ</t>
    </rPh>
    <phoneticPr fontId="16"/>
  </si>
  <si>
    <t>ふ０７</t>
    <phoneticPr fontId="16"/>
  </si>
  <si>
    <t>平塚</t>
    <rPh sb="0" eb="2">
      <t>ヒラツカ</t>
    </rPh>
    <phoneticPr fontId="16"/>
  </si>
  <si>
    <t>聡</t>
    <rPh sb="0" eb="1">
      <t>サトシ</t>
    </rPh>
    <phoneticPr fontId="16"/>
  </si>
  <si>
    <t>平塚　聡</t>
    <rPh sb="0" eb="2">
      <t>ヒラツカ</t>
    </rPh>
    <rPh sb="3" eb="4">
      <t>サトシ</t>
    </rPh>
    <phoneticPr fontId="16"/>
  </si>
  <si>
    <t>ふ０８</t>
    <phoneticPr fontId="16"/>
  </si>
  <si>
    <t>池端</t>
    <rPh sb="0" eb="2">
      <t>イケバタ</t>
    </rPh>
    <phoneticPr fontId="16"/>
  </si>
  <si>
    <t>誠治</t>
    <rPh sb="0" eb="2">
      <t>セイジ</t>
    </rPh>
    <phoneticPr fontId="16"/>
  </si>
  <si>
    <t>池端誠治</t>
    <rPh sb="0" eb="2">
      <t>イケバタ</t>
    </rPh>
    <rPh sb="2" eb="4">
      <t>セイジ</t>
    </rPh>
    <phoneticPr fontId="16"/>
  </si>
  <si>
    <t>ふ０９</t>
    <phoneticPr fontId="16"/>
  </si>
  <si>
    <t>三代</t>
    <rPh sb="0" eb="2">
      <t>ミシロ</t>
    </rPh>
    <phoneticPr fontId="16"/>
  </si>
  <si>
    <t>康成</t>
    <rPh sb="0" eb="2">
      <t>ヤスナリ</t>
    </rPh>
    <phoneticPr fontId="16"/>
  </si>
  <si>
    <t>三代康成</t>
    <rPh sb="0" eb="2">
      <t>ミシロ</t>
    </rPh>
    <rPh sb="2" eb="4">
      <t>ヤスナリ</t>
    </rPh>
    <phoneticPr fontId="16"/>
  </si>
  <si>
    <t>ふ１０</t>
    <phoneticPr fontId="16"/>
  </si>
  <si>
    <t>井上</t>
    <rPh sb="0" eb="2">
      <t>イノウエ</t>
    </rPh>
    <phoneticPr fontId="16"/>
  </si>
  <si>
    <t>新</t>
    <rPh sb="0" eb="1">
      <t>シン</t>
    </rPh>
    <phoneticPr fontId="16"/>
  </si>
  <si>
    <t>井上　新</t>
    <rPh sb="0" eb="2">
      <t>イノウエ</t>
    </rPh>
    <rPh sb="3" eb="4">
      <t>シン</t>
    </rPh>
    <phoneticPr fontId="16"/>
  </si>
  <si>
    <t>ふ１１</t>
    <phoneticPr fontId="16"/>
  </si>
  <si>
    <t>清水</t>
    <rPh sb="0" eb="2">
      <t>シミズ</t>
    </rPh>
    <phoneticPr fontId="16"/>
  </si>
  <si>
    <t>義弘</t>
    <rPh sb="0" eb="2">
      <t>ヨシヒロ</t>
    </rPh>
    <phoneticPr fontId="16"/>
  </si>
  <si>
    <t>清水義弘</t>
    <rPh sb="0" eb="2">
      <t>シミズ</t>
    </rPh>
    <rPh sb="2" eb="4">
      <t>ヨシヒロ</t>
    </rPh>
    <phoneticPr fontId="16"/>
  </si>
  <si>
    <t>ふ１２</t>
    <phoneticPr fontId="16"/>
  </si>
  <si>
    <t>福元</t>
    <rPh sb="0" eb="2">
      <t>フクモト</t>
    </rPh>
    <phoneticPr fontId="16"/>
  </si>
  <si>
    <t>公道</t>
    <rPh sb="0" eb="2">
      <t>コウドウ</t>
    </rPh>
    <phoneticPr fontId="16"/>
  </si>
  <si>
    <t>福元公道</t>
    <rPh sb="0" eb="2">
      <t>フクモト</t>
    </rPh>
    <rPh sb="2" eb="4">
      <t>コウドウ</t>
    </rPh>
    <phoneticPr fontId="16"/>
  </si>
  <si>
    <t>ふ１３</t>
    <phoneticPr fontId="16"/>
  </si>
  <si>
    <t>大野</t>
    <rPh sb="0" eb="2">
      <t>オオノ</t>
    </rPh>
    <phoneticPr fontId="16"/>
  </si>
  <si>
    <t>美南</t>
    <rPh sb="0" eb="2">
      <t>ミナミ</t>
    </rPh>
    <phoneticPr fontId="16"/>
  </si>
  <si>
    <t>大野美南</t>
    <rPh sb="0" eb="2">
      <t>オオノ</t>
    </rPh>
    <rPh sb="2" eb="4">
      <t>ミナミ</t>
    </rPh>
    <phoneticPr fontId="16"/>
  </si>
  <si>
    <t>ふ１４</t>
    <phoneticPr fontId="16"/>
  </si>
  <si>
    <t>梨絵</t>
    <rPh sb="0" eb="2">
      <t>リエ</t>
    </rPh>
    <phoneticPr fontId="16"/>
  </si>
  <si>
    <t>三代梨絵</t>
    <rPh sb="0" eb="2">
      <t>ミシロ</t>
    </rPh>
    <rPh sb="2" eb="4">
      <t>リエ</t>
    </rPh>
    <phoneticPr fontId="16"/>
  </si>
  <si>
    <t>ふ１５</t>
    <phoneticPr fontId="16"/>
  </si>
  <si>
    <t>さち</t>
    <phoneticPr fontId="16"/>
  </si>
  <si>
    <t>福元さち</t>
    <rPh sb="0" eb="2">
      <t>フクモト</t>
    </rPh>
    <phoneticPr fontId="16"/>
  </si>
  <si>
    <t>ふ１６</t>
    <phoneticPr fontId="16"/>
  </si>
  <si>
    <t>筒井</t>
    <rPh sb="0" eb="2">
      <t>ツツイ</t>
    </rPh>
    <phoneticPr fontId="16"/>
  </si>
  <si>
    <t>珠世</t>
    <rPh sb="0" eb="2">
      <t>タマヨ</t>
    </rPh>
    <phoneticPr fontId="16"/>
  </si>
  <si>
    <t>筒井珠世</t>
    <rPh sb="0" eb="2">
      <t>ツツイ</t>
    </rPh>
    <rPh sb="2" eb="4">
      <t>タマヨ</t>
    </rPh>
    <phoneticPr fontId="16"/>
  </si>
  <si>
    <t>ふ１７</t>
    <phoneticPr fontId="16"/>
  </si>
  <si>
    <t>栗田</t>
    <rPh sb="0" eb="2">
      <t>クリタ</t>
    </rPh>
    <phoneticPr fontId="16"/>
  </si>
  <si>
    <t>智里</t>
    <rPh sb="0" eb="2">
      <t>チサト</t>
    </rPh>
    <phoneticPr fontId="16"/>
  </si>
  <si>
    <t>栗田智里</t>
    <rPh sb="0" eb="2">
      <t>クリタ</t>
    </rPh>
    <rPh sb="2" eb="4">
      <t>チサト</t>
    </rPh>
    <phoneticPr fontId="16"/>
  </si>
  <si>
    <t>愛荘町</t>
    <rPh sb="0" eb="2">
      <t>アイショウ</t>
    </rPh>
    <rPh sb="2" eb="3">
      <t>チョウ</t>
    </rPh>
    <phoneticPr fontId="16"/>
  </si>
  <si>
    <t>ふ１８</t>
    <phoneticPr fontId="16"/>
  </si>
  <si>
    <t>柏木</t>
    <rPh sb="0" eb="2">
      <t>カシワギ</t>
    </rPh>
    <phoneticPr fontId="16"/>
  </si>
  <si>
    <t>貴子</t>
    <rPh sb="0" eb="2">
      <t>タカコ</t>
    </rPh>
    <phoneticPr fontId="16"/>
  </si>
  <si>
    <t>柏木貴子</t>
    <rPh sb="0" eb="2">
      <t>カシワギ</t>
    </rPh>
    <rPh sb="2" eb="4">
      <t>タカコ</t>
    </rPh>
    <phoneticPr fontId="16"/>
  </si>
  <si>
    <t>ふ１９</t>
    <phoneticPr fontId="16"/>
  </si>
  <si>
    <t>出縄</t>
    <rPh sb="0" eb="1">
      <t>デ</t>
    </rPh>
    <rPh sb="1" eb="2">
      <t>ナワ</t>
    </rPh>
    <phoneticPr fontId="16"/>
  </si>
  <si>
    <t>久子</t>
    <rPh sb="0" eb="2">
      <t>ヒサコ</t>
    </rPh>
    <phoneticPr fontId="16"/>
  </si>
  <si>
    <t>出縄久子</t>
    <rPh sb="0" eb="1">
      <t>デ</t>
    </rPh>
    <rPh sb="1" eb="2">
      <t>ナワ</t>
    </rPh>
    <rPh sb="2" eb="4">
      <t>ヒサコ</t>
    </rPh>
    <phoneticPr fontId="16"/>
  </si>
  <si>
    <t>ふ２０</t>
    <phoneticPr fontId="16"/>
  </si>
  <si>
    <t>吉岡</t>
    <rPh sb="0" eb="2">
      <t>ヨシオカ</t>
    </rPh>
    <phoneticPr fontId="16"/>
  </si>
  <si>
    <t>京子</t>
    <rPh sb="0" eb="2">
      <t>キョウコ</t>
    </rPh>
    <phoneticPr fontId="16"/>
  </si>
  <si>
    <t>吉岡京子</t>
    <rPh sb="0" eb="2">
      <t>ヨシオカ</t>
    </rPh>
    <rPh sb="2" eb="4">
      <t>キョウコ</t>
    </rPh>
    <phoneticPr fontId="16"/>
  </si>
  <si>
    <t>ふ２１</t>
    <phoneticPr fontId="16"/>
  </si>
  <si>
    <t>千代美</t>
    <rPh sb="0" eb="3">
      <t>チヨミ</t>
    </rPh>
    <phoneticPr fontId="16"/>
  </si>
  <si>
    <t>森千代美</t>
    <rPh sb="0" eb="1">
      <t>モリ</t>
    </rPh>
    <rPh sb="1" eb="4">
      <t>チヨミ</t>
    </rPh>
    <phoneticPr fontId="16"/>
  </si>
  <si>
    <t>ふ２２</t>
    <phoneticPr fontId="16"/>
  </si>
  <si>
    <t>山﨑</t>
    <rPh sb="0" eb="2">
      <t>ヤマザキ</t>
    </rPh>
    <phoneticPr fontId="16"/>
  </si>
  <si>
    <t>暢代</t>
    <rPh sb="0" eb="2">
      <t>ノブヨ</t>
    </rPh>
    <phoneticPr fontId="16"/>
  </si>
  <si>
    <t>山﨑暢代</t>
    <rPh sb="0" eb="2">
      <t>ヤマザキ</t>
    </rPh>
    <rPh sb="2" eb="4">
      <t>ノブヨ</t>
    </rPh>
    <phoneticPr fontId="16"/>
  </si>
  <si>
    <t>ふ２３</t>
    <phoneticPr fontId="16"/>
  </si>
  <si>
    <t>堀部</t>
    <rPh sb="0" eb="2">
      <t>ホリベ</t>
    </rPh>
    <phoneticPr fontId="16"/>
  </si>
  <si>
    <t>品子</t>
    <rPh sb="0" eb="2">
      <t>シナコ</t>
    </rPh>
    <phoneticPr fontId="16"/>
  </si>
  <si>
    <t>堀部品子</t>
    <rPh sb="0" eb="2">
      <t>ホリベ</t>
    </rPh>
    <rPh sb="2" eb="4">
      <t>シナコ</t>
    </rPh>
    <phoneticPr fontId="16"/>
  </si>
  <si>
    <t>５４人</t>
    <rPh sb="2" eb="3">
      <t>ニン</t>
    </rPh>
    <phoneticPr fontId="16"/>
  </si>
  <si>
    <t>う０１</t>
    <phoneticPr fontId="36"/>
  </si>
  <si>
    <t>う０２</t>
    <phoneticPr fontId="36"/>
  </si>
  <si>
    <t>寿人</t>
    <rPh sb="0" eb="1">
      <t>ヒサ</t>
    </rPh>
    <rPh sb="1" eb="2">
      <t>ヒト</t>
    </rPh>
    <phoneticPr fontId="16"/>
  </si>
  <si>
    <t>湖南市</t>
    <phoneticPr fontId="36"/>
  </si>
  <si>
    <t>利光</t>
    <phoneticPr fontId="36"/>
  </si>
  <si>
    <t>龍司</t>
    <phoneticPr fontId="36"/>
  </si>
  <si>
    <t>竹田</t>
    <rPh sb="0" eb="2">
      <t>タケダ</t>
    </rPh>
    <phoneticPr fontId="16"/>
  </si>
  <si>
    <t>圭佑</t>
    <rPh sb="0" eb="2">
      <t>ケイスケ</t>
    </rPh>
    <phoneticPr fontId="16"/>
  </si>
  <si>
    <t>小泉</t>
    <rPh sb="0" eb="2">
      <t>コイズミ</t>
    </rPh>
    <phoneticPr fontId="16"/>
  </si>
  <si>
    <t>圭一郎</t>
    <rPh sb="0" eb="3">
      <t>ケイイチロウ</t>
    </rPh>
    <phoneticPr fontId="16"/>
  </si>
  <si>
    <t>真稔</t>
    <rPh sb="0" eb="1">
      <t>マ</t>
    </rPh>
    <rPh sb="1" eb="2">
      <t>ミノル</t>
    </rPh>
    <phoneticPr fontId="16"/>
  </si>
  <si>
    <t>中嶋</t>
    <rPh sb="0" eb="2">
      <t>ナカジマ</t>
    </rPh>
    <phoneticPr fontId="16"/>
  </si>
  <si>
    <t>優人</t>
    <rPh sb="0" eb="2">
      <t>ユウト</t>
    </rPh>
    <phoneticPr fontId="16"/>
  </si>
  <si>
    <t>日野町</t>
    <rPh sb="0" eb="3">
      <t>ヒノチョウ</t>
    </rPh>
    <phoneticPr fontId="16"/>
  </si>
  <si>
    <t>赤岡</t>
    <rPh sb="0" eb="2">
      <t>アカオカ</t>
    </rPh>
    <phoneticPr fontId="16"/>
  </si>
  <si>
    <t>景伍</t>
    <rPh sb="0" eb="2">
      <t>ケイゴ</t>
    </rPh>
    <phoneticPr fontId="16"/>
  </si>
  <si>
    <t>安井</t>
    <rPh sb="0" eb="2">
      <t>ヤスイ</t>
    </rPh>
    <phoneticPr fontId="16"/>
  </si>
  <si>
    <t>栄司</t>
    <rPh sb="0" eb="2">
      <t>エイジ</t>
    </rPh>
    <phoneticPr fontId="16"/>
  </si>
  <si>
    <t>彩子</t>
    <phoneticPr fontId="36"/>
  </si>
  <si>
    <t>愛荘町</t>
    <rPh sb="0" eb="3">
      <t>アイショウチョウ</t>
    </rPh>
    <phoneticPr fontId="36"/>
  </si>
  <si>
    <t>近江八幡市</t>
    <phoneticPr fontId="36"/>
  </si>
  <si>
    <t>洋子</t>
    <rPh sb="0" eb="2">
      <t>ヨウコ</t>
    </rPh>
    <phoneticPr fontId="16"/>
  </si>
  <si>
    <t>小川</t>
    <rPh sb="0" eb="2">
      <t>オガワ</t>
    </rPh>
    <phoneticPr fontId="16"/>
  </si>
  <si>
    <t>陽子</t>
    <rPh sb="0" eb="2">
      <t>ヨウコ</t>
    </rPh>
    <phoneticPr fontId="16"/>
  </si>
  <si>
    <t>山口</t>
    <rPh sb="0" eb="2">
      <t>ヤマグチ</t>
    </rPh>
    <phoneticPr fontId="16"/>
  </si>
  <si>
    <t>千恵</t>
    <rPh sb="0" eb="2">
      <t>チエ</t>
    </rPh>
    <phoneticPr fontId="16"/>
  </si>
  <si>
    <t>心奈</t>
    <rPh sb="0" eb="2">
      <t>ココナ</t>
    </rPh>
    <phoneticPr fontId="16"/>
  </si>
  <si>
    <t>ｊｒ</t>
    <phoneticPr fontId="16"/>
  </si>
  <si>
    <t>河野</t>
    <rPh sb="0" eb="2">
      <t>カワノ</t>
    </rPh>
    <phoneticPr fontId="16"/>
  </si>
  <si>
    <t>由子</t>
    <rPh sb="0" eb="2">
      <t>ユウコ</t>
    </rPh>
    <phoneticPr fontId="16"/>
  </si>
  <si>
    <t>大輔</t>
    <rPh sb="0" eb="2">
      <t>ダイスケ</t>
    </rPh>
    <phoneticPr fontId="36"/>
  </si>
  <si>
    <t>草津市</t>
    <rPh sb="0" eb="3">
      <t>クサツシ</t>
    </rPh>
    <phoneticPr fontId="36"/>
  </si>
  <si>
    <t>袖岡</t>
    <rPh sb="0" eb="2">
      <t>ソデオカ</t>
    </rPh>
    <phoneticPr fontId="36"/>
  </si>
  <si>
    <t>毅志</t>
    <rPh sb="0" eb="1">
      <t>タケシ</t>
    </rPh>
    <rPh sb="1" eb="2">
      <t>シ</t>
    </rPh>
    <phoneticPr fontId="36"/>
  </si>
  <si>
    <t>９人</t>
    <rPh sb="1" eb="2">
      <t>ニン</t>
    </rPh>
    <phoneticPr fontId="16"/>
  </si>
  <si>
    <t>た０１</t>
    <phoneticPr fontId="16"/>
  </si>
  <si>
    <t>川瀬</t>
    <rPh sb="0" eb="2">
      <t>カワセ</t>
    </rPh>
    <phoneticPr fontId="16"/>
  </si>
  <si>
    <t>清子</t>
    <rPh sb="0" eb="2">
      <t>キヨコ</t>
    </rPh>
    <phoneticPr fontId="16"/>
  </si>
  <si>
    <t>建部TC</t>
    <rPh sb="0" eb="2">
      <t>タテベ</t>
    </rPh>
    <phoneticPr fontId="16"/>
  </si>
  <si>
    <t>た０２</t>
    <phoneticPr fontId="16"/>
  </si>
  <si>
    <t>中村</t>
    <rPh sb="0" eb="2">
      <t>ナカムラ</t>
    </rPh>
    <phoneticPr fontId="16"/>
  </si>
  <si>
    <t>雅宣</t>
    <rPh sb="0" eb="1">
      <t>マサ</t>
    </rPh>
    <rPh sb="1" eb="2">
      <t>ノリ</t>
    </rPh>
    <phoneticPr fontId="16"/>
  </si>
  <si>
    <t>た０３</t>
    <phoneticPr fontId="16"/>
  </si>
  <si>
    <t>村地</t>
    <rPh sb="0" eb="2">
      <t>ムラチ</t>
    </rPh>
    <phoneticPr fontId="16"/>
  </si>
  <si>
    <t>直也</t>
    <rPh sb="0" eb="2">
      <t>ナオヤ</t>
    </rPh>
    <phoneticPr fontId="16"/>
  </si>
  <si>
    <t>た０４</t>
  </si>
  <si>
    <t>小梶</t>
    <rPh sb="0" eb="2">
      <t>コカジ</t>
    </rPh>
    <phoneticPr fontId="16"/>
  </si>
  <si>
    <t>優子</t>
    <rPh sb="0" eb="2">
      <t>ユウコ</t>
    </rPh>
    <phoneticPr fontId="16"/>
  </si>
  <si>
    <t>た０５</t>
  </si>
  <si>
    <t>井原</t>
    <rPh sb="0" eb="2">
      <t>イハラ</t>
    </rPh>
    <phoneticPr fontId="16"/>
  </si>
  <si>
    <t>早苗</t>
    <rPh sb="0" eb="2">
      <t>サナエ</t>
    </rPh>
    <phoneticPr fontId="16"/>
  </si>
  <si>
    <t>た０６</t>
  </si>
  <si>
    <t>坂上</t>
    <rPh sb="0" eb="2">
      <t>サカウエ</t>
    </rPh>
    <phoneticPr fontId="16"/>
  </si>
  <si>
    <t>治謙</t>
    <rPh sb="0" eb="1">
      <t>ハル</t>
    </rPh>
    <rPh sb="1" eb="2">
      <t>ケン</t>
    </rPh>
    <phoneticPr fontId="16"/>
  </si>
  <si>
    <t>た０７</t>
  </si>
  <si>
    <t>川尻</t>
    <rPh sb="0" eb="2">
      <t>カワジリ</t>
    </rPh>
    <phoneticPr fontId="16"/>
  </si>
  <si>
    <t>実千代</t>
    <rPh sb="0" eb="1">
      <t>ジツ</t>
    </rPh>
    <rPh sb="1" eb="3">
      <t>チヨ</t>
    </rPh>
    <phoneticPr fontId="16"/>
  </si>
  <si>
    <t>た０８</t>
  </si>
  <si>
    <t>増山</t>
    <rPh sb="0" eb="2">
      <t>マスヤマ</t>
    </rPh>
    <phoneticPr fontId="16"/>
  </si>
  <si>
    <t>浩明</t>
    <rPh sb="0" eb="2">
      <t>ヒロアキ</t>
    </rPh>
    <phoneticPr fontId="16"/>
  </si>
  <si>
    <t>た０９</t>
  </si>
  <si>
    <t>刈谷</t>
    <rPh sb="0" eb="2">
      <t>カリヤ</t>
    </rPh>
    <phoneticPr fontId="16"/>
  </si>
  <si>
    <t>佳宏</t>
    <rPh sb="0" eb="2">
      <t>ヨシヒロ</t>
    </rPh>
    <phoneticPr fontId="16"/>
  </si>
  <si>
    <t>た１０</t>
  </si>
  <si>
    <t>上川</t>
    <rPh sb="0" eb="2">
      <t>カミカワ</t>
    </rPh>
    <phoneticPr fontId="36"/>
  </si>
  <si>
    <t>かの子</t>
    <rPh sb="2" eb="3">
      <t>コ</t>
    </rPh>
    <phoneticPr fontId="36"/>
  </si>
  <si>
    <t>１８人</t>
    <rPh sb="2" eb="3">
      <t>ニン</t>
    </rPh>
    <phoneticPr fontId="16"/>
  </si>
  <si>
    <t>ぷ０１</t>
    <phoneticPr fontId="36"/>
  </si>
  <si>
    <t>吉田</t>
    <rPh sb="0" eb="2">
      <t>ヨシダ</t>
    </rPh>
    <phoneticPr fontId="36"/>
  </si>
  <si>
    <t>知司</t>
    <rPh sb="0" eb="2">
      <t>トモジ</t>
    </rPh>
    <phoneticPr fontId="36"/>
  </si>
  <si>
    <t>プラチナＴＣ</t>
    <phoneticPr fontId="16"/>
  </si>
  <si>
    <t>ぷ０２</t>
    <phoneticPr fontId="16"/>
  </si>
  <si>
    <t>一丸</t>
    <rPh sb="0" eb="2">
      <t>イチマル</t>
    </rPh>
    <phoneticPr fontId="36"/>
  </si>
  <si>
    <t>征功</t>
    <rPh sb="0" eb="1">
      <t>セイ</t>
    </rPh>
    <rPh sb="1" eb="2">
      <t>イサオ</t>
    </rPh>
    <phoneticPr fontId="36"/>
  </si>
  <si>
    <t>青井</t>
    <rPh sb="0" eb="2">
      <t>アオイ</t>
    </rPh>
    <phoneticPr fontId="36"/>
  </si>
  <si>
    <t>亘</t>
    <rPh sb="0" eb="1">
      <t>ワタル</t>
    </rPh>
    <phoneticPr fontId="36"/>
  </si>
  <si>
    <t>プラチナＴＣ</t>
    <phoneticPr fontId="16"/>
  </si>
  <si>
    <t>澤井</t>
    <rPh sb="0" eb="2">
      <t>サワイ</t>
    </rPh>
    <phoneticPr fontId="36"/>
  </si>
  <si>
    <t>恵子</t>
    <rPh sb="0" eb="2">
      <t>ケイコ</t>
    </rPh>
    <phoneticPr fontId="36"/>
  </si>
  <si>
    <t>プラチナＴＣ</t>
    <phoneticPr fontId="16"/>
  </si>
  <si>
    <t>関</t>
    <rPh sb="0" eb="1">
      <t>セキ</t>
    </rPh>
    <phoneticPr fontId="36"/>
  </si>
  <si>
    <t>弘次</t>
    <rPh sb="0" eb="2">
      <t>コウジ</t>
    </rPh>
    <phoneticPr fontId="36"/>
  </si>
  <si>
    <t>プラチナＴＣ</t>
    <phoneticPr fontId="16"/>
  </si>
  <si>
    <t>愛荘町</t>
    <rPh sb="0" eb="1">
      <t>アイ</t>
    </rPh>
    <rPh sb="2" eb="3">
      <t>チョウ</t>
    </rPh>
    <phoneticPr fontId="36"/>
  </si>
  <si>
    <t>但中</t>
    <rPh sb="0" eb="1">
      <t>タン</t>
    </rPh>
    <rPh sb="1" eb="2">
      <t>ナカ</t>
    </rPh>
    <phoneticPr fontId="36"/>
  </si>
  <si>
    <t>昭三</t>
    <rPh sb="0" eb="2">
      <t>ショウゾウ</t>
    </rPh>
    <phoneticPr fontId="36"/>
  </si>
  <si>
    <t>松田</t>
    <rPh sb="0" eb="2">
      <t>マツダ</t>
    </rPh>
    <phoneticPr fontId="36"/>
  </si>
  <si>
    <t>森谷</t>
    <rPh sb="0" eb="2">
      <t>モリタニ</t>
    </rPh>
    <phoneticPr fontId="36"/>
  </si>
  <si>
    <t>洋子</t>
    <rPh sb="0" eb="2">
      <t>ヨウコ</t>
    </rPh>
    <phoneticPr fontId="36"/>
  </si>
  <si>
    <t>プラチナＴＣ</t>
    <phoneticPr fontId="16"/>
  </si>
  <si>
    <t>プラチナＴＣ</t>
    <phoneticPr fontId="16"/>
  </si>
  <si>
    <t>山形</t>
    <rPh sb="0" eb="2">
      <t>ヤマガタ</t>
    </rPh>
    <phoneticPr fontId="36"/>
  </si>
  <si>
    <t>公平</t>
    <rPh sb="0" eb="2">
      <t>コウヘイ</t>
    </rPh>
    <phoneticPr fontId="36"/>
  </si>
  <si>
    <t>誠</t>
    <rPh sb="0" eb="1">
      <t>マコト</t>
    </rPh>
    <phoneticPr fontId="36"/>
  </si>
  <si>
    <t>谷口</t>
    <rPh sb="0" eb="2">
      <t>タニグチ</t>
    </rPh>
    <phoneticPr fontId="36"/>
  </si>
  <si>
    <t>一男</t>
    <rPh sb="0" eb="2">
      <t>カズオ</t>
    </rPh>
    <phoneticPr fontId="36"/>
  </si>
  <si>
    <t>鶴田</t>
    <rPh sb="0" eb="2">
      <t>ツルタ</t>
    </rPh>
    <phoneticPr fontId="36"/>
  </si>
  <si>
    <t>進</t>
    <rPh sb="0" eb="1">
      <t>ススム</t>
    </rPh>
    <phoneticPr fontId="36"/>
  </si>
  <si>
    <t>プラチナＴＣ</t>
    <phoneticPr fontId="16"/>
  </si>
  <si>
    <t>早川</t>
    <rPh sb="0" eb="2">
      <t>ハヤカワ</t>
    </rPh>
    <phoneticPr fontId="36"/>
  </si>
  <si>
    <t>浩</t>
    <rPh sb="0" eb="1">
      <t>ヒロシ</t>
    </rPh>
    <phoneticPr fontId="36"/>
  </si>
  <si>
    <t>諭</t>
    <rPh sb="0" eb="1">
      <t>サトシ</t>
    </rPh>
    <phoneticPr fontId="36"/>
  </si>
  <si>
    <t>プラチナＴＣ</t>
    <phoneticPr fontId="16"/>
  </si>
  <si>
    <t>堀川</t>
    <rPh sb="0" eb="2">
      <t>ホリカワ</t>
    </rPh>
    <phoneticPr fontId="36"/>
  </si>
  <si>
    <t>敬児</t>
    <rPh sb="0" eb="1">
      <t>ケイ</t>
    </rPh>
    <rPh sb="1" eb="2">
      <t>ジ</t>
    </rPh>
    <phoneticPr fontId="36"/>
  </si>
  <si>
    <t>水</t>
    <rPh sb="0" eb="1">
      <t>ミズ</t>
    </rPh>
    <phoneticPr fontId="36"/>
  </si>
  <si>
    <t>義治</t>
    <rPh sb="0" eb="2">
      <t>ヨシハル</t>
    </rPh>
    <phoneticPr fontId="36"/>
  </si>
  <si>
    <t>安田</t>
    <rPh sb="0" eb="2">
      <t>ヤスダ</t>
    </rPh>
    <phoneticPr fontId="36"/>
  </si>
  <si>
    <t>和彦</t>
    <rPh sb="0" eb="2">
      <t>カズヒコ</t>
    </rPh>
    <phoneticPr fontId="36"/>
  </si>
  <si>
    <t>牧村</t>
    <rPh sb="0" eb="2">
      <t>マキムラ</t>
    </rPh>
    <phoneticPr fontId="36"/>
  </si>
  <si>
    <t>裕子</t>
    <rPh sb="0" eb="2">
      <t>ユウコ</t>
    </rPh>
    <phoneticPr fontId="36"/>
  </si>
  <si>
    <t>３１人</t>
    <rPh sb="2" eb="3">
      <t>ニン</t>
    </rPh>
    <phoneticPr fontId="16"/>
  </si>
  <si>
    <t>し０１</t>
    <phoneticPr fontId="36"/>
  </si>
  <si>
    <t>徳司</t>
    <rPh sb="0" eb="1">
      <t>トク</t>
    </rPh>
    <rPh sb="1" eb="2">
      <t>ツカサ</t>
    </rPh>
    <phoneticPr fontId="16"/>
  </si>
  <si>
    <t>湖東シニア東近江</t>
    <rPh sb="0" eb="2">
      <t>コトウ</t>
    </rPh>
    <rPh sb="5" eb="8">
      <t>ヒガシオウミ</t>
    </rPh>
    <phoneticPr fontId="36"/>
  </si>
  <si>
    <t>レッドライオン</t>
    <phoneticPr fontId="16"/>
  </si>
  <si>
    <t>し０２</t>
    <phoneticPr fontId="36"/>
  </si>
  <si>
    <t>レッドライオン</t>
    <phoneticPr fontId="16"/>
  </si>
  <si>
    <t>レッドライオン</t>
    <phoneticPr fontId="16"/>
  </si>
  <si>
    <t>春巳</t>
    <rPh sb="0" eb="1">
      <t>ハル</t>
    </rPh>
    <rPh sb="1" eb="2">
      <t>ミ</t>
    </rPh>
    <phoneticPr fontId="16"/>
  </si>
  <si>
    <t>林</t>
    <rPh sb="0" eb="1">
      <t>ハヤシ</t>
    </rPh>
    <phoneticPr fontId="16"/>
  </si>
  <si>
    <t>雅子</t>
    <rPh sb="0" eb="2">
      <t>マサコ</t>
    </rPh>
    <phoneticPr fontId="16"/>
  </si>
  <si>
    <t>誠</t>
    <rPh sb="0" eb="1">
      <t>マコト</t>
    </rPh>
    <phoneticPr fontId="16"/>
  </si>
  <si>
    <t>JB愛SHO-TC</t>
    <rPh sb="2" eb="3">
      <t>アイ</t>
    </rPh>
    <phoneticPr fontId="36"/>
  </si>
  <si>
    <t>晴之</t>
    <rPh sb="0" eb="2">
      <t>ハルユキ</t>
    </rPh>
    <phoneticPr fontId="16"/>
  </si>
  <si>
    <t>し１０</t>
  </si>
  <si>
    <t>俊治</t>
    <rPh sb="0" eb="1">
      <t>トシ</t>
    </rPh>
    <rPh sb="1" eb="2">
      <t>ジ</t>
    </rPh>
    <phoneticPr fontId="16"/>
  </si>
  <si>
    <t>し１１</t>
  </si>
  <si>
    <t>北村</t>
    <rPh sb="0" eb="2">
      <t>キタムラ</t>
    </rPh>
    <phoneticPr fontId="16"/>
  </si>
  <si>
    <t>弘司</t>
    <rPh sb="0" eb="1">
      <t>ヒロシ</t>
    </rPh>
    <rPh sb="1" eb="2">
      <t>ツカサ</t>
    </rPh>
    <phoneticPr fontId="16"/>
  </si>
  <si>
    <t>し１２</t>
  </si>
  <si>
    <t>坪田</t>
    <rPh sb="0" eb="2">
      <t>ツボタ</t>
    </rPh>
    <phoneticPr fontId="16"/>
  </si>
  <si>
    <t>敏裕</t>
    <rPh sb="0" eb="1">
      <t>トシ</t>
    </rPh>
    <rPh sb="1" eb="2">
      <t>ユウ</t>
    </rPh>
    <phoneticPr fontId="16"/>
  </si>
  <si>
    <t>近江八幡市</t>
    <rPh sb="0" eb="5">
      <t>オウミハチマンシ</t>
    </rPh>
    <phoneticPr fontId="36"/>
  </si>
  <si>
    <t>し１３</t>
  </si>
  <si>
    <t>泰枝</t>
    <rPh sb="0" eb="1">
      <t>タイ</t>
    </rPh>
    <rPh sb="1" eb="2">
      <t>エダ</t>
    </rPh>
    <phoneticPr fontId="16"/>
  </si>
  <si>
    <t>し１４</t>
  </si>
  <si>
    <t>槙田</t>
    <rPh sb="0" eb="1">
      <t>シン</t>
    </rPh>
    <rPh sb="1" eb="2">
      <t>タ</t>
    </rPh>
    <phoneticPr fontId="16"/>
  </si>
  <si>
    <t>学</t>
    <rPh sb="0" eb="1">
      <t>マナ</t>
    </rPh>
    <phoneticPr fontId="16"/>
  </si>
  <si>
    <t>し１５</t>
  </si>
  <si>
    <t>し１６</t>
  </si>
  <si>
    <t>治司</t>
    <rPh sb="0" eb="1">
      <t>オサム</t>
    </rPh>
    <rPh sb="1" eb="2">
      <t>ツカサ</t>
    </rPh>
    <phoneticPr fontId="16"/>
  </si>
  <si>
    <t>ピンクパンダ</t>
    <phoneticPr fontId="36"/>
  </si>
  <si>
    <t>し１７</t>
  </si>
  <si>
    <t>ピンクパンダ</t>
    <phoneticPr fontId="36"/>
  </si>
  <si>
    <t>し１８</t>
  </si>
  <si>
    <t>ピンクパンダ</t>
    <phoneticPr fontId="36"/>
  </si>
  <si>
    <t>し１９</t>
  </si>
  <si>
    <t>ピンクパンダ</t>
    <phoneticPr fontId="36"/>
  </si>
  <si>
    <t>し２０</t>
  </si>
  <si>
    <t>ピンクパンダ</t>
    <phoneticPr fontId="36"/>
  </si>
  <si>
    <t>し２１</t>
  </si>
  <si>
    <t>し２２</t>
  </si>
  <si>
    <t>し２３</t>
  </si>
  <si>
    <t>し２４</t>
  </si>
  <si>
    <t>ピンクパンダ</t>
    <phoneticPr fontId="36"/>
  </si>
  <si>
    <t>し２５</t>
  </si>
  <si>
    <t>し２６</t>
  </si>
  <si>
    <t>し２７</t>
  </si>
  <si>
    <t>油利</t>
    <rPh sb="0" eb="2">
      <t>ユリ</t>
    </rPh>
    <phoneticPr fontId="16"/>
  </si>
  <si>
    <t>享</t>
    <rPh sb="0" eb="1">
      <t>トオル</t>
    </rPh>
    <phoneticPr fontId="16"/>
  </si>
  <si>
    <t>し２８</t>
  </si>
  <si>
    <t>し２９</t>
  </si>
  <si>
    <t>河合</t>
    <rPh sb="0" eb="2">
      <t>カワイ</t>
    </rPh>
    <phoneticPr fontId="36"/>
  </si>
  <si>
    <t>仙治</t>
    <rPh sb="0" eb="1">
      <t>セン</t>
    </rPh>
    <rPh sb="1" eb="2">
      <t>ジ</t>
    </rPh>
    <phoneticPr fontId="36"/>
  </si>
  <si>
    <t>ピンクパンダ</t>
    <phoneticPr fontId="36"/>
  </si>
  <si>
    <t>豊郷町</t>
    <rPh sb="0" eb="3">
      <t>トヨサトチョウ</t>
    </rPh>
    <phoneticPr fontId="16"/>
  </si>
  <si>
    <t>し３０</t>
  </si>
  <si>
    <t>岸田</t>
    <rPh sb="0" eb="2">
      <t>キシダ</t>
    </rPh>
    <phoneticPr fontId="16"/>
  </si>
  <si>
    <t>昌子</t>
    <rPh sb="0" eb="2">
      <t>マサコ</t>
    </rPh>
    <phoneticPr fontId="16"/>
  </si>
  <si>
    <t>ピンクパンダ</t>
    <phoneticPr fontId="36"/>
  </si>
  <si>
    <t>し３１</t>
  </si>
  <si>
    <t>宇野</t>
    <rPh sb="0" eb="2">
      <t>ウノ</t>
    </rPh>
    <phoneticPr fontId="16"/>
  </si>
  <si>
    <t>ピンクパンダ</t>
    <phoneticPr fontId="36"/>
  </si>
  <si>
    <t>こ０１</t>
    <phoneticPr fontId="16"/>
  </si>
  <si>
    <t>直八</t>
    <rPh sb="0" eb="1">
      <t>ナオ</t>
    </rPh>
    <rPh sb="1" eb="2">
      <t>ハチ</t>
    </rPh>
    <phoneticPr fontId="16"/>
  </si>
  <si>
    <t>OK</t>
    <phoneticPr fontId="16"/>
  </si>
  <si>
    <t>こ０３</t>
  </si>
  <si>
    <t>細原</t>
    <rPh sb="0" eb="1">
      <t>ホソ</t>
    </rPh>
    <rPh sb="1" eb="2">
      <t>ハラ</t>
    </rPh>
    <phoneticPr fontId="16"/>
  </si>
  <si>
    <t>禎夫</t>
  </si>
  <si>
    <t>OK</t>
    <phoneticPr fontId="16"/>
  </si>
  <si>
    <t>こ０４</t>
  </si>
  <si>
    <t>國本</t>
    <rPh sb="0" eb="2">
      <t>クニモト</t>
    </rPh>
    <phoneticPr fontId="16"/>
  </si>
  <si>
    <t>東近江市</t>
    <rPh sb="0" eb="3">
      <t>ヒガシオウミ</t>
    </rPh>
    <rPh sb="3" eb="4">
      <t>シ</t>
    </rPh>
    <phoneticPr fontId="16"/>
  </si>
  <si>
    <t>非協会員</t>
    <rPh sb="0" eb="1">
      <t>ヒ</t>
    </rPh>
    <rPh sb="1" eb="4">
      <t>キョウカイイン</t>
    </rPh>
    <phoneticPr fontId="16"/>
  </si>
  <si>
    <t>非協会員・協会員・ジュニア</t>
    <rPh sb="0" eb="1">
      <t>ヒ</t>
    </rPh>
    <rPh sb="1" eb="4">
      <t>キョウカイイン</t>
    </rPh>
    <rPh sb="5" eb="7">
      <t>キョウカイ</t>
    </rPh>
    <rPh sb="7" eb="8">
      <t>イン</t>
    </rPh>
    <phoneticPr fontId="16"/>
  </si>
  <si>
    <t>非協会員・協会員・ジュニア</t>
    <rPh sb="0" eb="1">
      <t>ヒ</t>
    </rPh>
    <rPh sb="1" eb="3">
      <t>キョウカイ</t>
    </rPh>
    <rPh sb="3" eb="4">
      <t>イン</t>
    </rPh>
    <rPh sb="5" eb="8">
      <t>キョウカイイン</t>
    </rPh>
    <phoneticPr fontId="16"/>
  </si>
  <si>
    <t>※年齢は2026年12月31日に到達している年齢で計算してください。</t>
    <rPh sb="1" eb="3">
      <t>ネンレイ</t>
    </rPh>
    <rPh sb="8" eb="9">
      <t>ネン</t>
    </rPh>
    <rPh sb="11" eb="12">
      <t>ガツ</t>
    </rPh>
    <rPh sb="14" eb="15">
      <t>ニチ</t>
    </rPh>
    <rPh sb="16" eb="18">
      <t>トウタツ</t>
    </rPh>
    <rPh sb="22" eb="24">
      <t>ネンレイ</t>
    </rPh>
    <rPh sb="25" eb="27">
      <t>ケイサン</t>
    </rPh>
    <phoneticPr fontId="16"/>
  </si>
  <si>
    <t>■参加料　　非協会員　2,500円/1名</t>
    <rPh sb="6" eb="7">
      <t>ヒ</t>
    </rPh>
    <phoneticPr fontId="16"/>
  </si>
  <si>
    <t>　　　　　　　　　協会員　1,500円/1名</t>
    <rPh sb="9" eb="12">
      <t>キョウカイイン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</si>
</sst>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9">
    <font>
      <sz val="12"/>
      <color indexed="8"/>
      <name val="ＭＳ Ｐゴシック"/>
      <family val="3"/>
      <charset val="128"/>
    </font>
    <font>
      <sz val="11"/>
      <color theme="1"/>
      <name val="ＭＳ Ｐゴシック"/>
      <family val="2"/>
      <charset val="128"/>
      <scheme val="minor"/>
    </font>
    <font>
      <sz val="11"/>
      <color indexed="8"/>
      <name val="ＭＳ Ｐゴシック"/>
      <family val="3"/>
      <charset val="128"/>
    </font>
    <font>
      <b/>
      <sz val="11"/>
      <name val="ＭＳ Ｐゴシック"/>
      <family val="3"/>
      <charset val="128"/>
    </font>
    <font>
      <sz val="11"/>
      <name val="ＭＳ Ｐゴシック"/>
      <family val="3"/>
      <charset val="128"/>
    </font>
    <font>
      <b/>
      <sz val="11"/>
      <color indexed="8"/>
      <name val="ＭＳ Ｐゴシック"/>
      <family val="3"/>
      <charset val="128"/>
    </font>
    <font>
      <sz val="11"/>
      <color indexed="8"/>
      <name val="ＭＳ Ｐゴシック"/>
      <family val="3"/>
      <charset val="128"/>
    </font>
    <font>
      <b/>
      <sz val="11"/>
      <color indexed="10"/>
      <name val="ＭＳ Ｐゴシック"/>
      <family val="3"/>
      <charset val="128"/>
    </font>
    <font>
      <b/>
      <sz val="12"/>
      <color indexed="8"/>
      <name val="ＭＳ Ｐゴシック"/>
      <family val="3"/>
      <charset val="128"/>
    </font>
    <font>
      <sz val="12"/>
      <color indexed="8"/>
      <name val="ＭＳ Ｐゴシック"/>
      <family val="3"/>
      <charset val="128"/>
    </font>
    <font>
      <u/>
      <sz val="11"/>
      <color indexed="12"/>
      <name val="ＭＳ Ｐゴシック"/>
      <family val="3"/>
      <charset val="128"/>
    </font>
    <font>
      <sz val="11"/>
      <color indexed="9"/>
      <name val="ＭＳ Ｐゴシック"/>
      <family val="3"/>
      <charset val="128"/>
    </font>
    <font>
      <sz val="12"/>
      <color indexed="9"/>
      <name val="ＭＳ Ｐゴシック"/>
      <family val="3"/>
      <charset val="128"/>
    </font>
    <font>
      <sz val="11"/>
      <color indexed="60"/>
      <name val="ＭＳ Ｐゴシック"/>
      <family val="3"/>
      <charset val="128"/>
    </font>
    <font>
      <sz val="12"/>
      <color indexed="60"/>
      <name val="ＭＳ Ｐゴシック"/>
      <family val="3"/>
      <charset val="128"/>
    </font>
    <font>
      <b/>
      <sz val="12"/>
      <color indexed="8"/>
      <name val="ＭＳ Ｐゴシック"/>
      <family val="3"/>
      <charset val="128"/>
    </font>
    <font>
      <sz val="6"/>
      <name val="ＭＳ Ｐゴシック"/>
      <family val="3"/>
      <charset val="128"/>
    </font>
    <font>
      <b/>
      <sz val="12"/>
      <color indexed="8"/>
      <name val="AR P丸ゴシック体M"/>
      <family val="3"/>
      <charset val="128"/>
    </font>
    <font>
      <b/>
      <sz val="16"/>
      <name val="ＭＳ Ｐゴシック"/>
      <family val="3"/>
      <charset val="128"/>
    </font>
    <font>
      <sz val="11"/>
      <color indexed="10"/>
      <name val="ＭＳ Ｐゴシック"/>
      <family val="3"/>
      <charset val="128"/>
    </font>
    <font>
      <sz val="10"/>
      <name val="Meiryo UI"/>
      <family val="3"/>
      <charset val="128"/>
    </font>
    <font>
      <sz val="16"/>
      <name val="Meiryo UI"/>
      <family val="3"/>
      <charset val="128"/>
    </font>
    <font>
      <u/>
      <sz val="16"/>
      <name val="Meiryo UI"/>
      <family val="3"/>
      <charset val="128"/>
    </font>
    <font>
      <sz val="11"/>
      <name val="Meiryo UI"/>
      <family val="3"/>
      <charset val="128"/>
    </font>
    <font>
      <sz val="9"/>
      <name val="Meiryo UI"/>
      <family val="3"/>
      <charset val="128"/>
    </font>
    <font>
      <sz val="12"/>
      <name val="Meiryo UI"/>
      <family val="3"/>
      <charset val="128"/>
    </font>
    <font>
      <sz val="10"/>
      <color indexed="8"/>
      <name val="Lr oSVbN"/>
      <family val="3"/>
      <charset val="128"/>
    </font>
    <font>
      <sz val="12"/>
      <color theme="1"/>
      <name val="ＭＳ Ｐゴシック"/>
      <family val="3"/>
      <charset val="128"/>
      <scheme val="minor"/>
    </font>
    <font>
      <sz val="16"/>
      <name val="HGSｺﾞｼｯｸM"/>
      <family val="3"/>
      <charset val="128"/>
    </font>
    <font>
      <sz val="11"/>
      <name val="HGSｺﾞｼｯｸM"/>
      <family val="3"/>
      <charset val="128"/>
    </font>
    <font>
      <b/>
      <sz val="11"/>
      <name val="HGSｺﾞｼｯｸM"/>
      <family val="3"/>
      <charset val="128"/>
    </font>
    <font>
      <b/>
      <sz val="11"/>
      <color indexed="8"/>
      <name val="HGSｺﾞｼｯｸM"/>
      <family val="3"/>
      <charset val="128"/>
    </font>
    <font>
      <b/>
      <sz val="11"/>
      <color rgb="FF000000"/>
      <name val="HGSｺﾞｼｯｸM"/>
      <family val="3"/>
      <charset val="128"/>
    </font>
    <font>
      <b/>
      <sz val="11"/>
      <color rgb="FFFF0000"/>
      <name val="HGSｺﾞｼｯｸM"/>
      <family val="3"/>
      <charset val="128"/>
    </font>
    <font>
      <b/>
      <sz val="11"/>
      <color indexed="10"/>
      <name val="HGSｺﾞｼｯｸM"/>
      <family val="3"/>
      <charset val="128"/>
    </font>
    <font>
      <b/>
      <sz val="11"/>
      <color theme="1"/>
      <name val="HGSｺﾞｼｯｸM"/>
      <family val="3"/>
      <charset val="128"/>
    </font>
    <font>
      <sz val="6"/>
      <name val="ＭＳ Ｐゴシック"/>
      <family val="2"/>
      <charset val="128"/>
      <scheme val="minor"/>
    </font>
    <font>
      <sz val="11"/>
      <color theme="0" tint="-0.14999847407452621"/>
      <name val="HGSｺﾞｼｯｸM"/>
      <family val="3"/>
      <charset val="128"/>
    </font>
    <font>
      <b/>
      <sz val="11"/>
      <color theme="1"/>
      <name val="ＭＳ Ｐゴシック"/>
      <family val="3"/>
      <charset val="128"/>
    </font>
    <font>
      <sz val="12"/>
      <color rgb="FFFF0000"/>
      <name val="Meiryo UI"/>
      <family val="3"/>
      <charset val="128"/>
    </font>
    <font>
      <sz val="12"/>
      <color theme="1"/>
      <name val="Meiryo UI"/>
      <family val="3"/>
      <charset val="128"/>
    </font>
    <font>
      <b/>
      <sz val="12"/>
      <color indexed="8"/>
      <name val="Meiryo UI"/>
      <family val="3"/>
      <charset val="128"/>
    </font>
    <font>
      <b/>
      <sz val="12"/>
      <color indexed="10"/>
      <name val="Meiryo UI"/>
      <family val="3"/>
      <charset val="128"/>
    </font>
    <font>
      <b/>
      <sz val="12"/>
      <color rgb="FFFF0000"/>
      <name val="Meiryo UI"/>
      <family val="3"/>
      <charset val="128"/>
    </font>
    <font>
      <b/>
      <u/>
      <sz val="12"/>
      <color rgb="FFFF0000"/>
      <name val="Meiryo UI"/>
      <family val="3"/>
      <charset val="128"/>
    </font>
    <font>
      <b/>
      <u/>
      <sz val="12"/>
      <color indexed="10"/>
      <name val="Meiryo UI"/>
      <family val="3"/>
      <charset val="128"/>
    </font>
    <font>
      <b/>
      <sz val="12"/>
      <color rgb="FF00B050"/>
      <name val="Meiryo UI"/>
      <family val="3"/>
      <charset val="128"/>
    </font>
    <font>
      <b/>
      <sz val="12"/>
      <name val="Meiryo UI"/>
      <family val="3"/>
      <charset val="128"/>
    </font>
    <font>
      <b/>
      <u/>
      <sz val="12"/>
      <name val="Meiryo UI"/>
      <family val="3"/>
      <charset val="128"/>
    </font>
    <font>
      <b/>
      <u/>
      <sz val="20"/>
      <color theme="1"/>
      <name val="Meiryo UI"/>
      <family val="3"/>
      <charset val="128"/>
    </font>
    <font>
      <b/>
      <u/>
      <sz val="11"/>
      <color indexed="12"/>
      <name val="ＭＳ Ｐゴシック"/>
      <family val="3"/>
      <charset val="128"/>
    </font>
    <font>
      <b/>
      <sz val="11"/>
      <name val="Meiryo UI"/>
      <family val="3"/>
      <charset val="128"/>
    </font>
    <font>
      <b/>
      <sz val="11"/>
      <color rgb="FFFF0000"/>
      <name val="Meiryo UI"/>
      <family val="3"/>
      <charset val="128"/>
    </font>
    <font>
      <sz val="11"/>
      <color rgb="FFFF0000"/>
      <name val="Meiryo UI"/>
      <family val="3"/>
      <charset val="128"/>
    </font>
    <font>
      <b/>
      <sz val="11"/>
      <color rgb="FFFF0000"/>
      <name val="ＭＳ Ｐゴシック"/>
      <family val="3"/>
      <charset val="128"/>
    </font>
    <font>
      <sz val="12"/>
      <name val="ＭＳ Ｐゴシック"/>
      <family val="3"/>
      <charset val="128"/>
    </font>
    <font>
      <b/>
      <sz val="20"/>
      <color indexed="8"/>
      <name val="ＭＳ Ｐゴシック"/>
      <family val="3"/>
      <charset val="128"/>
    </font>
    <font>
      <sz val="11"/>
      <color indexed="8"/>
      <name val="HGSｺﾞｼｯｸM"/>
      <family val="3"/>
      <charset val="128"/>
    </font>
    <font>
      <b/>
      <sz val="12"/>
      <color theme="1"/>
      <name val="HGSｺﾞｼｯｸM"/>
      <family val="3"/>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53"/>
        <bgColor indexed="64"/>
      </patternFill>
    </fill>
    <fill>
      <patternFill patternType="solid">
        <fgColor indexed="10"/>
        <bgColor indexed="64"/>
      </patternFill>
    </fill>
    <fill>
      <patternFill patternType="solid">
        <fgColor indexed="40"/>
        <bgColor indexed="64"/>
      </patternFill>
    </fill>
    <fill>
      <patternFill patternType="solid">
        <fgColor indexed="17"/>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s>
  <borders count="70">
    <border>
      <left/>
      <right/>
      <top/>
      <bottom/>
      <diagonal/>
    </border>
    <border>
      <left/>
      <right/>
      <top style="thin">
        <color indexed="62"/>
      </top>
      <bottom style="double">
        <color indexed="62"/>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diagonal/>
    </border>
    <border>
      <left/>
      <right style="medium">
        <color indexed="64"/>
      </right>
      <top style="hair">
        <color indexed="64"/>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9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9" fillId="8" borderId="0" applyNumberFormat="0" applyBorder="0" applyAlignment="0" applyProtection="0"/>
    <xf numFmtId="0" fontId="9" fillId="8" borderId="0" applyNumberFormat="0" applyBorder="0" applyAlignment="0" applyProtection="0"/>
    <xf numFmtId="0" fontId="9" fillId="4"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9" fillId="10" borderId="0" applyNumberFormat="0" applyBorder="0" applyAlignment="0" applyProtection="0"/>
    <xf numFmtId="0" fontId="9" fillId="7"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2" fillId="14" borderId="0" applyNumberFormat="0" applyBorder="0" applyAlignment="0" applyProtection="0"/>
    <xf numFmtId="0" fontId="12" fillId="18" borderId="0" applyNumberFormat="0" applyBorder="0" applyAlignment="0" applyProtection="0"/>
    <xf numFmtId="0" fontId="12" fillId="2" borderId="0" applyNumberFormat="0" applyBorder="0" applyAlignment="0" applyProtection="0"/>
    <xf numFmtId="0" fontId="12" fillId="18"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6" fillId="0" borderId="0" applyProtection="0">
      <alignment vertical="center"/>
    </xf>
    <xf numFmtId="0" fontId="2" fillId="0" borderId="0" applyProtection="0">
      <alignment vertical="center"/>
    </xf>
    <xf numFmtId="0" fontId="2" fillId="0" borderId="0">
      <alignment vertical="center"/>
    </xf>
    <xf numFmtId="0" fontId="13" fillId="19" borderId="0" applyNumberFormat="0" applyBorder="0" applyAlignment="0" applyProtection="0">
      <alignment vertical="center"/>
    </xf>
    <xf numFmtId="0" fontId="10" fillId="0" borderId="0" applyNumberFormat="0" applyFill="0" applyBorder="0" applyAlignment="0" applyProtection="0">
      <alignment vertical="center"/>
    </xf>
    <xf numFmtId="40" fontId="9" fillId="0" borderId="0" applyFont="0" applyFill="0" applyBorder="0" applyAlignment="0" applyProtection="0"/>
    <xf numFmtId="0" fontId="15" fillId="0" borderId="1" applyNumberFormat="0" applyFill="0" applyAlignment="0" applyProtection="0"/>
    <xf numFmtId="0" fontId="5" fillId="0" borderId="1" applyNumberFormat="0" applyFill="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6" fillId="0" borderId="0">
      <alignment vertical="center"/>
    </xf>
    <xf numFmtId="0" fontId="2" fillId="0" borderId="0">
      <alignment vertical="center"/>
    </xf>
    <xf numFmtId="0" fontId="2" fillId="0" borderId="0">
      <alignment vertical="center"/>
    </xf>
    <xf numFmtId="0" fontId="27" fillId="0" borderId="0"/>
    <xf numFmtId="0" fontId="4" fillId="0" borderId="0">
      <alignment vertical="center"/>
    </xf>
    <xf numFmtId="0" fontId="6" fillId="0" borderId="0">
      <alignment vertical="center"/>
    </xf>
    <xf numFmtId="0" fontId="2" fillId="0" borderId="0">
      <alignment vertical="center"/>
    </xf>
    <xf numFmtId="0" fontId="4" fillId="0" borderId="0">
      <alignment vertical="center"/>
    </xf>
    <xf numFmtId="0" fontId="4" fillId="0" borderId="0" applyProtection="0">
      <alignment vertical="center"/>
    </xf>
    <xf numFmtId="0" fontId="4" fillId="0" borderId="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pplyProtection="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7" fillId="0" borderId="0"/>
    <xf numFmtId="0" fontId="6" fillId="0" borderId="0">
      <alignment vertical="center"/>
    </xf>
    <xf numFmtId="0" fontId="2" fillId="0" borderId="0">
      <alignment vertical="center"/>
    </xf>
    <xf numFmtId="0" fontId="4" fillId="0" borderId="0">
      <alignment vertical="center"/>
    </xf>
    <xf numFmtId="0" fontId="4" fillId="0" borderId="0" applyProtection="0">
      <alignment vertical="center"/>
    </xf>
    <xf numFmtId="0" fontId="2" fillId="0" borderId="0">
      <alignment vertical="center"/>
    </xf>
    <xf numFmtId="0" fontId="2" fillId="0" borderId="0">
      <alignment vertical="center"/>
    </xf>
    <xf numFmtId="0" fontId="2" fillId="0" borderId="0">
      <alignment vertical="center"/>
    </xf>
    <xf numFmtId="0" fontId="14" fillId="20" borderId="0" applyNumberFormat="0" applyBorder="0" applyAlignment="0" applyProtection="0"/>
    <xf numFmtId="0" fontId="4" fillId="0" borderId="0"/>
    <xf numFmtId="0" fontId="1" fillId="0" borderId="0">
      <alignment vertical="center"/>
    </xf>
    <xf numFmtId="0" fontId="2" fillId="0" borderId="0" applyProtection="0">
      <alignment vertical="center"/>
    </xf>
    <xf numFmtId="0" fontId="2" fillId="0" borderId="0">
      <alignment vertical="center"/>
    </xf>
    <xf numFmtId="0" fontId="1" fillId="0" borderId="0">
      <alignment vertical="center"/>
    </xf>
  </cellStyleXfs>
  <cellXfs count="323">
    <xf numFmtId="0" fontId="0" fillId="0" borderId="0" xfId="0"/>
    <xf numFmtId="0" fontId="8" fillId="0" borderId="0" xfId="0" applyFont="1"/>
    <xf numFmtId="0" fontId="27" fillId="0" borderId="0" xfId="79"/>
    <xf numFmtId="0" fontId="17" fillId="0" borderId="0" xfId="79" applyFont="1"/>
    <xf numFmtId="0" fontId="2" fillId="0" borderId="0" xfId="84">
      <alignment vertical="center"/>
    </xf>
    <xf numFmtId="0" fontId="2" fillId="0" borderId="0" xfId="85">
      <alignment vertical="center"/>
    </xf>
    <xf numFmtId="0" fontId="2" fillId="21" borderId="2" xfId="85" applyFill="1" applyBorder="1">
      <alignment vertical="center"/>
    </xf>
    <xf numFmtId="0" fontId="2" fillId="21" borderId="3" xfId="85" applyFill="1" applyBorder="1">
      <alignment vertical="center"/>
    </xf>
    <xf numFmtId="0" fontId="2" fillId="21" borderId="4" xfId="85" applyFill="1" applyBorder="1">
      <alignment vertical="center"/>
    </xf>
    <xf numFmtId="0" fontId="2" fillId="0" borderId="3" xfId="85" applyBorder="1">
      <alignment vertical="center"/>
    </xf>
    <xf numFmtId="0" fontId="2" fillId="21" borderId="5" xfId="85" applyFill="1" applyBorder="1">
      <alignment vertical="center"/>
    </xf>
    <xf numFmtId="0" fontId="2" fillId="21" borderId="6" xfId="85" applyFill="1" applyBorder="1">
      <alignment vertical="center"/>
    </xf>
    <xf numFmtId="0" fontId="2" fillId="21" borderId="7" xfId="85" applyFill="1" applyBorder="1">
      <alignment vertical="center"/>
    </xf>
    <xf numFmtId="0" fontId="2" fillId="0" borderId="8" xfId="85" applyBorder="1">
      <alignment vertical="center"/>
    </xf>
    <xf numFmtId="0" fontId="2" fillId="0" borderId="2" xfId="85" applyBorder="1">
      <alignment vertical="center"/>
    </xf>
    <xf numFmtId="0" fontId="2" fillId="0" borderId="4" xfId="85" applyBorder="1">
      <alignment vertical="center"/>
    </xf>
    <xf numFmtId="0" fontId="2" fillId="0" borderId="9" xfId="85" applyBorder="1">
      <alignment vertical="center"/>
    </xf>
    <xf numFmtId="0" fontId="2" fillId="0" borderId="5" xfId="85" applyBorder="1">
      <alignment vertical="center"/>
    </xf>
    <xf numFmtId="0" fontId="2" fillId="0" borderId="6" xfId="85" applyBorder="1">
      <alignment vertical="center"/>
    </xf>
    <xf numFmtId="0" fontId="2" fillId="0" borderId="7" xfId="85" applyBorder="1">
      <alignment vertical="center"/>
    </xf>
    <xf numFmtId="0" fontId="2" fillId="22" borderId="2" xfId="85" applyFill="1" applyBorder="1">
      <alignment vertical="center"/>
    </xf>
    <xf numFmtId="0" fontId="2" fillId="22" borderId="4" xfId="85" applyFill="1" applyBorder="1">
      <alignment vertical="center"/>
    </xf>
    <xf numFmtId="0" fontId="2" fillId="22" borderId="8" xfId="85" applyFill="1" applyBorder="1">
      <alignment vertical="center"/>
    </xf>
    <xf numFmtId="0" fontId="2" fillId="22" borderId="9" xfId="85" applyFill="1" applyBorder="1">
      <alignment vertical="center"/>
    </xf>
    <xf numFmtId="0" fontId="2" fillId="23" borderId="8" xfId="85" applyFill="1" applyBorder="1">
      <alignment vertical="center"/>
    </xf>
    <xf numFmtId="0" fontId="2" fillId="23" borderId="9" xfId="85" applyFill="1" applyBorder="1">
      <alignment vertical="center"/>
    </xf>
    <xf numFmtId="0" fontId="2" fillId="9" borderId="0" xfId="85" applyFill="1">
      <alignment vertical="center"/>
    </xf>
    <xf numFmtId="0" fontId="2" fillId="9" borderId="8" xfId="85" applyFill="1" applyBorder="1">
      <alignment vertical="center"/>
    </xf>
    <xf numFmtId="0" fontId="2" fillId="23" borderId="5" xfId="85" applyFill="1" applyBorder="1">
      <alignment vertical="center"/>
    </xf>
    <xf numFmtId="0" fontId="2" fillId="23" borderId="7" xfId="85" applyFill="1" applyBorder="1">
      <alignment vertical="center"/>
    </xf>
    <xf numFmtId="0" fontId="2" fillId="9" borderId="0" xfId="85" applyFill="1" applyAlignment="1">
      <alignment horizontal="center" vertical="center"/>
    </xf>
    <xf numFmtId="0" fontId="2" fillId="0" borderId="10" xfId="85" applyBorder="1">
      <alignment vertical="center"/>
    </xf>
    <xf numFmtId="0" fontId="2" fillId="0" borderId="0" xfId="85" applyAlignment="1">
      <alignment horizontal="center" vertical="center"/>
    </xf>
    <xf numFmtId="0" fontId="2" fillId="0" borderId="11" xfId="85" applyBorder="1">
      <alignment vertical="center"/>
    </xf>
    <xf numFmtId="0" fontId="2" fillId="0" borderId="12" xfId="85" applyBorder="1">
      <alignment vertical="center"/>
    </xf>
    <xf numFmtId="0" fontId="18" fillId="0" borderId="0" xfId="82" applyFont="1">
      <alignment vertical="center"/>
    </xf>
    <xf numFmtId="0" fontId="4" fillId="0" borderId="0" xfId="82">
      <alignment vertical="center"/>
    </xf>
    <xf numFmtId="0" fontId="3" fillId="0" borderId="13" xfId="82" applyFont="1" applyBorder="1">
      <alignment vertical="center"/>
    </xf>
    <xf numFmtId="0" fontId="3" fillId="0" borderId="14" xfId="82" applyFont="1" applyBorder="1">
      <alignment vertical="center"/>
    </xf>
    <xf numFmtId="0" fontId="3" fillId="0" borderId="15" xfId="82" applyFont="1" applyBorder="1" applyAlignment="1">
      <alignment horizontal="center" vertical="center"/>
    </xf>
    <xf numFmtId="0" fontId="3" fillId="0" borderId="16" xfId="82" applyFont="1" applyBorder="1" applyAlignment="1">
      <alignment horizontal="center" vertical="center"/>
    </xf>
    <xf numFmtId="0" fontId="3" fillId="0" borderId="17" xfId="82" applyFont="1" applyBorder="1" applyAlignment="1">
      <alignment horizontal="center" vertical="center"/>
    </xf>
    <xf numFmtId="0" fontId="3" fillId="0" borderId="18" xfId="82" applyFont="1" applyBorder="1" applyAlignment="1">
      <alignment horizontal="center" vertical="center"/>
    </xf>
    <xf numFmtId="0" fontId="3" fillId="0" borderId="14" xfId="82" applyFont="1" applyBorder="1" applyAlignment="1">
      <alignment horizontal="center" vertical="center"/>
    </xf>
    <xf numFmtId="0" fontId="3" fillId="0" borderId="19" xfId="82" applyFont="1" applyBorder="1" applyAlignment="1">
      <alignment horizontal="center" vertical="center"/>
    </xf>
    <xf numFmtId="0" fontId="3" fillId="0" borderId="20" xfId="82" applyFont="1" applyBorder="1" applyAlignment="1">
      <alignment horizontal="center" vertical="center"/>
    </xf>
    <xf numFmtId="0" fontId="3" fillId="0" borderId="2" xfId="82" applyFont="1" applyBorder="1" applyAlignment="1">
      <alignment horizontal="center" vertical="center"/>
    </xf>
    <xf numFmtId="0" fontId="21" fillId="0" borderId="0" xfId="0" applyFont="1" applyAlignment="1">
      <alignment vertical="center"/>
    </xf>
    <xf numFmtId="0" fontId="22" fillId="0" borderId="0" xfId="0" applyFont="1" applyAlignment="1">
      <alignment horizontal="center" vertical="center"/>
    </xf>
    <xf numFmtId="0" fontId="21" fillId="0" borderId="0" xfId="0" applyFont="1" applyAlignment="1">
      <alignment horizontal="center" vertical="center"/>
    </xf>
    <xf numFmtId="0" fontId="23" fillId="0" borderId="0" xfId="0" applyFont="1" applyAlignment="1">
      <alignment vertical="center"/>
    </xf>
    <xf numFmtId="0" fontId="23" fillId="26" borderId="21" xfId="0" applyFont="1" applyFill="1" applyBorder="1" applyAlignment="1">
      <alignment vertical="center"/>
    </xf>
    <xf numFmtId="0" fontId="23" fillId="26" borderId="22" xfId="0" applyFont="1" applyFill="1" applyBorder="1" applyAlignment="1">
      <alignment vertical="center"/>
    </xf>
    <xf numFmtId="0" fontId="23" fillId="0" borderId="22"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26" borderId="12" xfId="0" applyFont="1" applyFill="1" applyBorder="1" applyAlignment="1">
      <alignment horizontal="center" vertical="center"/>
    </xf>
    <xf numFmtId="0" fontId="23" fillId="0" borderId="23" xfId="0" applyFont="1" applyBorder="1" applyAlignment="1">
      <alignment vertical="center"/>
    </xf>
    <xf numFmtId="0" fontId="23" fillId="0" borderId="13" xfId="0" applyFont="1" applyBorder="1" applyAlignment="1">
      <alignment vertical="center"/>
    </xf>
    <xf numFmtId="0" fontId="23" fillId="0" borderId="24" xfId="0" applyFont="1" applyBorder="1" applyAlignment="1">
      <alignment vertical="center"/>
    </xf>
    <xf numFmtId="0" fontId="23" fillId="0" borderId="25" xfId="0" applyFont="1" applyBorder="1" applyAlignment="1">
      <alignment vertical="center"/>
    </xf>
    <xf numFmtId="0" fontId="23" fillId="0" borderId="19" xfId="0" applyFont="1" applyBorder="1" applyAlignment="1">
      <alignment vertical="center"/>
    </xf>
    <xf numFmtId="0" fontId="25" fillId="27" borderId="26" xfId="0" applyFont="1" applyFill="1" applyBorder="1" applyAlignment="1">
      <alignment horizontal="center" vertical="center"/>
    </xf>
    <xf numFmtId="0" fontId="20" fillId="0" borderId="27" xfId="0" applyFont="1" applyBorder="1" applyAlignment="1">
      <alignment vertical="center"/>
    </xf>
    <xf numFmtId="0" fontId="23" fillId="26" borderId="23" xfId="0" applyFont="1" applyFill="1" applyBorder="1" applyAlignment="1">
      <alignment horizontal="center" vertical="center"/>
    </xf>
    <xf numFmtId="0" fontId="23" fillId="0" borderId="0" xfId="0" applyFont="1" applyAlignment="1">
      <alignment horizontal="right" vertical="center"/>
    </xf>
    <xf numFmtId="0" fontId="26" fillId="0" borderId="0" xfId="86" applyFont="1" applyAlignment="1">
      <alignment horizontal="center" vertical="center"/>
    </xf>
    <xf numFmtId="0" fontId="23" fillId="26" borderId="29" xfId="0" applyFont="1" applyFill="1" applyBorder="1" applyAlignment="1">
      <alignment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26" borderId="28" xfId="0" applyFont="1" applyFill="1" applyBorder="1" applyAlignment="1">
      <alignment vertical="center"/>
    </xf>
    <xf numFmtId="0" fontId="23" fillId="0" borderId="32" xfId="0" applyFont="1" applyBorder="1" applyAlignment="1">
      <alignment horizontal="center" vertical="center"/>
    </xf>
    <xf numFmtId="0" fontId="23" fillId="26" borderId="33" xfId="0" applyFont="1" applyFill="1" applyBorder="1" applyAlignment="1">
      <alignment vertical="center"/>
    </xf>
    <xf numFmtId="0" fontId="23" fillId="0" borderId="17" xfId="0" applyFont="1" applyBorder="1" applyAlignment="1">
      <alignment horizontal="right" vertical="center"/>
    </xf>
    <xf numFmtId="3" fontId="23" fillId="26" borderId="34" xfId="0" applyNumberFormat="1" applyFont="1" applyFill="1" applyBorder="1" applyAlignment="1">
      <alignment vertical="center"/>
    </xf>
    <xf numFmtId="0" fontId="3" fillId="0" borderId="21" xfId="82" applyFont="1" applyBorder="1" applyAlignment="1">
      <alignment horizontal="center" vertical="center"/>
    </xf>
    <xf numFmtId="0" fontId="3" fillId="0" borderId="35" xfId="82" applyFont="1" applyBorder="1" applyAlignment="1">
      <alignment horizontal="center" vertical="center"/>
    </xf>
    <xf numFmtId="0" fontId="25" fillId="0" borderId="37" xfId="0" applyFont="1" applyBorder="1" applyAlignment="1">
      <alignment vertical="center"/>
    </xf>
    <xf numFmtId="0" fontId="25" fillId="0" borderId="38" xfId="0" applyFont="1" applyBorder="1" applyAlignment="1">
      <alignment horizontal="center" vertical="center"/>
    </xf>
    <xf numFmtId="0" fontId="20" fillId="0" borderId="38" xfId="0" applyFont="1" applyBorder="1" applyAlignment="1">
      <alignment vertical="center"/>
    </xf>
    <xf numFmtId="0" fontId="25" fillId="0" borderId="39" xfId="0" applyFont="1" applyBorder="1" applyAlignment="1">
      <alignment vertical="center"/>
    </xf>
    <xf numFmtId="0" fontId="20" fillId="0" borderId="40" xfId="0" applyFont="1" applyBorder="1" applyAlignment="1">
      <alignment vertical="center"/>
    </xf>
    <xf numFmtId="0" fontId="25" fillId="27" borderId="41" xfId="0" applyFont="1" applyFill="1" applyBorder="1" applyAlignment="1">
      <alignment horizontal="center" vertical="center"/>
    </xf>
    <xf numFmtId="0" fontId="25" fillId="27" borderId="42" xfId="0" applyFont="1" applyFill="1" applyBorder="1" applyAlignment="1">
      <alignment horizontal="center" vertical="center"/>
    </xf>
    <xf numFmtId="0" fontId="23" fillId="0" borderId="6" xfId="0" applyFont="1" applyBorder="1" applyAlignment="1">
      <alignment vertical="center"/>
    </xf>
    <xf numFmtId="0" fontId="25" fillId="0" borderId="44" xfId="0" applyFont="1" applyBorder="1" applyAlignment="1">
      <alignment horizontal="center" vertical="center"/>
    </xf>
    <xf numFmtId="0" fontId="20" fillId="0" borderId="0" xfId="0" applyFont="1" applyAlignment="1">
      <alignment vertical="center"/>
    </xf>
    <xf numFmtId="0" fontId="20" fillId="0" borderId="45" xfId="0" applyFont="1" applyBorder="1" applyAlignment="1">
      <alignment vertical="center"/>
    </xf>
    <xf numFmtId="0" fontId="25" fillId="0" borderId="46" xfId="0" applyFont="1" applyBorder="1" applyAlignment="1">
      <alignment vertical="center"/>
    </xf>
    <xf numFmtId="0" fontId="26" fillId="0" borderId="47" xfId="86" applyFont="1" applyBorder="1" applyAlignment="1">
      <alignment horizontal="center" vertical="center"/>
    </xf>
    <xf numFmtId="0" fontId="23" fillId="0" borderId="47" xfId="0" applyFont="1" applyBorder="1" applyAlignment="1">
      <alignment horizontal="right" vertical="center"/>
    </xf>
    <xf numFmtId="0" fontId="20" fillId="0" borderId="44" xfId="0" applyFont="1" applyBorder="1" applyAlignment="1">
      <alignment vertical="center"/>
    </xf>
    <xf numFmtId="6" fontId="23" fillId="0" borderId="8" xfId="45" applyFont="1" applyBorder="1" applyAlignment="1">
      <alignment horizontal="right" vertical="center" indent="9"/>
    </xf>
    <xf numFmtId="6" fontId="23" fillId="0" borderId="48" xfId="45" applyFont="1" applyBorder="1" applyAlignment="1">
      <alignment horizontal="right" vertical="center" indent="9"/>
    </xf>
    <xf numFmtId="0" fontId="30" fillId="0" borderId="21" xfId="83" applyFont="1" applyBorder="1" applyAlignment="1">
      <alignment horizontal="left" vertical="center"/>
    </xf>
    <xf numFmtId="0" fontId="31" fillId="0" borderId="21" xfId="83" applyFont="1" applyBorder="1" applyAlignment="1">
      <alignment horizontal="left" vertical="center"/>
    </xf>
    <xf numFmtId="0" fontId="30" fillId="0" borderId="21" xfId="83" applyFont="1" applyBorder="1" applyAlignment="1">
      <alignment horizontal="center" vertical="center"/>
    </xf>
    <xf numFmtId="0" fontId="31" fillId="0" borderId="21" xfId="83" applyFont="1" applyBorder="1">
      <alignment vertical="center"/>
    </xf>
    <xf numFmtId="0" fontId="30" fillId="0" borderId="21" xfId="83" applyFont="1" applyBorder="1">
      <alignment vertical="center"/>
    </xf>
    <xf numFmtId="0" fontId="33" fillId="0" borderId="21" xfId="83" applyFont="1" applyBorder="1" applyAlignment="1">
      <alignment horizontal="left" vertical="center"/>
    </xf>
    <xf numFmtId="0" fontId="34" fillId="0" borderId="21" xfId="83" applyFont="1" applyBorder="1" applyAlignment="1">
      <alignment horizontal="left" vertical="center"/>
    </xf>
    <xf numFmtId="0" fontId="30" fillId="28" borderId="21" xfId="83" applyFont="1" applyFill="1" applyBorder="1" applyAlignment="1">
      <alignment horizontal="left" vertical="center"/>
    </xf>
    <xf numFmtId="0" fontId="34" fillId="28" borderId="21" xfId="83" applyFont="1" applyFill="1" applyBorder="1" applyAlignment="1">
      <alignment horizontal="left" vertical="center"/>
    </xf>
    <xf numFmtId="0" fontId="31" fillId="28" borderId="21" xfId="83" applyFont="1" applyFill="1" applyBorder="1" applyAlignment="1">
      <alignment horizontal="left" vertical="center"/>
    </xf>
    <xf numFmtId="0" fontId="30" fillId="28" borderId="21" xfId="83" applyFont="1" applyFill="1" applyBorder="1" applyAlignment="1">
      <alignment horizontal="center" vertical="center"/>
    </xf>
    <xf numFmtId="0" fontId="32" fillId="28" borderId="21" xfId="83" applyFont="1" applyFill="1" applyBorder="1" applyAlignment="1">
      <alignment horizontal="left" vertical="center"/>
    </xf>
    <xf numFmtId="0" fontId="31" fillId="0" borderId="21" xfId="70" applyFont="1" applyBorder="1" applyAlignment="1">
      <alignment horizontal="left" vertical="center"/>
    </xf>
    <xf numFmtId="0" fontId="33" fillId="0" borderId="21" xfId="70" applyFont="1" applyBorder="1" applyAlignment="1">
      <alignment horizontal="left" vertical="center"/>
    </xf>
    <xf numFmtId="0" fontId="35" fillId="0" borderId="21" xfId="83" applyFont="1" applyBorder="1" applyAlignment="1">
      <alignment horizontal="left" vertical="center"/>
    </xf>
    <xf numFmtId="0" fontId="35" fillId="0" borderId="21" xfId="70" applyFont="1" applyBorder="1" applyAlignment="1">
      <alignment horizontal="left" vertical="center"/>
    </xf>
    <xf numFmtId="0" fontId="35" fillId="0" borderId="21" xfId="83" applyFont="1" applyBorder="1">
      <alignment vertical="center"/>
    </xf>
    <xf numFmtId="0" fontId="30" fillId="25" borderId="21" xfId="83" applyFont="1" applyFill="1" applyBorder="1" applyAlignment="1">
      <alignment horizontal="left" vertical="center"/>
    </xf>
    <xf numFmtId="0" fontId="30" fillId="0" borderId="21" xfId="83" applyFont="1" applyBorder="1" applyAlignment="1">
      <alignment horizontal="right" vertical="center"/>
    </xf>
    <xf numFmtId="0" fontId="31" fillId="25" borderId="21" xfId="83" applyFont="1" applyFill="1" applyBorder="1" applyAlignment="1">
      <alignment horizontal="left" vertical="center"/>
    </xf>
    <xf numFmtId="0" fontId="34" fillId="25" borderId="21" xfId="83" applyFont="1" applyFill="1" applyBorder="1" applyAlignment="1">
      <alignment horizontal="left" vertical="center"/>
    </xf>
    <xf numFmtId="0" fontId="31" fillId="28" borderId="21" xfId="83" applyFont="1" applyFill="1" applyBorder="1">
      <alignment vertical="center"/>
    </xf>
    <xf numFmtId="0" fontId="30" fillId="25" borderId="21" xfId="67" applyFont="1" applyFill="1" applyBorder="1" applyAlignment="1">
      <alignment horizontal="left" vertical="center"/>
    </xf>
    <xf numFmtId="0" fontId="30" fillId="25" borderId="21" xfId="74" applyFont="1" applyFill="1" applyBorder="1" applyAlignment="1">
      <alignment horizontal="left" vertical="center"/>
    </xf>
    <xf numFmtId="0" fontId="31" fillId="0" borderId="21" xfId="70" applyFont="1" applyBorder="1" applyAlignment="1">
      <alignment horizontal="center" vertical="center"/>
    </xf>
    <xf numFmtId="0" fontId="35" fillId="0" borderId="21" xfId="74" applyFont="1" applyBorder="1">
      <alignment vertical="center"/>
    </xf>
    <xf numFmtId="0" fontId="32" fillId="0" borderId="21" xfId="74" applyFont="1" applyBorder="1" applyAlignment="1">
      <alignment horizontal="left" vertical="center"/>
    </xf>
    <xf numFmtId="0" fontId="30" fillId="0" borderId="21" xfId="74" applyFont="1" applyBorder="1">
      <alignment vertical="center"/>
    </xf>
    <xf numFmtId="0" fontId="30" fillId="0" borderId="21" xfId="74" applyFont="1" applyBorder="1" applyAlignment="1">
      <alignment horizontal="left" vertical="center"/>
    </xf>
    <xf numFmtId="0" fontId="35" fillId="25" borderId="21" xfId="74" applyFont="1" applyFill="1" applyBorder="1" applyAlignment="1">
      <alignment horizontal="left" vertical="center"/>
    </xf>
    <xf numFmtId="0" fontId="35" fillId="0" borderId="21" xfId="74" applyFont="1" applyBorder="1" applyAlignment="1">
      <alignment horizontal="left" vertical="center"/>
    </xf>
    <xf numFmtId="0" fontId="31" fillId="25" borderId="21" xfId="67" applyFont="1" applyFill="1" applyBorder="1" applyAlignment="1">
      <alignment horizontal="left" vertical="center"/>
    </xf>
    <xf numFmtId="0" fontId="31" fillId="0" borderId="21" xfId="72" applyFont="1" applyBorder="1">
      <alignment vertical="center"/>
    </xf>
    <xf numFmtId="0" fontId="31" fillId="0" borderId="21" xfId="49" applyFont="1" applyBorder="1">
      <alignment vertical="center"/>
    </xf>
    <xf numFmtId="0" fontId="31" fillId="0" borderId="21" xfId="49" applyFont="1" applyBorder="1" applyAlignment="1">
      <alignment horizontal="left"/>
    </xf>
    <xf numFmtId="0" fontId="33" fillId="0" borderId="21" xfId="74" applyFont="1" applyBorder="1" applyAlignment="1">
      <alignment horizontal="left" vertical="center"/>
    </xf>
    <xf numFmtId="0" fontId="31" fillId="25" borderId="21" xfId="76" applyFont="1" applyFill="1" applyBorder="1" applyAlignment="1">
      <alignment horizontal="left" vertical="center"/>
    </xf>
    <xf numFmtId="0" fontId="32" fillId="25" borderId="21" xfId="74" applyFont="1" applyFill="1" applyBorder="1" applyAlignment="1">
      <alignment horizontal="left" vertical="center"/>
    </xf>
    <xf numFmtId="0" fontId="33" fillId="25" borderId="21" xfId="74" applyFont="1" applyFill="1" applyBorder="1" applyAlignment="1">
      <alignment horizontal="left" vertical="center"/>
    </xf>
    <xf numFmtId="0" fontId="34" fillId="25" borderId="21" xfId="49" applyFont="1" applyFill="1" applyBorder="1" applyAlignment="1">
      <alignment horizontal="left"/>
    </xf>
    <xf numFmtId="0" fontId="31" fillId="0" borderId="21" xfId="72" applyFont="1" applyBorder="1" applyAlignment="1">
      <alignment horizontal="left"/>
    </xf>
    <xf numFmtId="0" fontId="32" fillId="0" borderId="21" xfId="74" applyFont="1" applyBorder="1">
      <alignment vertical="center"/>
    </xf>
    <xf numFmtId="0" fontId="34" fillId="25" borderId="21" xfId="70" applyFont="1" applyFill="1" applyBorder="1" applyAlignment="1">
      <alignment horizontal="left" vertical="center"/>
    </xf>
    <xf numFmtId="0" fontId="30" fillId="28" borderId="21" xfId="67" applyFont="1" applyFill="1" applyBorder="1" applyAlignment="1">
      <alignment horizontal="left" vertical="center"/>
    </xf>
    <xf numFmtId="0" fontId="31" fillId="28" borderId="21" xfId="70" applyFont="1" applyFill="1" applyBorder="1" applyAlignment="1">
      <alignment horizontal="left" vertical="center"/>
    </xf>
    <xf numFmtId="0" fontId="33" fillId="28" borderId="21" xfId="83" applyFont="1" applyFill="1" applyBorder="1" applyAlignment="1">
      <alignment horizontal="left" vertical="center"/>
    </xf>
    <xf numFmtId="0" fontId="3" fillId="0" borderId="21" xfId="83" applyFont="1" applyBorder="1">
      <alignment vertical="center"/>
    </xf>
    <xf numFmtId="0" fontId="5" fillId="0" borderId="21" xfId="83" applyFont="1" applyBorder="1" applyAlignment="1">
      <alignment horizontal="left" vertical="center"/>
    </xf>
    <xf numFmtId="0" fontId="25" fillId="0" borderId="63" xfId="0" applyFont="1" applyBorder="1" applyAlignment="1">
      <alignment vertical="center"/>
    </xf>
    <xf numFmtId="0" fontId="25" fillId="0" borderId="64" xfId="0" applyFont="1" applyBorder="1" applyAlignment="1">
      <alignment horizontal="center" vertical="center"/>
    </xf>
    <xf numFmtId="0" fontId="25" fillId="0" borderId="0" xfId="0" applyFont="1" applyAlignment="1">
      <alignment vertical="center"/>
    </xf>
    <xf numFmtId="0" fontId="40" fillId="0" borderId="0" xfId="79" applyFont="1"/>
    <xf numFmtId="0" fontId="41" fillId="0" borderId="0" xfId="0" applyFont="1"/>
    <xf numFmtId="0" fontId="41" fillId="0" borderId="0" xfId="51" applyFont="1"/>
    <xf numFmtId="0" fontId="40" fillId="0" borderId="0" xfId="51" applyFont="1"/>
    <xf numFmtId="0" fontId="42" fillId="0" borderId="0" xfId="79" applyFont="1"/>
    <xf numFmtId="0" fontId="41" fillId="0" borderId="0" xfId="79" applyFont="1"/>
    <xf numFmtId="0" fontId="41" fillId="0" borderId="0" xfId="79" applyFont="1" applyAlignment="1">
      <alignment horizontal="center"/>
    </xf>
    <xf numFmtId="0" fontId="42" fillId="0" borderId="0" xfId="79" applyFont="1" applyAlignment="1">
      <alignment horizontal="center" vertical="center" wrapText="1"/>
    </xf>
    <xf numFmtId="0" fontId="41" fillId="0" borderId="0" xfId="79" applyFont="1" applyAlignment="1">
      <alignment vertical="top"/>
    </xf>
    <xf numFmtId="0" fontId="43" fillId="0" borderId="0" xfId="79" applyFont="1" applyAlignment="1">
      <alignment vertical="center"/>
    </xf>
    <xf numFmtId="0" fontId="39" fillId="0" borderId="0" xfId="79" applyFont="1"/>
    <xf numFmtId="0" fontId="41" fillId="0" borderId="0" xfId="79" applyFont="1" applyAlignment="1">
      <alignment vertical="center"/>
    </xf>
    <xf numFmtId="0" fontId="40" fillId="0" borderId="0" xfId="79" applyFont="1" applyAlignment="1">
      <alignment vertical="center"/>
    </xf>
    <xf numFmtId="0" fontId="41" fillId="0" borderId="0" xfId="0" applyFont="1" applyAlignment="1">
      <alignment vertical="center"/>
    </xf>
    <xf numFmtId="40" fontId="41" fillId="0" borderId="0" xfId="42" applyFont="1" applyAlignment="1">
      <alignment vertical="top" wrapText="1"/>
    </xf>
    <xf numFmtId="0" fontId="41" fillId="0" borderId="0" xfId="79" applyFont="1" applyAlignment="1">
      <alignment vertical="top" wrapText="1"/>
    </xf>
    <xf numFmtId="0" fontId="41" fillId="0" borderId="0" xfId="79" applyFont="1" applyAlignment="1">
      <alignment horizontal="left" vertical="center" wrapText="1" indent="1"/>
    </xf>
    <xf numFmtId="0" fontId="41" fillId="0" borderId="0" xfId="79" applyFont="1" applyAlignment="1">
      <alignment horizontal="left" vertical="top" wrapText="1"/>
    </xf>
    <xf numFmtId="0" fontId="41" fillId="0" borderId="0" xfId="0" applyFont="1" applyAlignment="1">
      <alignment horizontal="left" vertical="center"/>
    </xf>
    <xf numFmtId="0" fontId="41" fillId="0" borderId="0" xfId="79" applyFont="1" applyAlignment="1">
      <alignment horizontal="left" vertical="top" indent="7"/>
    </xf>
    <xf numFmtId="0" fontId="42" fillId="0" borderId="0" xfId="79" applyFont="1" applyAlignment="1">
      <alignment vertical="center"/>
    </xf>
    <xf numFmtId="0" fontId="43" fillId="0" borderId="0" xfId="0" applyFont="1" applyAlignment="1">
      <alignment vertical="center"/>
    </xf>
    <xf numFmtId="0" fontId="47" fillId="0" borderId="0" xfId="0" applyFont="1" applyAlignment="1">
      <alignment horizontal="left" vertical="center"/>
    </xf>
    <xf numFmtId="0" fontId="48" fillId="0" borderId="0" xfId="0" applyFont="1" applyAlignment="1">
      <alignment vertical="center"/>
    </xf>
    <xf numFmtId="0" fontId="47" fillId="0" borderId="0" xfId="0" applyFont="1" applyAlignment="1">
      <alignment vertical="center"/>
    </xf>
    <xf numFmtId="0" fontId="46" fillId="0" borderId="0" xfId="0" applyFont="1" applyAlignment="1">
      <alignment vertical="center"/>
    </xf>
    <xf numFmtId="0" fontId="47" fillId="0" borderId="0" xfId="79" applyFont="1" applyAlignment="1">
      <alignment vertical="center"/>
    </xf>
    <xf numFmtId="0" fontId="50" fillId="0" borderId="0" xfId="41" applyFont="1" applyAlignment="1">
      <alignment vertical="center"/>
    </xf>
    <xf numFmtId="0" fontId="51"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0" fontId="28" fillId="0" borderId="60" xfId="89" applyFont="1" applyBorder="1">
      <alignment vertical="center"/>
    </xf>
    <xf numFmtId="0" fontId="29" fillId="0" borderId="21" xfId="89" applyFont="1" applyBorder="1" applyAlignment="1">
      <alignment horizontal="left" vertical="center"/>
    </xf>
    <xf numFmtId="0" fontId="29" fillId="0" borderId="62" xfId="89" applyFont="1" applyBorder="1">
      <alignment vertical="center"/>
    </xf>
    <xf numFmtId="0" fontId="29" fillId="28" borderId="21" xfId="89" applyFont="1" applyFill="1" applyBorder="1" applyAlignment="1">
      <alignment horizontal="left" vertical="center"/>
    </xf>
    <xf numFmtId="0" fontId="29" fillId="28" borderId="21" xfId="89" applyFont="1" applyFill="1" applyBorder="1" applyAlignment="1">
      <alignment horizontal="center" vertical="center"/>
    </xf>
    <xf numFmtId="0" fontId="29" fillId="28" borderId="21" xfId="89" applyFont="1" applyFill="1" applyBorder="1">
      <alignment vertical="center"/>
    </xf>
    <xf numFmtId="0" fontId="29" fillId="28" borderId="21" xfId="89" applyFont="1" applyFill="1" applyBorder="1" applyAlignment="1">
      <alignment horizontal="right" vertical="center"/>
    </xf>
    <xf numFmtId="0" fontId="30" fillId="0" borderId="21" xfId="89" applyFont="1" applyBorder="1" applyAlignment="1">
      <alignment horizontal="left" vertical="center"/>
    </xf>
    <xf numFmtId="0" fontId="31" fillId="0" borderId="21" xfId="89" applyFont="1" applyBorder="1" applyAlignment="1">
      <alignment horizontal="right"/>
    </xf>
    <xf numFmtId="0" fontId="30" fillId="0" borderId="21" xfId="89" applyFont="1" applyBorder="1" applyAlignment="1">
      <alignment horizontal="center" vertical="center"/>
    </xf>
    <xf numFmtId="0" fontId="30" fillId="0" borderId="66" xfId="89" applyFont="1" applyBorder="1" applyAlignment="1">
      <alignment horizontal="left" vertical="center"/>
    </xf>
    <xf numFmtId="0" fontId="29" fillId="0" borderId="21" xfId="89" applyFont="1" applyBorder="1" applyAlignment="1">
      <alignment horizontal="center" vertical="center"/>
    </xf>
    <xf numFmtId="0" fontId="30" fillId="25" borderId="21" xfId="83" applyFont="1" applyFill="1" applyBorder="1" applyAlignment="1">
      <alignment horizontal="center" vertical="center"/>
    </xf>
    <xf numFmtId="0" fontId="30" fillId="0" borderId="21" xfId="89" applyFont="1" applyBorder="1">
      <alignment vertical="center"/>
    </xf>
    <xf numFmtId="0" fontId="33" fillId="0" borderId="21" xfId="89" applyFont="1" applyBorder="1" applyAlignment="1">
      <alignment horizontal="left" vertical="center"/>
    </xf>
    <xf numFmtId="0" fontId="30" fillId="0" borderId="21" xfId="89" applyFont="1" applyBorder="1" applyAlignment="1">
      <alignment horizontal="right" vertical="center"/>
    </xf>
    <xf numFmtId="0" fontId="31" fillId="28" borderId="21" xfId="89" applyFont="1" applyFill="1" applyBorder="1" applyAlignment="1">
      <alignment horizontal="left"/>
    </xf>
    <xf numFmtId="0" fontId="30" fillId="28" borderId="21" xfId="89" applyFont="1" applyFill="1" applyBorder="1">
      <alignment vertical="center"/>
    </xf>
    <xf numFmtId="0" fontId="31" fillId="28" borderId="21" xfId="89" applyFont="1" applyFill="1" applyBorder="1" applyAlignment="1">
      <alignment horizontal="right"/>
    </xf>
    <xf numFmtId="0" fontId="5" fillId="25" borderId="21" xfId="83" applyFont="1" applyFill="1" applyBorder="1">
      <alignment vertical="center"/>
    </xf>
    <xf numFmtId="0" fontId="5" fillId="0" borderId="21" xfId="83" applyFont="1" applyBorder="1" applyAlignment="1">
      <alignment horizontal="right" vertical="center"/>
    </xf>
    <xf numFmtId="0" fontId="3" fillId="25" borderId="21" xfId="83" applyFont="1" applyFill="1" applyBorder="1">
      <alignment vertical="center"/>
    </xf>
    <xf numFmtId="0" fontId="3" fillId="0" borderId="21" xfId="83" applyFont="1" applyBorder="1" applyAlignment="1">
      <alignment horizontal="right" vertical="center"/>
    </xf>
    <xf numFmtId="0" fontId="7" fillId="0" borderId="21" xfId="83" applyFont="1" applyBorder="1">
      <alignment vertical="center"/>
    </xf>
    <xf numFmtId="0" fontId="5" fillId="25" borderId="21" xfId="70" applyFont="1" applyFill="1" applyBorder="1">
      <alignment vertical="center"/>
    </xf>
    <xf numFmtId="0" fontId="54" fillId="25" borderId="21" xfId="83" applyFont="1" applyFill="1" applyBorder="1">
      <alignment vertical="center"/>
    </xf>
    <xf numFmtId="0" fontId="54" fillId="25" borderId="21" xfId="70" applyFont="1" applyFill="1" applyBorder="1">
      <alignment vertical="center"/>
    </xf>
    <xf numFmtId="0" fontId="29" fillId="25" borderId="21" xfId="89" applyFont="1" applyFill="1" applyBorder="1" applyAlignment="1">
      <alignment horizontal="center" vertical="center"/>
    </xf>
    <xf numFmtId="0" fontId="3" fillId="25" borderId="21" xfId="89" applyFont="1" applyFill="1" applyBorder="1">
      <alignment vertical="center"/>
    </xf>
    <xf numFmtId="0" fontId="3" fillId="0" borderId="21" xfId="89" applyFont="1" applyBorder="1">
      <alignment vertical="center"/>
    </xf>
    <xf numFmtId="0" fontId="54" fillId="25" borderId="21" xfId="89" applyFont="1" applyFill="1" applyBorder="1">
      <alignment vertical="center"/>
    </xf>
    <xf numFmtId="0" fontId="29" fillId="25" borderId="21" xfId="89" applyFont="1" applyFill="1" applyBorder="1" applyAlignment="1">
      <alignment horizontal="left" vertical="center"/>
    </xf>
    <xf numFmtId="0" fontId="30" fillId="0" borderId="21" xfId="89" applyFont="1" applyBorder="1" applyAlignment="1">
      <alignment horizontal="right"/>
    </xf>
    <xf numFmtId="0" fontId="30" fillId="28" borderId="21" xfId="89" applyFont="1" applyFill="1" applyBorder="1" applyAlignment="1">
      <alignment horizontal="left" vertical="center"/>
    </xf>
    <xf numFmtId="0" fontId="31" fillId="0" borderId="21" xfId="70" applyFont="1" applyBorder="1">
      <alignment vertical="center"/>
    </xf>
    <xf numFmtId="0" fontId="31" fillId="0" borderId="21" xfId="89" applyFont="1" applyBorder="1" applyAlignment="1"/>
    <xf numFmtId="0" fontId="31" fillId="0" borderId="21" xfId="83" applyFont="1" applyBorder="1" applyAlignment="1">
      <alignment horizontal="right" vertical="center"/>
    </xf>
    <xf numFmtId="0" fontId="33" fillId="0" borderId="21" xfId="83" applyFont="1" applyBorder="1">
      <alignment vertical="center"/>
    </xf>
    <xf numFmtId="0" fontId="35" fillId="0" borderId="21" xfId="70" applyFont="1" applyBorder="1">
      <alignment vertical="center"/>
    </xf>
    <xf numFmtId="0" fontId="35" fillId="0" borderId="21" xfId="89" applyFont="1" applyBorder="1" applyAlignment="1"/>
    <xf numFmtId="0" fontId="35" fillId="0" borderId="21" xfId="83" applyFont="1" applyBorder="1" applyAlignment="1">
      <alignment horizontal="right" vertical="center"/>
    </xf>
    <xf numFmtId="0" fontId="33" fillId="0" borderId="21" xfId="70" applyFont="1" applyBorder="1">
      <alignment vertical="center"/>
    </xf>
    <xf numFmtId="0" fontId="31" fillId="0" borderId="21" xfId="89" applyFont="1" applyBorder="1" applyAlignment="1">
      <alignment horizontal="left" vertical="center"/>
    </xf>
    <xf numFmtId="0" fontId="35" fillId="0" borderId="21" xfId="89" applyFont="1" applyBorder="1" applyAlignment="1">
      <alignment horizontal="left" vertical="center"/>
    </xf>
    <xf numFmtId="0" fontId="33" fillId="0" borderId="21" xfId="90" applyFont="1" applyBorder="1" applyAlignment="1">
      <alignment horizontal="left" vertical="center"/>
    </xf>
    <xf numFmtId="0" fontId="35" fillId="0" borderId="21" xfId="90" applyFont="1" applyBorder="1" applyAlignment="1">
      <alignment horizontal="left" vertical="center"/>
    </xf>
    <xf numFmtId="0" fontId="34" fillId="0" borderId="21" xfId="83" applyFont="1" applyBorder="1">
      <alignment vertical="center"/>
    </xf>
    <xf numFmtId="0" fontId="31" fillId="0" borderId="21" xfId="89" applyFont="1" applyBorder="1" applyAlignment="1">
      <alignment horizontal="left"/>
    </xf>
    <xf numFmtId="0" fontId="35" fillId="0" borderId="21" xfId="89" applyFont="1" applyBorder="1">
      <alignment vertical="center"/>
    </xf>
    <xf numFmtId="0" fontId="37" fillId="0" borderId="21" xfId="89" applyFont="1" applyBorder="1" applyAlignment="1">
      <alignment horizontal="left" vertical="center"/>
    </xf>
    <xf numFmtId="0" fontId="33" fillId="0" borderId="21" xfId="89" applyFont="1" applyBorder="1">
      <alignment vertical="center"/>
    </xf>
    <xf numFmtId="0" fontId="30" fillId="28" borderId="21" xfId="89" applyFont="1" applyFill="1" applyBorder="1" applyAlignment="1">
      <alignment horizontal="center" vertical="center"/>
    </xf>
    <xf numFmtId="0" fontId="30" fillId="28" borderId="21" xfId="89" applyFont="1" applyFill="1" applyBorder="1" applyAlignment="1">
      <alignment horizontal="left"/>
    </xf>
    <xf numFmtId="0" fontId="57" fillId="0" borderId="21" xfId="83" applyFont="1" applyBorder="1" applyAlignment="1">
      <alignment horizontal="left" vertical="center"/>
    </xf>
    <xf numFmtId="0" fontId="32" fillId="28" borderId="21" xfId="89" applyFont="1" applyFill="1" applyBorder="1" applyAlignment="1">
      <alignment horizontal="left" vertical="center"/>
    </xf>
    <xf numFmtId="0" fontId="33" fillId="28" borderId="21" xfId="89" applyFont="1" applyFill="1" applyBorder="1" applyAlignment="1">
      <alignment horizontal="left" vertical="center"/>
    </xf>
    <xf numFmtId="0" fontId="32" fillId="28" borderId="21" xfId="89" applyFont="1" applyFill="1" applyBorder="1">
      <alignment vertical="center"/>
    </xf>
    <xf numFmtId="0" fontId="32" fillId="28" borderId="21" xfId="89" applyFont="1" applyFill="1" applyBorder="1" applyAlignment="1">
      <alignment horizontal="left"/>
    </xf>
    <xf numFmtId="0" fontId="35" fillId="25" borderId="21" xfId="89" applyFont="1" applyFill="1" applyBorder="1" applyAlignment="1">
      <alignment horizontal="left" vertical="center"/>
    </xf>
    <xf numFmtId="0" fontId="31" fillId="0" borderId="21" xfId="91" applyFont="1" applyBorder="1" applyAlignment="1">
      <alignment horizontal="left"/>
    </xf>
    <xf numFmtId="0" fontId="30" fillId="25" borderId="21" xfId="89" applyFont="1" applyFill="1" applyBorder="1" applyAlignment="1">
      <alignment horizontal="left" vertical="center"/>
    </xf>
    <xf numFmtId="0" fontId="35" fillId="25" borderId="21" xfId="74" applyFont="1" applyFill="1" applyBorder="1">
      <alignment vertical="center"/>
    </xf>
    <xf numFmtId="0" fontId="58" fillId="0" borderId="21" xfId="74" applyFont="1" applyBorder="1" applyAlignment="1">
      <alignment horizontal="right" vertical="center"/>
    </xf>
    <xf numFmtId="0" fontId="30" fillId="0" borderId="21" xfId="72" applyFont="1" applyBorder="1" applyAlignment="1">
      <alignment horizontal="left"/>
    </xf>
    <xf numFmtId="0" fontId="31" fillId="25" borderId="21" xfId="83" applyFont="1" applyFill="1" applyBorder="1">
      <alignment vertical="center"/>
    </xf>
    <xf numFmtId="0" fontId="33" fillId="25" borderId="21" xfId="89" applyFont="1" applyFill="1" applyBorder="1" applyAlignment="1">
      <alignment horizontal="left" vertical="center"/>
    </xf>
    <xf numFmtId="0" fontId="35" fillId="0" borderId="21" xfId="89" applyFont="1" applyBorder="1" applyAlignment="1">
      <alignment horizontal="center" vertical="center"/>
    </xf>
    <xf numFmtId="0" fontId="33" fillId="25" borderId="21" xfId="74" applyFont="1" applyFill="1" applyBorder="1">
      <alignment vertical="center"/>
    </xf>
    <xf numFmtId="0" fontId="30" fillId="0" borderId="21" xfId="70" applyFont="1" applyBorder="1">
      <alignment vertical="center"/>
    </xf>
    <xf numFmtId="0" fontId="35" fillId="28" borderId="21" xfId="89" applyFont="1" applyFill="1" applyBorder="1">
      <alignment vertical="center"/>
    </xf>
    <xf numFmtId="0" fontId="31" fillId="25" borderId="21" xfId="89" applyFont="1" applyFill="1" applyBorder="1" applyAlignment="1">
      <alignment horizontal="right"/>
    </xf>
    <xf numFmtId="0" fontId="30" fillId="25" borderId="21" xfId="83" applyFont="1" applyFill="1" applyBorder="1">
      <alignment vertical="center"/>
    </xf>
    <xf numFmtId="0" fontId="31" fillId="0" borderId="21" xfId="92" applyFont="1" applyBorder="1" applyAlignment="1">
      <alignment horizontal="right"/>
    </xf>
    <xf numFmtId="0" fontId="29" fillId="0" borderId="0" xfId="89" applyFont="1">
      <alignment vertical="center"/>
    </xf>
    <xf numFmtId="0" fontId="29" fillId="0" borderId="21" xfId="89" applyFont="1" applyBorder="1" applyAlignment="1">
      <alignment horizontal="right" vertical="center"/>
    </xf>
    <xf numFmtId="0" fontId="29" fillId="0" borderId="21" xfId="83" applyFont="1" applyBorder="1" applyAlignment="1">
      <alignment horizontal="center" vertical="center"/>
    </xf>
    <xf numFmtId="0" fontId="29" fillId="0" borderId="21" xfId="89" applyFont="1" applyBorder="1">
      <alignment vertical="center"/>
    </xf>
    <xf numFmtId="0" fontId="0" fillId="25" borderId="21" xfId="83" applyFont="1" applyFill="1" applyBorder="1" applyAlignment="1">
      <alignment horizontal="center" vertical="center"/>
    </xf>
    <xf numFmtId="0" fontId="29" fillId="29" borderId="21" xfId="89" applyFont="1" applyFill="1" applyBorder="1" applyAlignment="1">
      <alignment horizontal="center" vertical="center"/>
    </xf>
    <xf numFmtId="0" fontId="23" fillId="0" borderId="67" xfId="0" applyFont="1" applyBorder="1" applyAlignment="1">
      <alignment horizontal="center" vertical="center"/>
    </xf>
    <xf numFmtId="3" fontId="23" fillId="26" borderId="68" xfId="0" applyNumberFormat="1" applyFont="1" applyFill="1" applyBorder="1" applyAlignment="1">
      <alignment vertical="center"/>
    </xf>
    <xf numFmtId="0" fontId="23" fillId="26" borderId="69" xfId="0" applyFont="1" applyFill="1" applyBorder="1" applyAlignment="1">
      <alignment vertical="center"/>
    </xf>
    <xf numFmtId="3" fontId="23" fillId="26" borderId="53" xfId="0" applyNumberFormat="1" applyFont="1" applyFill="1" applyBorder="1" applyAlignment="1">
      <alignment vertical="center"/>
    </xf>
    <xf numFmtId="0" fontId="54" fillId="0" borderId="15" xfId="82" applyFont="1" applyBorder="1" applyAlignment="1">
      <alignment horizontal="center" vertical="center"/>
    </xf>
    <xf numFmtId="0" fontId="54" fillId="0" borderId="16" xfId="82" applyFont="1" applyBorder="1" applyAlignment="1">
      <alignment horizontal="center" vertical="center"/>
    </xf>
    <xf numFmtId="0" fontId="54" fillId="0" borderId="20" xfId="82" applyFont="1" applyBorder="1" applyAlignment="1">
      <alignment horizontal="center" vertical="center"/>
    </xf>
    <xf numFmtId="0" fontId="54" fillId="0" borderId="21" xfId="82" applyFont="1" applyBorder="1" applyAlignment="1">
      <alignment horizontal="center" vertical="center"/>
    </xf>
    <xf numFmtId="0" fontId="54" fillId="0" borderId="35" xfId="82" applyFont="1" applyBorder="1" applyAlignment="1">
      <alignment horizontal="center" vertical="center"/>
    </xf>
    <xf numFmtId="0" fontId="54" fillId="0" borderId="17" xfId="82" applyFont="1" applyBorder="1" applyAlignment="1">
      <alignment horizontal="center" vertical="center"/>
    </xf>
    <xf numFmtId="0" fontId="54" fillId="0" borderId="18" xfId="82" applyFont="1" applyBorder="1" applyAlignment="1">
      <alignment horizontal="center" vertical="center"/>
    </xf>
    <xf numFmtId="0" fontId="54" fillId="0" borderId="2" xfId="82" applyFont="1" applyBorder="1" applyAlignment="1">
      <alignment horizontal="center" vertical="center"/>
    </xf>
    <xf numFmtId="0" fontId="43" fillId="0" borderId="0" xfId="79" applyFont="1"/>
    <xf numFmtId="0" fontId="47" fillId="0" borderId="0" xfId="0" applyFont="1" applyAlignment="1">
      <alignment horizontal="left" vertical="center"/>
    </xf>
    <xf numFmtId="0" fontId="41" fillId="0" borderId="0" xfId="79" applyFont="1" applyAlignment="1">
      <alignment horizontal="left"/>
    </xf>
    <xf numFmtId="0" fontId="49" fillId="0" borderId="0" xfId="79" applyFont="1" applyAlignment="1">
      <alignment horizontal="center" vertical="center" wrapText="1"/>
    </xf>
    <xf numFmtId="0" fontId="23" fillId="26" borderId="49" xfId="0" applyFont="1" applyFill="1" applyBorder="1" applyAlignment="1">
      <alignment horizontal="center" vertical="center"/>
    </xf>
    <xf numFmtId="0" fontId="23" fillId="26" borderId="50" xfId="0" applyFont="1" applyFill="1" applyBorder="1" applyAlignment="1">
      <alignment horizontal="center" vertical="center"/>
    </xf>
    <xf numFmtId="6" fontId="23" fillId="0" borderId="43" xfId="45" applyFont="1" applyBorder="1" applyAlignment="1">
      <alignment horizontal="center" vertical="center"/>
    </xf>
    <xf numFmtId="6" fontId="23" fillId="0" borderId="8" xfId="45" applyFont="1" applyBorder="1" applyAlignment="1">
      <alignment horizontal="center" vertical="center"/>
    </xf>
    <xf numFmtId="6" fontId="23" fillId="0" borderId="51" xfId="45" applyFont="1" applyBorder="1" applyAlignment="1">
      <alignment horizontal="center" vertical="center"/>
    </xf>
    <xf numFmtId="6" fontId="23" fillId="0" borderId="52" xfId="45" applyFont="1" applyBorder="1" applyAlignment="1">
      <alignment horizontal="center" vertical="center"/>
    </xf>
    <xf numFmtId="0" fontId="23" fillId="26" borderId="30" xfId="0" applyFont="1" applyFill="1" applyBorder="1" applyAlignment="1">
      <alignment horizontal="left" vertical="center"/>
    </xf>
    <xf numFmtId="0" fontId="23" fillId="26" borderId="53" xfId="0" applyFont="1" applyFill="1" applyBorder="1" applyAlignment="1">
      <alignment horizontal="left" vertical="center"/>
    </xf>
    <xf numFmtId="6" fontId="23" fillId="0" borderId="56" xfId="45" applyFont="1" applyBorder="1" applyAlignment="1">
      <alignment horizontal="center" vertical="center"/>
    </xf>
    <xf numFmtId="6" fontId="23" fillId="0" borderId="58" xfId="45" applyFont="1" applyBorder="1" applyAlignment="1">
      <alignment horizontal="center" vertical="center"/>
    </xf>
    <xf numFmtId="0" fontId="24" fillId="0" borderId="0" xfId="0" applyFont="1" applyAlignment="1">
      <alignment horizontal="center" vertical="center"/>
    </xf>
    <xf numFmtId="0" fontId="22" fillId="0" borderId="0" xfId="0" applyFont="1" applyAlignment="1">
      <alignment horizontal="center" vertical="center"/>
    </xf>
    <xf numFmtId="0" fontId="23" fillId="0" borderId="54" xfId="0" applyFont="1" applyBorder="1" applyAlignment="1">
      <alignment horizontal="left" vertical="center"/>
    </xf>
    <xf numFmtId="0" fontId="23" fillId="0" borderId="28" xfId="0" applyFont="1" applyBorder="1" applyAlignment="1">
      <alignment horizontal="left" vertical="center"/>
    </xf>
    <xf numFmtId="0" fontId="23" fillId="0" borderId="55" xfId="0" applyFont="1" applyBorder="1" applyAlignment="1">
      <alignment horizontal="left" vertical="center"/>
    </xf>
    <xf numFmtId="0" fontId="3" fillId="0" borderId="56" xfId="82" applyFont="1" applyBorder="1" applyAlignment="1">
      <alignment horizontal="center" vertical="center"/>
    </xf>
    <xf numFmtId="0" fontId="3" fillId="0" borderId="57" xfId="82" applyFont="1" applyBorder="1" applyAlignment="1">
      <alignment horizontal="center" vertical="center"/>
    </xf>
    <xf numFmtId="0" fontId="3" fillId="0" borderId="58" xfId="82" applyFont="1" applyBorder="1" applyAlignment="1">
      <alignment horizontal="center" vertical="center"/>
    </xf>
    <xf numFmtId="0" fontId="3" fillId="0" borderId="51" xfId="82" applyFont="1" applyBorder="1" applyAlignment="1">
      <alignment horizontal="center" vertical="center"/>
    </xf>
    <xf numFmtId="0" fontId="3" fillId="0" borderId="65" xfId="82" applyFont="1" applyBorder="1" applyAlignment="1">
      <alignment horizontal="center" vertical="center"/>
    </xf>
    <xf numFmtId="0" fontId="3" fillId="0" borderId="52" xfId="82" applyFont="1" applyBorder="1" applyAlignment="1">
      <alignment horizontal="center" vertical="center"/>
    </xf>
    <xf numFmtId="0" fontId="5" fillId="0" borderId="0" xfId="85" applyFont="1" applyAlignment="1">
      <alignment horizontal="center" vertical="center"/>
    </xf>
    <xf numFmtId="0" fontId="7" fillId="0" borderId="0" xfId="85" applyFont="1" applyAlignment="1">
      <alignment horizontal="center" vertical="center"/>
    </xf>
    <xf numFmtId="0" fontId="5" fillId="0" borderId="0" xfId="85" applyFont="1" applyAlignment="1">
      <alignment horizontal="left" vertical="center"/>
    </xf>
    <xf numFmtId="0" fontId="2" fillId="24" borderId="7" xfId="85" applyFill="1" applyBorder="1" applyAlignment="1">
      <alignment horizontal="center" vertical="center"/>
    </xf>
    <xf numFmtId="0" fontId="2" fillId="24" borderId="6" xfId="85" applyFill="1" applyBorder="1" applyAlignment="1">
      <alignment horizontal="center" vertical="center"/>
    </xf>
    <xf numFmtId="0" fontId="2" fillId="24" borderId="5" xfId="85" applyFill="1" applyBorder="1" applyAlignment="1">
      <alignment horizontal="center" vertical="center"/>
    </xf>
    <xf numFmtId="0" fontId="2" fillId="24" borderId="9" xfId="85" applyFill="1" applyBorder="1" applyAlignment="1">
      <alignment horizontal="center" vertical="center"/>
    </xf>
    <xf numFmtId="0" fontId="2" fillId="24" borderId="0" xfId="85" applyFill="1" applyAlignment="1">
      <alignment horizontal="center" vertical="center"/>
    </xf>
    <xf numFmtId="0" fontId="2" fillId="24" borderId="8" xfId="85" applyFill="1" applyBorder="1" applyAlignment="1">
      <alignment horizontal="center" vertical="center"/>
    </xf>
    <xf numFmtId="0" fontId="2" fillId="24" borderId="4" xfId="85" applyFill="1" applyBorder="1" applyAlignment="1">
      <alignment horizontal="center" vertical="center"/>
    </xf>
    <xf numFmtId="0" fontId="2" fillId="24" borderId="3" xfId="85" applyFill="1" applyBorder="1" applyAlignment="1">
      <alignment horizontal="center" vertical="center"/>
    </xf>
    <xf numFmtId="0" fontId="2" fillId="24" borderId="2" xfId="85" applyFill="1" applyBorder="1" applyAlignment="1">
      <alignment horizontal="center" vertical="center"/>
    </xf>
    <xf numFmtId="0" fontId="2" fillId="0" borderId="6" xfId="85" applyBorder="1" applyAlignment="1">
      <alignment horizontal="center" vertical="center"/>
    </xf>
    <xf numFmtId="0" fontId="2" fillId="0" borderId="5" xfId="85" applyBorder="1" applyAlignment="1">
      <alignment horizontal="center" vertical="center"/>
    </xf>
    <xf numFmtId="0" fontId="2" fillId="0" borderId="0" xfId="85" applyAlignment="1">
      <alignment horizontal="center" vertical="center"/>
    </xf>
    <xf numFmtId="0" fontId="2" fillId="0" borderId="8" xfId="85" applyBorder="1" applyAlignment="1">
      <alignment horizontal="center" vertical="center"/>
    </xf>
    <xf numFmtId="0" fontId="5" fillId="0" borderId="9" xfId="85" applyFont="1" applyBorder="1" applyAlignment="1">
      <alignment horizontal="center" vertical="center"/>
    </xf>
    <xf numFmtId="0" fontId="2" fillId="0" borderId="7" xfId="85" applyBorder="1" applyAlignment="1">
      <alignment horizontal="center" vertical="center"/>
    </xf>
    <xf numFmtId="0" fontId="2" fillId="0" borderId="9" xfId="85" applyBorder="1" applyAlignment="1">
      <alignment horizontal="center" vertical="center"/>
    </xf>
    <xf numFmtId="0" fontId="2" fillId="0" borderId="4" xfId="85" applyBorder="1" applyAlignment="1">
      <alignment horizontal="center" vertical="center"/>
    </xf>
    <xf numFmtId="0" fontId="2" fillId="0" borderId="3" xfId="85" applyBorder="1" applyAlignment="1">
      <alignment horizontal="center" vertical="center"/>
    </xf>
    <xf numFmtId="0" fontId="2" fillId="0" borderId="2" xfId="85" applyBorder="1" applyAlignment="1">
      <alignment horizontal="center" vertical="center"/>
    </xf>
    <xf numFmtId="0" fontId="19" fillId="0" borderId="0" xfId="85" applyFont="1" applyAlignment="1">
      <alignment horizontal="center" vertical="center"/>
    </xf>
    <xf numFmtId="0" fontId="2" fillId="23" borderId="0" xfId="85" applyFill="1" applyAlignment="1">
      <alignment horizontal="center" vertical="center"/>
    </xf>
    <xf numFmtId="0" fontId="28" fillId="0" borderId="36" xfId="89" applyFont="1" applyBorder="1" applyAlignment="1">
      <alignment horizontal="center" vertical="center"/>
    </xf>
    <xf numFmtId="0" fontId="28" fillId="0" borderId="59" xfId="89" applyFont="1" applyBorder="1" applyAlignment="1">
      <alignment horizontal="center" vertical="center"/>
    </xf>
    <xf numFmtId="14" fontId="29" fillId="0" borderId="36" xfId="89" applyNumberFormat="1" applyFont="1" applyBorder="1" applyAlignment="1">
      <alignment horizontal="center" vertical="center"/>
    </xf>
    <xf numFmtId="0" fontId="29" fillId="0" borderId="36" xfId="89" applyFont="1" applyBorder="1" applyAlignment="1">
      <alignment horizontal="center" vertical="center"/>
    </xf>
    <xf numFmtId="0" fontId="29" fillId="0" borderId="61" xfId="89" applyFont="1" applyBorder="1" applyAlignment="1">
      <alignment horizontal="center" vertical="center"/>
    </xf>
    <xf numFmtId="0" fontId="29" fillId="0" borderId="59" xfId="89" applyFont="1" applyBorder="1" applyAlignment="1">
      <alignment horizontal="center" vertical="center"/>
    </xf>
    <xf numFmtId="0" fontId="29" fillId="0" borderId="16" xfId="89" applyFont="1" applyBorder="1" applyAlignment="1">
      <alignment horizontal="center" vertical="center"/>
    </xf>
  </cellXfs>
  <cellStyles count="9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2" xfId="13" xr:uid="{00000000-0005-0000-0000-00000C000000}"/>
    <cellStyle name="40% - アクセント 2 2" xfId="14" xr:uid="{00000000-0005-0000-0000-00000D000000}"/>
    <cellStyle name="40% - アクセント 3 2" xfId="15" xr:uid="{00000000-0005-0000-0000-00000E000000}"/>
    <cellStyle name="40% - アクセント 4 2" xfId="16" xr:uid="{00000000-0005-0000-0000-00000F000000}"/>
    <cellStyle name="40% - アクセント 5 2" xfId="17" xr:uid="{00000000-0005-0000-0000-000010000000}"/>
    <cellStyle name="40% - アクセント 6 2" xfId="18" xr:uid="{00000000-0005-0000-0000-000011000000}"/>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Excel Built-in Normal" xfId="37" xr:uid="{00000000-0005-0000-0000-000024000000}"/>
    <cellStyle name="Excel Built-in Normal 2" xfId="38" xr:uid="{00000000-0005-0000-0000-000025000000}"/>
    <cellStyle name="Excel Built-in Normal 3" xfId="39" xr:uid="{00000000-0005-0000-0000-000026000000}"/>
    <cellStyle name="どちらでもない 2" xfId="40" xr:uid="{00000000-0005-0000-0000-000027000000}"/>
    <cellStyle name="ハイパーリンク" xfId="41" builtinId="8"/>
    <cellStyle name="桁区切り" xfId="42" builtinId="6"/>
    <cellStyle name="合計" xfId="43" xr:uid="{00000000-0005-0000-0000-00002A000000}"/>
    <cellStyle name="集計 2" xfId="44" xr:uid="{00000000-0005-0000-0000-00002B000000}"/>
    <cellStyle name="通貨 2" xfId="45" xr:uid="{00000000-0005-0000-0000-00002C000000}"/>
    <cellStyle name="通貨 2 2" xfId="46" xr:uid="{00000000-0005-0000-0000-00002D000000}"/>
    <cellStyle name="通貨 2 3" xfId="47" xr:uid="{00000000-0005-0000-0000-00002E000000}"/>
    <cellStyle name="標準" xfId="0" builtinId="0"/>
    <cellStyle name="標準 10" xfId="48" xr:uid="{00000000-0005-0000-0000-000030000000}"/>
    <cellStyle name="標準 10 2" xfId="49" xr:uid="{00000000-0005-0000-0000-000031000000}"/>
    <cellStyle name="標準 11" xfId="50" xr:uid="{00000000-0005-0000-0000-000032000000}"/>
    <cellStyle name="標準 12" xfId="51" xr:uid="{00000000-0005-0000-0000-000033000000}"/>
    <cellStyle name="標準 13" xfId="52" xr:uid="{00000000-0005-0000-0000-000034000000}"/>
    <cellStyle name="標準 14" xfId="89" xr:uid="{00000000-0005-0000-0000-000035000000}"/>
    <cellStyle name="標準 2" xfId="53" xr:uid="{00000000-0005-0000-0000-000036000000}"/>
    <cellStyle name="標準 2 10" xfId="54" xr:uid="{00000000-0005-0000-0000-000037000000}"/>
    <cellStyle name="標準 2 2" xfId="55" xr:uid="{00000000-0005-0000-0000-000038000000}"/>
    <cellStyle name="標準 2 2 2" xfId="56" xr:uid="{00000000-0005-0000-0000-000039000000}"/>
    <cellStyle name="標準 2 2_登録ナンバー　2012.9.3" xfId="57" xr:uid="{00000000-0005-0000-0000-00003A000000}"/>
    <cellStyle name="標準 2 3" xfId="58" xr:uid="{00000000-0005-0000-0000-00003B000000}"/>
    <cellStyle name="標準 2 4" xfId="59" xr:uid="{00000000-0005-0000-0000-00003C000000}"/>
    <cellStyle name="標準 2 5" xfId="60" xr:uid="{00000000-0005-0000-0000-00003D000000}"/>
    <cellStyle name="標準 2 6" xfId="61" xr:uid="{00000000-0005-0000-0000-00003E000000}"/>
    <cellStyle name="標準 2 7" xfId="62" xr:uid="{00000000-0005-0000-0000-00003F000000}"/>
    <cellStyle name="標準 2 8" xfId="63" xr:uid="{00000000-0005-0000-0000-000040000000}"/>
    <cellStyle name="標準 2 9" xfId="64" xr:uid="{00000000-0005-0000-0000-000041000000}"/>
    <cellStyle name="標準 2_201107cupdoro" xfId="65" xr:uid="{00000000-0005-0000-0000-000042000000}"/>
    <cellStyle name="標準 3" xfId="66" xr:uid="{00000000-0005-0000-0000-000043000000}"/>
    <cellStyle name="標準 3 2" xfId="67" xr:uid="{00000000-0005-0000-0000-000044000000}"/>
    <cellStyle name="標準 3 3" xfId="68" xr:uid="{00000000-0005-0000-0000-000045000000}"/>
    <cellStyle name="標準 3 4" xfId="90" xr:uid="{00000000-0005-0000-0000-000046000000}"/>
    <cellStyle name="標準 3_201505singlesyoukouk" xfId="69" xr:uid="{00000000-0005-0000-0000-000047000000}"/>
    <cellStyle name="標準 3_登録ナンバー 2" xfId="70" xr:uid="{00000000-0005-0000-0000-000048000000}"/>
    <cellStyle name="標準 4" xfId="71" xr:uid="{00000000-0005-0000-0000-000049000000}"/>
    <cellStyle name="標準 4 2" xfId="72" xr:uid="{00000000-0005-0000-0000-00004A000000}"/>
    <cellStyle name="標準 4 3" xfId="92" xr:uid="{00000000-0005-0000-0000-00004B000000}"/>
    <cellStyle name="標準 5" xfId="73" xr:uid="{00000000-0005-0000-0000-00004C000000}"/>
    <cellStyle name="標準 5 2" xfId="74" xr:uid="{00000000-0005-0000-0000-00004D000000}"/>
    <cellStyle name="標準 6" xfId="75" xr:uid="{00000000-0005-0000-0000-00004E000000}"/>
    <cellStyle name="標準 6 2" xfId="76" xr:uid="{00000000-0005-0000-0000-00004F000000}"/>
    <cellStyle name="標準 7" xfId="77" xr:uid="{00000000-0005-0000-0000-000050000000}"/>
    <cellStyle name="標準 7 2" xfId="78" xr:uid="{00000000-0005-0000-0000-000051000000}"/>
    <cellStyle name="標準 8" xfId="79" xr:uid="{00000000-0005-0000-0000-000052000000}"/>
    <cellStyle name="標準 8 2" xfId="88" xr:uid="{00000000-0005-0000-0000-000053000000}"/>
    <cellStyle name="標準 8 3" xfId="91" xr:uid="{00000000-0005-0000-0000-000054000000}"/>
    <cellStyle name="標準 9" xfId="80" xr:uid="{00000000-0005-0000-0000-000055000000}"/>
    <cellStyle name="標準 9 2" xfId="81" xr:uid="{00000000-0005-0000-0000-000056000000}"/>
    <cellStyle name="標準_201102vmixkekka" xfId="82" xr:uid="{00000000-0005-0000-0000-000057000000}"/>
    <cellStyle name="標準_Book2_登録ナンバー" xfId="83" xr:uid="{00000000-0005-0000-0000-000058000000}"/>
    <cellStyle name="標準_ドロー作成　シングルス用　登録メンバーあり" xfId="84" xr:uid="{00000000-0005-0000-0000-000059000000}"/>
    <cellStyle name="標準_盗難防止及び　アドバイス防止措置" xfId="85" xr:uid="{00000000-0005-0000-0000-00005A000000}"/>
    <cellStyle name="標準_要項　第８回NEWミックス" xfId="86" xr:uid="{00000000-0005-0000-0000-00005B000000}"/>
    <cellStyle name="普通" xfId="87" xr:uid="{00000000-0005-0000-0000-00005C000000}"/>
  </cellStyles>
  <dxfs count="4">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60960</xdr:colOff>
      <xdr:row>4</xdr:row>
      <xdr:rowOff>99060</xdr:rowOff>
    </xdr:from>
    <xdr:to>
      <xdr:col>8</xdr:col>
      <xdr:colOff>548640</xdr:colOff>
      <xdr:row>5</xdr:row>
      <xdr:rowOff>175260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7795260" y="1516380"/>
          <a:ext cx="487680" cy="320040"/>
        </a:xfrm>
        <a:prstGeom prst="ellipse">
          <a:avLst/>
        </a:prstGeom>
        <a:noFill/>
        <a:ln w="12700">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617220</xdr:colOff>
      <xdr:row>40</xdr:row>
      <xdr:rowOff>76200</xdr:rowOff>
    </xdr:to>
    <xdr:pic>
      <xdr:nvPicPr>
        <xdr:cNvPr id="7194" name="Picture 1">
          <a:extLst>
            <a:ext uri="{FF2B5EF4-FFF2-40B4-BE49-F238E27FC236}">
              <a16:creationId xmlns:a16="http://schemas.microsoft.com/office/drawing/2014/main" id="{00000000-0008-0000-0300-00001A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7999" t="56796" r="6750" b="5815"/>
        <a:stretch>
          <a:fillRect/>
        </a:stretch>
      </xdr:blipFill>
      <xdr:spPr bwMode="auto">
        <a:xfrm>
          <a:off x="0" y="0"/>
          <a:ext cx="12047220" cy="678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182880</xdr:colOff>
      <xdr:row>41</xdr:row>
      <xdr:rowOff>15240</xdr:rowOff>
    </xdr:to>
    <xdr:pic>
      <xdr:nvPicPr>
        <xdr:cNvPr id="8218" name="Picture 1">
          <a:extLst>
            <a:ext uri="{FF2B5EF4-FFF2-40B4-BE49-F238E27FC236}">
              <a16:creationId xmlns:a16="http://schemas.microsoft.com/office/drawing/2014/main" id="{00000000-0008-0000-0400-00001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12880" cy="6888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226</xdr:row>
      <xdr:rowOff>114300</xdr:rowOff>
    </xdr:from>
    <xdr:to>
      <xdr:col>2</xdr:col>
      <xdr:colOff>76200</xdr:colOff>
      <xdr:row>226</xdr:row>
      <xdr:rowOff>114300</xdr:rowOff>
    </xdr:to>
    <xdr:sp macro="" textlink="">
      <xdr:nvSpPr>
        <xdr:cNvPr id="2" name="Line 8">
          <a:extLst>
            <a:ext uri="{FF2B5EF4-FFF2-40B4-BE49-F238E27FC236}">
              <a16:creationId xmlns:a16="http://schemas.microsoft.com/office/drawing/2014/main" id="{A2454957-695E-4CC3-A430-E964C54E1CD4}"/>
            </a:ext>
          </a:extLst>
        </xdr:cNvPr>
        <xdr:cNvSpPr>
          <a:spLocks noChangeShapeType="1"/>
        </xdr:cNvSpPr>
      </xdr:nvSpPr>
      <xdr:spPr bwMode="auto">
        <a:xfrm flipH="1">
          <a:off x="1341120" y="380771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226</xdr:row>
      <xdr:rowOff>114300</xdr:rowOff>
    </xdr:from>
    <xdr:to>
      <xdr:col>2</xdr:col>
      <xdr:colOff>76200</xdr:colOff>
      <xdr:row>226</xdr:row>
      <xdr:rowOff>114300</xdr:rowOff>
    </xdr:to>
    <xdr:sp macro="" textlink="">
      <xdr:nvSpPr>
        <xdr:cNvPr id="3" name="Line 8">
          <a:extLst>
            <a:ext uri="{FF2B5EF4-FFF2-40B4-BE49-F238E27FC236}">
              <a16:creationId xmlns:a16="http://schemas.microsoft.com/office/drawing/2014/main" id="{1624255B-C525-4D82-B3C9-E84794F51F38}"/>
            </a:ext>
          </a:extLst>
        </xdr:cNvPr>
        <xdr:cNvSpPr>
          <a:spLocks noChangeShapeType="1"/>
        </xdr:cNvSpPr>
      </xdr:nvSpPr>
      <xdr:spPr bwMode="auto">
        <a:xfrm flipH="1">
          <a:off x="1341120" y="380771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226</xdr:row>
      <xdr:rowOff>114300</xdr:rowOff>
    </xdr:from>
    <xdr:to>
      <xdr:col>2</xdr:col>
      <xdr:colOff>76200</xdr:colOff>
      <xdr:row>226</xdr:row>
      <xdr:rowOff>114300</xdr:rowOff>
    </xdr:to>
    <xdr:sp macro="" textlink="">
      <xdr:nvSpPr>
        <xdr:cNvPr id="4" name="Line 8">
          <a:extLst>
            <a:ext uri="{FF2B5EF4-FFF2-40B4-BE49-F238E27FC236}">
              <a16:creationId xmlns:a16="http://schemas.microsoft.com/office/drawing/2014/main" id="{5C1D7C93-D6E6-4527-8773-965111ACB7B1}"/>
            </a:ext>
          </a:extLst>
        </xdr:cNvPr>
        <xdr:cNvSpPr>
          <a:spLocks noChangeShapeType="1"/>
        </xdr:cNvSpPr>
      </xdr:nvSpPr>
      <xdr:spPr bwMode="auto">
        <a:xfrm flipH="1">
          <a:off x="1341120" y="380771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226</xdr:row>
      <xdr:rowOff>114300</xdr:rowOff>
    </xdr:from>
    <xdr:to>
      <xdr:col>2</xdr:col>
      <xdr:colOff>76200</xdr:colOff>
      <xdr:row>226</xdr:row>
      <xdr:rowOff>114300</xdr:rowOff>
    </xdr:to>
    <xdr:sp macro="" textlink="">
      <xdr:nvSpPr>
        <xdr:cNvPr id="5" name="Line 8">
          <a:extLst>
            <a:ext uri="{FF2B5EF4-FFF2-40B4-BE49-F238E27FC236}">
              <a16:creationId xmlns:a16="http://schemas.microsoft.com/office/drawing/2014/main" id="{9FA41E39-BAAC-46A7-ADE5-D5432A40DA7B}"/>
            </a:ext>
          </a:extLst>
        </xdr:cNvPr>
        <xdr:cNvSpPr>
          <a:spLocks noChangeShapeType="1"/>
        </xdr:cNvSpPr>
      </xdr:nvSpPr>
      <xdr:spPr bwMode="auto">
        <a:xfrm flipH="1">
          <a:off x="1341120" y="380771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226</xdr:row>
      <xdr:rowOff>114300</xdr:rowOff>
    </xdr:from>
    <xdr:to>
      <xdr:col>2</xdr:col>
      <xdr:colOff>76200</xdr:colOff>
      <xdr:row>226</xdr:row>
      <xdr:rowOff>114300</xdr:rowOff>
    </xdr:to>
    <xdr:sp macro="" textlink="">
      <xdr:nvSpPr>
        <xdr:cNvPr id="6" name="Line 8">
          <a:extLst>
            <a:ext uri="{FF2B5EF4-FFF2-40B4-BE49-F238E27FC236}">
              <a16:creationId xmlns:a16="http://schemas.microsoft.com/office/drawing/2014/main" id="{8FF8013C-5606-4FCD-97F3-15289335E2A6}"/>
            </a:ext>
          </a:extLst>
        </xdr:cNvPr>
        <xdr:cNvSpPr>
          <a:spLocks noChangeShapeType="1"/>
        </xdr:cNvSpPr>
      </xdr:nvSpPr>
      <xdr:spPr bwMode="auto">
        <a:xfrm flipH="1">
          <a:off x="1341120" y="380771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226</xdr:row>
      <xdr:rowOff>114300</xdr:rowOff>
    </xdr:from>
    <xdr:to>
      <xdr:col>2</xdr:col>
      <xdr:colOff>76200</xdr:colOff>
      <xdr:row>226</xdr:row>
      <xdr:rowOff>114300</xdr:rowOff>
    </xdr:to>
    <xdr:sp macro="" textlink="">
      <xdr:nvSpPr>
        <xdr:cNvPr id="7" name="Line 8">
          <a:extLst>
            <a:ext uri="{FF2B5EF4-FFF2-40B4-BE49-F238E27FC236}">
              <a16:creationId xmlns:a16="http://schemas.microsoft.com/office/drawing/2014/main" id="{8D73AEBE-E145-4D98-96A0-F9DDB2F7E467}"/>
            </a:ext>
          </a:extLst>
        </xdr:cNvPr>
        <xdr:cNvSpPr>
          <a:spLocks noChangeShapeType="1"/>
        </xdr:cNvSpPr>
      </xdr:nvSpPr>
      <xdr:spPr bwMode="auto">
        <a:xfrm flipH="1">
          <a:off x="1341120" y="380771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226</xdr:row>
      <xdr:rowOff>114300</xdr:rowOff>
    </xdr:from>
    <xdr:to>
      <xdr:col>2</xdr:col>
      <xdr:colOff>47625</xdr:colOff>
      <xdr:row>226</xdr:row>
      <xdr:rowOff>114300</xdr:rowOff>
    </xdr:to>
    <xdr:sp macro="" textlink="">
      <xdr:nvSpPr>
        <xdr:cNvPr id="8" name="Line 8">
          <a:extLst>
            <a:ext uri="{FF2B5EF4-FFF2-40B4-BE49-F238E27FC236}">
              <a16:creationId xmlns:a16="http://schemas.microsoft.com/office/drawing/2014/main" id="{344E0D14-0922-4404-A0A6-F80864125C61}"/>
            </a:ext>
          </a:extLst>
        </xdr:cNvPr>
        <xdr:cNvSpPr>
          <a:spLocks noChangeShapeType="1"/>
        </xdr:cNvSpPr>
      </xdr:nvSpPr>
      <xdr:spPr bwMode="auto">
        <a:xfrm flipH="1">
          <a:off x="1341120" y="380771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226</xdr:row>
      <xdr:rowOff>114300</xdr:rowOff>
    </xdr:from>
    <xdr:to>
      <xdr:col>2</xdr:col>
      <xdr:colOff>47625</xdr:colOff>
      <xdr:row>226</xdr:row>
      <xdr:rowOff>114300</xdr:rowOff>
    </xdr:to>
    <xdr:sp macro="" textlink="">
      <xdr:nvSpPr>
        <xdr:cNvPr id="9" name="Line 8">
          <a:extLst>
            <a:ext uri="{FF2B5EF4-FFF2-40B4-BE49-F238E27FC236}">
              <a16:creationId xmlns:a16="http://schemas.microsoft.com/office/drawing/2014/main" id="{CF0E9C7A-20E1-4346-819B-64453996A27C}"/>
            </a:ext>
          </a:extLst>
        </xdr:cNvPr>
        <xdr:cNvSpPr>
          <a:spLocks noChangeShapeType="1"/>
        </xdr:cNvSpPr>
      </xdr:nvSpPr>
      <xdr:spPr bwMode="auto">
        <a:xfrm flipH="1">
          <a:off x="1341120" y="380771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226</xdr:row>
      <xdr:rowOff>114300</xdr:rowOff>
    </xdr:from>
    <xdr:to>
      <xdr:col>2</xdr:col>
      <xdr:colOff>76200</xdr:colOff>
      <xdr:row>226</xdr:row>
      <xdr:rowOff>114300</xdr:rowOff>
    </xdr:to>
    <xdr:sp macro="" textlink="">
      <xdr:nvSpPr>
        <xdr:cNvPr id="10" name="Line 8">
          <a:extLst>
            <a:ext uri="{FF2B5EF4-FFF2-40B4-BE49-F238E27FC236}">
              <a16:creationId xmlns:a16="http://schemas.microsoft.com/office/drawing/2014/main" id="{D6169229-B5A5-47D5-BA8F-6FE34417B565}"/>
            </a:ext>
          </a:extLst>
        </xdr:cNvPr>
        <xdr:cNvSpPr>
          <a:spLocks noChangeShapeType="1"/>
        </xdr:cNvSpPr>
      </xdr:nvSpPr>
      <xdr:spPr bwMode="auto">
        <a:xfrm flipH="1">
          <a:off x="1341120" y="380771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226</xdr:row>
      <xdr:rowOff>114300</xdr:rowOff>
    </xdr:from>
    <xdr:to>
      <xdr:col>2</xdr:col>
      <xdr:colOff>76200</xdr:colOff>
      <xdr:row>226</xdr:row>
      <xdr:rowOff>114300</xdr:rowOff>
    </xdr:to>
    <xdr:sp macro="" textlink="">
      <xdr:nvSpPr>
        <xdr:cNvPr id="11" name="Line 8">
          <a:extLst>
            <a:ext uri="{FF2B5EF4-FFF2-40B4-BE49-F238E27FC236}">
              <a16:creationId xmlns:a16="http://schemas.microsoft.com/office/drawing/2014/main" id="{C7F879DF-0006-45FF-BF39-66684C1594DD}"/>
            </a:ext>
          </a:extLst>
        </xdr:cNvPr>
        <xdr:cNvSpPr>
          <a:spLocks noChangeShapeType="1"/>
        </xdr:cNvSpPr>
      </xdr:nvSpPr>
      <xdr:spPr bwMode="auto">
        <a:xfrm flipH="1">
          <a:off x="1341120" y="380771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ta2026.stars.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5"/>
  <sheetViews>
    <sheetView tabSelected="1" zoomScaleNormal="100" workbookViewId="0">
      <selection activeCell="B8" sqref="B8"/>
    </sheetView>
  </sheetViews>
  <sheetFormatPr defaultColWidth="12.75" defaultRowHeight="14.25"/>
  <cols>
    <col min="1" max="1" width="3.5" style="1" customWidth="1"/>
    <col min="2" max="2" width="12.875" style="1" customWidth="1"/>
    <col min="3" max="3" width="5.75" style="1" customWidth="1"/>
    <col min="4" max="4" width="3" style="1" customWidth="1"/>
    <col min="5" max="5" width="22.25" style="1" customWidth="1"/>
    <col min="6" max="6" width="19.625" style="1" customWidth="1"/>
    <col min="7" max="16384" width="12.75" style="1"/>
  </cols>
  <sheetData>
    <row r="1" spans="2:9" s="146" customFormat="1" ht="35.25" customHeight="1">
      <c r="B1" s="270" t="s">
        <v>692</v>
      </c>
      <c r="C1" s="270"/>
      <c r="D1" s="270"/>
      <c r="E1" s="270"/>
      <c r="F1" s="270"/>
      <c r="G1" s="270"/>
      <c r="H1" s="270"/>
      <c r="I1" s="145"/>
    </row>
    <row r="2" spans="2:9" s="146" customFormat="1" ht="19.899999999999999" customHeight="1">
      <c r="B2" s="147" t="s">
        <v>693</v>
      </c>
      <c r="C2" s="148"/>
      <c r="D2" s="148"/>
      <c r="E2" s="148"/>
      <c r="F2" s="148"/>
      <c r="G2" s="148"/>
      <c r="H2" s="148"/>
      <c r="I2" s="148"/>
    </row>
    <row r="3" spans="2:9" s="146" customFormat="1" ht="10.5" customHeight="1">
      <c r="B3" s="149"/>
      <c r="C3" s="145"/>
      <c r="D3" s="145"/>
      <c r="E3" s="145"/>
      <c r="F3" s="145"/>
      <c r="G3" s="145"/>
      <c r="H3" s="145"/>
      <c r="I3" s="145"/>
    </row>
    <row r="4" spans="2:9" s="146" customFormat="1" ht="19.5" customHeight="1">
      <c r="B4" s="150" t="s">
        <v>721</v>
      </c>
      <c r="C4" s="145"/>
      <c r="D4" s="145"/>
      <c r="E4" s="145"/>
      <c r="F4" s="145"/>
      <c r="G4" s="145"/>
      <c r="H4" s="145"/>
      <c r="I4" s="145"/>
    </row>
    <row r="5" spans="2:9" s="146" customFormat="1" ht="7.5" customHeight="1">
      <c r="B5" s="145"/>
      <c r="C5" s="145"/>
      <c r="D5" s="145"/>
      <c r="E5" s="145"/>
      <c r="F5" s="145"/>
      <c r="G5" s="145"/>
      <c r="H5" s="145"/>
      <c r="I5" s="145"/>
    </row>
    <row r="6" spans="2:9" s="146" customFormat="1" ht="16.149999999999999" customHeight="1">
      <c r="B6" s="150" t="s">
        <v>434</v>
      </c>
      <c r="C6" s="145"/>
      <c r="D6" s="145"/>
      <c r="E6" s="145"/>
      <c r="F6" s="145"/>
      <c r="G6" s="145"/>
      <c r="H6" s="145"/>
      <c r="I6" s="145"/>
    </row>
    <row r="7" spans="2:9" s="146" customFormat="1" ht="16.149999999999999" customHeight="1">
      <c r="B7" s="151"/>
      <c r="C7" s="152"/>
      <c r="D7" s="152"/>
      <c r="E7" s="152"/>
      <c r="F7" s="152"/>
      <c r="G7" s="152"/>
      <c r="H7" s="145"/>
      <c r="I7" s="145"/>
    </row>
    <row r="8" spans="2:9" s="146" customFormat="1" ht="18" customHeight="1">
      <c r="B8" s="153"/>
      <c r="C8" s="154" t="s">
        <v>706</v>
      </c>
      <c r="D8" s="155"/>
      <c r="E8" s="155"/>
      <c r="F8" s="145"/>
      <c r="G8" s="145"/>
      <c r="H8" s="145"/>
      <c r="I8" s="145"/>
    </row>
    <row r="9" spans="2:9" s="146" customFormat="1" ht="18" customHeight="1">
      <c r="B9" s="153"/>
      <c r="C9" s="154" t="s">
        <v>722</v>
      </c>
      <c r="D9" s="155"/>
      <c r="E9" s="155"/>
      <c r="F9" s="145"/>
      <c r="G9" s="145"/>
      <c r="H9" s="145"/>
      <c r="I9" s="145"/>
    </row>
    <row r="10" spans="2:9" s="146" customFormat="1" ht="16.149999999999999" customHeight="1">
      <c r="B10" s="145"/>
      <c r="C10" s="145"/>
      <c r="D10" s="145"/>
      <c r="E10" s="145"/>
      <c r="F10" s="145"/>
      <c r="G10" s="145"/>
      <c r="H10" s="145"/>
      <c r="I10" s="145"/>
    </row>
    <row r="11" spans="2:9" s="146" customFormat="1" ht="16.149999999999999" customHeight="1">
      <c r="B11" s="150" t="s">
        <v>718</v>
      </c>
      <c r="C11" s="145"/>
      <c r="D11" s="145"/>
      <c r="E11" s="145"/>
      <c r="F11" s="145"/>
      <c r="G11" s="145"/>
      <c r="H11" s="145"/>
      <c r="I11" s="145"/>
    </row>
    <row r="12" spans="2:9" s="146" customFormat="1" ht="7.5" customHeight="1">
      <c r="B12" s="150"/>
      <c r="C12" s="145"/>
      <c r="D12" s="145"/>
      <c r="E12" s="145"/>
      <c r="F12" s="145"/>
      <c r="G12" s="145"/>
      <c r="H12" s="145"/>
      <c r="I12" s="145"/>
    </row>
    <row r="13" spans="2:9" s="146" customFormat="1" ht="18" customHeight="1">
      <c r="C13" s="150" t="s">
        <v>431</v>
      </c>
      <c r="D13" s="150"/>
      <c r="E13" s="150"/>
      <c r="F13" s="150"/>
      <c r="G13" s="150"/>
      <c r="H13" s="145"/>
      <c r="I13" s="145"/>
    </row>
    <row r="14" spans="2:9" s="146" customFormat="1" ht="18" customHeight="1">
      <c r="B14" s="151"/>
      <c r="C14" s="269" t="s">
        <v>432</v>
      </c>
      <c r="D14" s="269"/>
      <c r="E14" s="269"/>
      <c r="F14" s="269"/>
      <c r="G14" s="269"/>
      <c r="H14" s="145"/>
      <c r="I14" s="145"/>
    </row>
    <row r="15" spans="2:9" s="146" customFormat="1" ht="18" customHeight="1">
      <c r="B15" s="151"/>
      <c r="C15" s="269" t="s">
        <v>433</v>
      </c>
      <c r="D15" s="269"/>
      <c r="E15" s="269"/>
      <c r="F15" s="269"/>
      <c r="G15" s="269"/>
      <c r="H15" s="145"/>
      <c r="I15" s="145"/>
    </row>
    <row r="16" spans="2:9" s="146" customFormat="1" ht="16.149999999999999" customHeight="1">
      <c r="B16" s="145"/>
      <c r="C16" s="267" t="s">
        <v>1280</v>
      </c>
      <c r="D16" s="145"/>
      <c r="E16" s="145"/>
      <c r="F16" s="145"/>
      <c r="G16" s="145"/>
      <c r="H16" s="145"/>
      <c r="I16" s="145"/>
    </row>
    <row r="17" spans="1:10" s="158" customFormat="1" ht="33" customHeight="1">
      <c r="B17" s="156" t="s">
        <v>719</v>
      </c>
      <c r="C17" s="157"/>
      <c r="D17" s="157"/>
      <c r="E17" s="157"/>
      <c r="F17" s="157"/>
      <c r="G17" s="157"/>
      <c r="H17" s="157"/>
      <c r="I17" s="157"/>
    </row>
    <row r="18" spans="1:10" s="158" customFormat="1" ht="7.5" customHeight="1">
      <c r="B18" s="156"/>
      <c r="C18" s="157"/>
      <c r="D18" s="157"/>
      <c r="E18" s="157"/>
      <c r="F18" s="157"/>
      <c r="G18" s="157"/>
      <c r="H18" s="157"/>
      <c r="I18" s="157"/>
    </row>
    <row r="19" spans="1:10" s="158" customFormat="1" ht="21" customHeight="1">
      <c r="B19" s="159" t="s">
        <v>0</v>
      </c>
      <c r="C19" s="158" t="s">
        <v>246</v>
      </c>
    </row>
    <row r="20" spans="1:10" s="158" customFormat="1" ht="21" customHeight="1">
      <c r="C20" s="158" t="s">
        <v>247</v>
      </c>
    </row>
    <row r="21" spans="1:10" s="158" customFormat="1" ht="21" customHeight="1">
      <c r="C21" s="158" t="s">
        <v>248</v>
      </c>
    </row>
    <row r="22" spans="1:10" s="158" customFormat="1" ht="21" customHeight="1">
      <c r="C22" s="158" t="s">
        <v>249</v>
      </c>
    </row>
    <row r="23" spans="1:10" s="146" customFormat="1" ht="6.75" customHeight="1">
      <c r="B23" s="160"/>
      <c r="C23" s="161"/>
      <c r="D23" s="161"/>
      <c r="E23" s="161"/>
      <c r="F23" s="161"/>
      <c r="G23" s="161"/>
      <c r="H23" s="162"/>
    </row>
    <row r="24" spans="1:10" s="146" customFormat="1" ht="25.5" customHeight="1">
      <c r="B24" s="158" t="s">
        <v>243</v>
      </c>
      <c r="C24" s="158" t="s">
        <v>720</v>
      </c>
      <c r="D24" s="158"/>
      <c r="E24" s="158"/>
      <c r="F24" s="158"/>
      <c r="G24" s="158"/>
      <c r="H24" s="162"/>
    </row>
    <row r="25" spans="1:10" s="146" customFormat="1" ht="11.25" customHeight="1">
      <c r="B25" s="158"/>
      <c r="C25" s="163"/>
      <c r="D25" s="163"/>
      <c r="E25" s="163"/>
      <c r="F25" s="163"/>
      <c r="G25" s="163"/>
      <c r="H25" s="162"/>
    </row>
    <row r="26" spans="1:10" s="146" customFormat="1" ht="8.25" customHeight="1">
      <c r="B26" s="164"/>
      <c r="C26" s="164"/>
      <c r="D26" s="164"/>
      <c r="E26" s="164"/>
      <c r="F26" s="145"/>
      <c r="G26" s="145"/>
      <c r="H26" s="145"/>
    </row>
    <row r="27" spans="1:10" s="146" customFormat="1" ht="19.899999999999999" customHeight="1">
      <c r="B27" s="153" t="s">
        <v>1281</v>
      </c>
      <c r="C27" s="153"/>
      <c r="D27" s="153"/>
      <c r="E27" s="153"/>
      <c r="F27" s="153"/>
      <c r="G27" s="145"/>
      <c r="H27" s="145"/>
    </row>
    <row r="28" spans="1:10" s="146" customFormat="1" ht="18.75" customHeight="1">
      <c r="B28" s="153" t="s">
        <v>1282</v>
      </c>
      <c r="C28" s="153"/>
      <c r="D28" s="153"/>
      <c r="E28" s="153"/>
      <c r="F28" s="153"/>
      <c r="G28" s="145"/>
      <c r="H28" s="145"/>
    </row>
    <row r="29" spans="1:10" s="146" customFormat="1" ht="18.75" customHeight="1">
      <c r="B29" s="171" t="s">
        <v>717</v>
      </c>
      <c r="C29" s="166"/>
      <c r="D29" s="170"/>
      <c r="E29" s="170"/>
      <c r="F29" s="170"/>
      <c r="G29" s="170"/>
      <c r="H29" s="170"/>
      <c r="I29" s="170"/>
    </row>
    <row r="30" spans="1:10" s="146" customFormat="1" ht="18.75" customHeight="1">
      <c r="B30" s="165"/>
      <c r="C30" s="165"/>
      <c r="D30" s="165"/>
      <c r="E30" s="165"/>
      <c r="F30" s="165"/>
      <c r="G30" s="145"/>
      <c r="H30" s="145"/>
    </row>
    <row r="31" spans="1:10" s="144" customFormat="1" ht="18" customHeight="1">
      <c r="A31" s="167" t="s">
        <v>709</v>
      </c>
      <c r="B31" s="167"/>
      <c r="C31" s="168" t="s">
        <v>729</v>
      </c>
      <c r="D31" s="169"/>
      <c r="E31" s="169"/>
      <c r="F31" s="169"/>
      <c r="G31" s="169"/>
      <c r="H31" s="169"/>
      <c r="I31" s="169"/>
      <c r="J31" s="167"/>
    </row>
    <row r="32" spans="1:10" s="144" customFormat="1" ht="18" customHeight="1">
      <c r="D32" s="144" t="s">
        <v>710</v>
      </c>
      <c r="E32" s="169"/>
    </row>
    <row r="33" spans="1:9" s="144" customFormat="1" ht="18" customHeight="1">
      <c r="C33" s="168" t="s">
        <v>730</v>
      </c>
    </row>
    <row r="34" spans="1:9" s="144" customFormat="1" ht="18" customHeight="1">
      <c r="D34" s="166" t="s">
        <v>716</v>
      </c>
    </row>
    <row r="35" spans="1:9" s="144" customFormat="1" ht="18" customHeight="1">
      <c r="D35" s="166" t="s">
        <v>711</v>
      </c>
      <c r="E35" s="169"/>
      <c r="F35" s="169"/>
      <c r="G35" s="169"/>
      <c r="H35" s="169"/>
    </row>
    <row r="36" spans="1:9" s="144" customFormat="1" ht="18" customHeight="1">
      <c r="D36" s="144" t="s">
        <v>712</v>
      </c>
    </row>
    <row r="37" spans="1:9" s="144" customFormat="1" ht="18" customHeight="1">
      <c r="D37" s="144" t="s">
        <v>713</v>
      </c>
    </row>
    <row r="38" spans="1:9" s="144" customFormat="1" ht="18" customHeight="1">
      <c r="F38" s="144" t="s">
        <v>714</v>
      </c>
    </row>
    <row r="39" spans="1:9" s="146" customFormat="1" ht="28.5" customHeight="1">
      <c r="A39" s="158" t="s">
        <v>715</v>
      </c>
      <c r="C39" s="158" t="s">
        <v>694</v>
      </c>
      <c r="E39" s="158"/>
      <c r="F39" s="158"/>
      <c r="G39" s="158"/>
      <c r="H39" s="158"/>
      <c r="I39" s="158"/>
    </row>
    <row r="40" spans="1:9" s="169" customFormat="1" ht="18" customHeight="1">
      <c r="C40" s="169" t="s">
        <v>707</v>
      </c>
    </row>
    <row r="41" spans="1:9" s="169" customFormat="1" ht="18" customHeight="1">
      <c r="C41" s="172" t="s">
        <v>708</v>
      </c>
    </row>
    <row r="42" spans="1:9" s="169" customFormat="1" ht="18" customHeight="1">
      <c r="C42" s="172"/>
    </row>
    <row r="43" spans="1:9" s="169" customFormat="1" ht="16.5">
      <c r="A43" s="268" t="s">
        <v>695</v>
      </c>
      <c r="B43" s="268"/>
      <c r="C43" s="173" t="s">
        <v>696</v>
      </c>
    </row>
    <row r="44" spans="1:9" s="169" customFormat="1" ht="16.5">
      <c r="C44" s="173" t="s">
        <v>697</v>
      </c>
    </row>
    <row r="45" spans="1:9" s="169" customFormat="1" ht="16.5">
      <c r="C45" s="173" t="s">
        <v>698</v>
      </c>
    </row>
    <row r="46" spans="1:9" s="169" customFormat="1" ht="16.5">
      <c r="C46" s="173" t="s">
        <v>699</v>
      </c>
    </row>
    <row r="47" spans="1:9" s="169" customFormat="1" ht="16.5">
      <c r="C47" s="173" t="s">
        <v>700</v>
      </c>
    </row>
    <row r="48" spans="1:9" s="169" customFormat="1" ht="16.5">
      <c r="C48" s="173" t="s">
        <v>701</v>
      </c>
    </row>
    <row r="49" spans="1:28" s="169" customFormat="1" ht="16.5">
      <c r="C49" s="173" t="s">
        <v>702</v>
      </c>
    </row>
    <row r="50" spans="1:28" s="169" customFormat="1" ht="9.75" customHeight="1">
      <c r="C50" s="174" t="s">
        <v>703</v>
      </c>
      <c r="D50" s="166"/>
      <c r="E50" s="166"/>
      <c r="F50" s="166"/>
      <c r="G50" s="166"/>
      <c r="H50" s="166"/>
      <c r="I50" s="166"/>
      <c r="J50" s="166"/>
    </row>
    <row r="51" spans="1:28" s="169" customFormat="1" ht="17.25" customHeight="1">
      <c r="C51" s="174" t="s">
        <v>704</v>
      </c>
      <c r="D51" s="166"/>
      <c r="E51" s="166"/>
      <c r="F51" s="166"/>
      <c r="G51" s="166"/>
      <c r="H51" s="166"/>
      <c r="I51" s="166"/>
      <c r="J51" s="166"/>
    </row>
    <row r="52" spans="1:28" s="169" customFormat="1" ht="14.25" customHeight="1">
      <c r="C52" s="173" t="s">
        <v>705</v>
      </c>
    </row>
    <row r="53" spans="1:28" ht="15.75">
      <c r="C53" s="173" t="s">
        <v>728</v>
      </c>
    </row>
    <row r="55" spans="1:28">
      <c r="A55" s="2"/>
      <c r="B55" s="3" t="s">
        <v>1</v>
      </c>
      <c r="C55" s="2"/>
      <c r="D55" s="2"/>
      <c r="E55" s="2"/>
      <c r="F55" s="2"/>
      <c r="G55" s="2"/>
      <c r="H55" s="2"/>
      <c r="I55" s="2"/>
      <c r="J55" s="2"/>
      <c r="K55" s="2"/>
      <c r="L55" s="2"/>
      <c r="M55" s="2"/>
      <c r="N55" s="2"/>
      <c r="O55" s="2"/>
      <c r="P55" s="2"/>
      <c r="Q55" s="2"/>
      <c r="R55" s="2"/>
      <c r="S55" s="2"/>
      <c r="T55" s="2"/>
      <c r="U55" s="2"/>
      <c r="V55" s="2"/>
      <c r="W55" s="2"/>
      <c r="X55" s="2"/>
      <c r="Y55" s="2"/>
      <c r="Z55" s="2"/>
      <c r="AA55" s="2"/>
      <c r="AB55" s="2"/>
    </row>
  </sheetData>
  <mergeCells count="4">
    <mergeCell ref="A43:B43"/>
    <mergeCell ref="C14:G14"/>
    <mergeCell ref="C15:G15"/>
    <mergeCell ref="B1:H1"/>
  </mergeCells>
  <phoneticPr fontId="16"/>
  <hyperlinks>
    <hyperlink ref="C41" r:id="rId1" xr:uid="{00000000-0004-0000-0000-000000000000}"/>
  </hyperlinks>
  <pageMargins left="0.39" right="0" top="0" bottom="0" header="0.31" footer="0.31"/>
  <pageSetup paperSize="9" scale="88" orientation="portrait" horizontalDpi="4294967294" vertic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9"/>
  <sheetViews>
    <sheetView workbookViewId="0">
      <selection activeCell="C6" sqref="C6"/>
    </sheetView>
  </sheetViews>
  <sheetFormatPr defaultColWidth="8.875" defaultRowHeight="15.75"/>
  <cols>
    <col min="1" max="1" width="6.125" style="50" customWidth="1"/>
    <col min="2" max="2" width="12.875" style="50" customWidth="1"/>
    <col min="3" max="3" width="20.625" style="50" customWidth="1"/>
    <col min="4" max="4" width="8.125" style="50" customWidth="1"/>
    <col min="5" max="5" width="12.875" style="50" customWidth="1"/>
    <col min="6" max="6" width="22.875" style="50" customWidth="1"/>
    <col min="7" max="7" width="9.125" style="50" customWidth="1"/>
    <col min="8" max="8" width="8.875" style="50"/>
    <col min="9" max="9" width="8.875" style="55"/>
    <col min="10" max="16384" width="8.875" style="50"/>
  </cols>
  <sheetData>
    <row r="1" spans="1:10" s="47" customFormat="1" ht="54" customHeight="1">
      <c r="B1" s="282" t="s">
        <v>723</v>
      </c>
      <c r="C1" s="282"/>
      <c r="D1" s="282"/>
      <c r="E1" s="282"/>
      <c r="F1" s="282"/>
      <c r="G1" s="48"/>
      <c r="I1" s="49"/>
    </row>
    <row r="2" spans="1:10" ht="19.5" customHeight="1">
      <c r="B2" s="51" t="s">
        <v>313</v>
      </c>
      <c r="C2" s="283"/>
      <c r="D2" s="284"/>
      <c r="E2" s="52" t="s">
        <v>314</v>
      </c>
      <c r="F2" s="53"/>
      <c r="G2" s="54"/>
      <c r="I2" s="55" t="s">
        <v>689</v>
      </c>
    </row>
    <row r="3" spans="1:10" ht="19.5" customHeight="1">
      <c r="B3" s="51" t="s">
        <v>315</v>
      </c>
      <c r="C3" s="283"/>
      <c r="D3" s="285"/>
      <c r="E3" s="285"/>
      <c r="F3" s="284"/>
      <c r="G3" s="55"/>
      <c r="I3" s="55" t="s">
        <v>690</v>
      </c>
    </row>
    <row r="4" spans="1:10" ht="19.5" customHeight="1">
      <c r="I4" s="55" t="s">
        <v>691</v>
      </c>
    </row>
    <row r="5" spans="1:10" ht="19.5" customHeight="1" thickBot="1">
      <c r="E5" s="281" t="s">
        <v>316</v>
      </c>
      <c r="F5" s="281"/>
      <c r="G5" s="281"/>
    </row>
    <row r="6" spans="1:10" ht="19.5" customHeight="1" thickBot="1">
      <c r="B6" s="56" t="s">
        <v>317</v>
      </c>
      <c r="C6" s="57"/>
      <c r="E6" s="281"/>
      <c r="F6" s="281"/>
      <c r="G6" s="281"/>
    </row>
    <row r="7" spans="1:10" ht="19.5" customHeight="1" thickBot="1">
      <c r="A7" s="50" t="s">
        <v>245</v>
      </c>
      <c r="B7" s="58" t="s">
        <v>318</v>
      </c>
      <c r="C7" s="59" t="s">
        <v>319</v>
      </c>
      <c r="D7" s="60" t="s">
        <v>320</v>
      </c>
      <c r="E7" s="60" t="s">
        <v>321</v>
      </c>
      <c r="F7" s="60" t="s">
        <v>322</v>
      </c>
      <c r="G7" s="61"/>
    </row>
    <row r="8" spans="1:10" ht="19.5" customHeight="1" thickTop="1">
      <c r="A8" s="50">
        <v>1</v>
      </c>
      <c r="B8" s="82"/>
      <c r="C8" s="77" t="str">
        <f>IF(B8="","",VLOOKUP(B8,'260505名簿'!$A$3:$M$345,7,FALSE))</f>
        <v/>
      </c>
      <c r="D8" s="78" t="str">
        <f>IF(B8="","",VLOOKUP(B8,'260505名簿'!$A$3:$M$345,11,FALSE))</f>
        <v/>
      </c>
      <c r="E8" s="78" t="str">
        <f>IF(B8="","",VLOOKUP(B8,'260505名簿'!$A$3:$M$345,8,FALSE))</f>
        <v/>
      </c>
      <c r="F8" s="79" t="s">
        <v>1278</v>
      </c>
      <c r="G8" s="80"/>
    </row>
    <row r="9" spans="1:10" ht="19.5" customHeight="1" thickBot="1">
      <c r="B9" s="62"/>
      <c r="C9" s="142" t="str">
        <f>IF(B9="","",VLOOKUP(B9,'260505名簿'!$A$3:$M$345,7,FALSE))</f>
        <v/>
      </c>
      <c r="D9" s="143" t="str">
        <f>IF(B9="","",VLOOKUP(B9,'260505名簿'!$A$3:$M$345,11,FALSE))</f>
        <v/>
      </c>
      <c r="E9" s="143" t="str">
        <f>IF(B9="","",VLOOKUP(B9,'260505名簿'!$A$3:$M$345,8,FALSE))</f>
        <v/>
      </c>
      <c r="F9" s="63" t="s">
        <v>1279</v>
      </c>
      <c r="G9" s="81"/>
      <c r="J9" s="55"/>
    </row>
    <row r="10" spans="1:10" ht="19.5" customHeight="1" thickTop="1">
      <c r="A10" s="50">
        <v>2</v>
      </c>
      <c r="B10" s="82"/>
      <c r="C10" s="77" t="str">
        <f>IF(B10="","",VLOOKUP(B10,'260505名簿'!$A$3:$M$345,7,FALSE))</f>
        <v/>
      </c>
      <c r="D10" s="78" t="str">
        <f>IF(B10="","",VLOOKUP(B10,'260505名簿'!$A$3:$M$345,11,FALSE))</f>
        <v/>
      </c>
      <c r="E10" s="78" t="str">
        <f>IF(B10="","",VLOOKUP(B10,'260505名簿'!$A$3:$M$345,8,FALSE))</f>
        <v/>
      </c>
      <c r="F10" s="79" t="s">
        <v>1279</v>
      </c>
      <c r="G10" s="80"/>
      <c r="I10" s="50"/>
      <c r="J10" s="55"/>
    </row>
    <row r="11" spans="1:10" ht="19.5" customHeight="1" thickBot="1">
      <c r="B11" s="62"/>
      <c r="C11" s="142" t="str">
        <f>IF(B11="","",VLOOKUP(B11,'260505名簿'!$A$3:$M$345,7,FALSE))</f>
        <v/>
      </c>
      <c r="D11" s="143" t="str">
        <f>IF(B11="","",VLOOKUP(B11,'260505名簿'!$A$3:$M$345,11,FALSE))</f>
        <v/>
      </c>
      <c r="E11" s="143" t="str">
        <f>IF(B11="","",VLOOKUP(B11,'260505名簿'!$A$3:$M$345,8,FALSE))</f>
        <v/>
      </c>
      <c r="F11" s="63" t="s">
        <v>1279</v>
      </c>
      <c r="G11" s="81"/>
    </row>
    <row r="12" spans="1:10" ht="19.5" customHeight="1" thickTop="1">
      <c r="A12" s="50">
        <v>3</v>
      </c>
      <c r="B12" s="82"/>
      <c r="C12" s="77" t="str">
        <f>IF(B12="","",VLOOKUP(B12,'260505名簿'!$A$3:$M$345,7,FALSE))</f>
        <v/>
      </c>
      <c r="D12" s="78" t="str">
        <f>IF(B12="","",VLOOKUP(B12,'260505名簿'!$A$3:$M$345,11,FALSE))</f>
        <v/>
      </c>
      <c r="E12" s="78" t="str">
        <f>IF(B12="","",VLOOKUP(B12,'260505名簿'!$A$3:$M$345,8,FALSE))</f>
        <v/>
      </c>
      <c r="F12" s="79" t="s">
        <v>1279</v>
      </c>
      <c r="G12" s="80"/>
      <c r="I12" s="50"/>
      <c r="J12" s="55"/>
    </row>
    <row r="13" spans="1:10" ht="19.5" customHeight="1" thickBot="1">
      <c r="B13" s="62"/>
      <c r="C13" s="142" t="str">
        <f>IF(B13="","",VLOOKUP(B13,'260505名簿'!$A$3:$M$345,7,FALSE))</f>
        <v/>
      </c>
      <c r="D13" s="143" t="str">
        <f>IF(B13="","",VLOOKUP(B13,'260505名簿'!$A$3:$M$345,11,FALSE))</f>
        <v/>
      </c>
      <c r="E13" s="143" t="str">
        <f>IF(B13="","",VLOOKUP(B13,'260505名簿'!$A$3:$M$345,8,FALSE))</f>
        <v/>
      </c>
      <c r="F13" s="63" t="s">
        <v>1279</v>
      </c>
      <c r="G13" s="81"/>
    </row>
    <row r="14" spans="1:10" ht="19.5" customHeight="1" thickTop="1">
      <c r="A14" s="50">
        <v>4</v>
      </c>
      <c r="B14" s="82"/>
      <c r="C14" s="77" t="str">
        <f>IF(B14="","",VLOOKUP(B14,'260505名簿'!$A$3:$M$345,7,FALSE))</f>
        <v/>
      </c>
      <c r="D14" s="78" t="str">
        <f>IF(B14="","",VLOOKUP(B14,'260505名簿'!$A$3:$M$345,11,FALSE))</f>
        <v/>
      </c>
      <c r="E14" s="78" t="str">
        <f>IF(B14="","",VLOOKUP(B14,'260505名簿'!$A$3:$M$345,8,FALSE))</f>
        <v/>
      </c>
      <c r="F14" s="79" t="s">
        <v>1279</v>
      </c>
      <c r="G14" s="80"/>
      <c r="I14" s="50"/>
      <c r="J14" s="55"/>
    </row>
    <row r="15" spans="1:10" ht="19.5" customHeight="1" thickBot="1">
      <c r="B15" s="62"/>
      <c r="C15" s="142" t="str">
        <f>IF(B15="","",VLOOKUP(B15,'260505名簿'!$A$3:$M$345,7,FALSE))</f>
        <v/>
      </c>
      <c r="D15" s="143" t="str">
        <f>IF(B15="","",VLOOKUP(B15,'260505名簿'!$A$3:$M$345,11,FALSE))</f>
        <v/>
      </c>
      <c r="E15" s="143" t="str">
        <f>IF(B15="","",VLOOKUP(B15,'260505名簿'!$A$3:$M$345,8,FALSE))</f>
        <v/>
      </c>
      <c r="F15" s="63" t="s">
        <v>1279</v>
      </c>
      <c r="G15" s="81"/>
    </row>
    <row r="16" spans="1:10" ht="19.5" customHeight="1" thickTop="1">
      <c r="A16" s="50">
        <v>5</v>
      </c>
      <c r="B16" s="82"/>
      <c r="C16" s="77" t="str">
        <f>IF(B16="","",VLOOKUP(B16,'260505名簿'!$A$3:$M$345,7,FALSE))</f>
        <v/>
      </c>
      <c r="D16" s="78" t="str">
        <f>IF(B16="","",VLOOKUP(B16,'260505名簿'!$A$3:$M$345,11,FALSE))</f>
        <v/>
      </c>
      <c r="E16" s="78" t="str">
        <f>IF(B16="","",VLOOKUP(B16,'260505名簿'!$A$3:$M$345,8,FALSE))</f>
        <v/>
      </c>
      <c r="F16" s="79" t="s">
        <v>1279</v>
      </c>
      <c r="G16" s="80"/>
      <c r="I16" s="50"/>
      <c r="J16" s="55"/>
    </row>
    <row r="17" spans="1:10" ht="19.5" customHeight="1" thickBot="1">
      <c r="B17" s="83"/>
      <c r="C17" s="142" t="str">
        <f>IF(B17="","",VLOOKUP(B17,'260505名簿'!$A$3:$M$345,7,FALSE))</f>
        <v/>
      </c>
      <c r="D17" s="85" t="str">
        <f>IF(B17="","",VLOOKUP(B17,'260505名簿'!$A$3:$M$345,11,FALSE))</f>
        <v/>
      </c>
      <c r="E17" s="143" t="str">
        <f>IF(B17="","",VLOOKUP(B17,'260505名簿'!$A$3:$M$345,8,FALSE))</f>
        <v/>
      </c>
      <c r="F17" s="86" t="s">
        <v>1279</v>
      </c>
      <c r="G17" s="87"/>
    </row>
    <row r="18" spans="1:10" ht="19.5" customHeight="1">
      <c r="C18" s="84"/>
      <c r="E18" s="84"/>
      <c r="F18" s="84"/>
    </row>
    <row r="19" spans="1:10" ht="19.5" customHeight="1" thickBot="1">
      <c r="E19" s="281" t="s">
        <v>316</v>
      </c>
      <c r="F19" s="281"/>
      <c r="G19" s="281"/>
    </row>
    <row r="20" spans="1:10" ht="19.5" customHeight="1" thickBot="1">
      <c r="B20" s="64" t="s">
        <v>317</v>
      </c>
      <c r="C20" s="57"/>
      <c r="E20" s="281"/>
      <c r="F20" s="281"/>
      <c r="G20" s="281"/>
    </row>
    <row r="21" spans="1:10" ht="19.5" customHeight="1" thickBot="1">
      <c r="A21" s="50" t="s">
        <v>245</v>
      </c>
      <c r="B21" s="58" t="s">
        <v>318</v>
      </c>
      <c r="C21" s="59" t="s">
        <v>319</v>
      </c>
      <c r="D21" s="60" t="s">
        <v>320</v>
      </c>
      <c r="E21" s="60" t="s">
        <v>321</v>
      </c>
      <c r="F21" s="60" t="s">
        <v>322</v>
      </c>
      <c r="G21" s="61"/>
    </row>
    <row r="22" spans="1:10" ht="19.5" customHeight="1" thickTop="1">
      <c r="A22" s="50">
        <v>1</v>
      </c>
      <c r="B22" s="82"/>
      <c r="C22" s="77" t="str">
        <f>IF(B22="","",VLOOKUP(B22,'260505名簿'!$A$3:$M$345,7,FALSE))</f>
        <v/>
      </c>
      <c r="D22" s="78" t="str">
        <f>IF(B22="","",VLOOKUP(B22,'260505名簿'!$A$3:$M$345,11,FALSE))</f>
        <v/>
      </c>
      <c r="E22" s="78" t="str">
        <f>IF(B22="","",VLOOKUP(B22,'260505名簿'!$A$3:$M$345,8,FALSE))</f>
        <v/>
      </c>
      <c r="F22" s="79" t="s">
        <v>1279</v>
      </c>
      <c r="G22" s="80"/>
    </row>
    <row r="23" spans="1:10" ht="19.5" customHeight="1" thickBot="1">
      <c r="B23" s="62"/>
      <c r="C23" s="142" t="str">
        <f>IF(B23="","",VLOOKUP(B23,'260505名簿'!$A$3:$M$345,7,FALSE))</f>
        <v/>
      </c>
      <c r="D23" s="143" t="str">
        <f>IF(B23="","",VLOOKUP(B23,'260505名簿'!$A$3:$M$345,11,FALSE))</f>
        <v/>
      </c>
      <c r="E23" s="143" t="str">
        <f>IF(B23="","",VLOOKUP(B23,'260505名簿'!$A$3:$M$345,8,FALSE))</f>
        <v/>
      </c>
      <c r="F23" s="63" t="s">
        <v>1279</v>
      </c>
      <c r="G23" s="81"/>
      <c r="J23" s="55"/>
    </row>
    <row r="24" spans="1:10" ht="19.5" customHeight="1" thickTop="1">
      <c r="A24" s="50">
        <v>2</v>
      </c>
      <c r="B24" s="82"/>
      <c r="C24" s="77" t="str">
        <f>IF(B24="","",VLOOKUP(B24,'260505名簿'!$A$3:$M$345,7,FALSE))</f>
        <v/>
      </c>
      <c r="D24" s="78" t="str">
        <f>IF(B24="","",VLOOKUP(B24,'260505名簿'!$A$3:$M$345,11,FALSE))</f>
        <v/>
      </c>
      <c r="E24" s="78" t="str">
        <f>IF(B24="","",VLOOKUP(B24,'260505名簿'!$A$3:$M$345,8,FALSE))</f>
        <v/>
      </c>
      <c r="F24" s="79" t="s">
        <v>1279</v>
      </c>
      <c r="G24" s="80"/>
      <c r="I24" s="50"/>
      <c r="J24" s="55"/>
    </row>
    <row r="25" spans="1:10" ht="19.5" customHeight="1" thickBot="1">
      <c r="B25" s="62"/>
      <c r="C25" s="142" t="str">
        <f>IF(B25="","",VLOOKUP(B25,'260505名簿'!$A$3:$M$345,7,FALSE))</f>
        <v/>
      </c>
      <c r="D25" s="143" t="str">
        <f>IF(B25="","",VLOOKUP(B25,'260505名簿'!$A$3:$M$345,11,FALSE))</f>
        <v/>
      </c>
      <c r="E25" s="143" t="str">
        <f>IF(B25="","",VLOOKUP(B25,'260505名簿'!$A$3:$M$345,8,FALSE))</f>
        <v/>
      </c>
      <c r="F25" s="63" t="s">
        <v>1279</v>
      </c>
      <c r="G25" s="81"/>
    </row>
    <row r="26" spans="1:10" ht="19.5" customHeight="1" thickTop="1">
      <c r="A26" s="50">
        <v>3</v>
      </c>
      <c r="B26" s="82"/>
      <c r="C26" s="77" t="str">
        <f>IF(B26="","",VLOOKUP(B26,'260505名簿'!$A$3:$M$345,7,FALSE))</f>
        <v/>
      </c>
      <c r="D26" s="78" t="str">
        <f>IF(B26="","",VLOOKUP(B26,'260505名簿'!$A$3:$M$345,11,FALSE))</f>
        <v/>
      </c>
      <c r="E26" s="78" t="str">
        <f>IF(B26="","",VLOOKUP(B26,'260505名簿'!$A$3:$M$345,8,FALSE))</f>
        <v/>
      </c>
      <c r="F26" s="79" t="s">
        <v>1279</v>
      </c>
      <c r="G26" s="80"/>
      <c r="I26" s="50"/>
      <c r="J26" s="55"/>
    </row>
    <row r="27" spans="1:10" ht="19.5" customHeight="1" thickBot="1">
      <c r="B27" s="62"/>
      <c r="C27" s="142" t="str">
        <f>IF(B27="","",VLOOKUP(B27,'260505名簿'!$A$3:$M$345,7,FALSE))</f>
        <v/>
      </c>
      <c r="D27" s="143" t="str">
        <f>IF(B27="","",VLOOKUP(B27,'260505名簿'!$A$3:$M$345,11,FALSE))</f>
        <v/>
      </c>
      <c r="E27" s="143" t="str">
        <f>IF(B27="","",VLOOKUP(B27,'260505名簿'!$A$3:$M$345,8,FALSE))</f>
        <v/>
      </c>
      <c r="F27" s="63" t="s">
        <v>1279</v>
      </c>
      <c r="G27" s="81"/>
    </row>
    <row r="28" spans="1:10" ht="19.5" customHeight="1" thickTop="1">
      <c r="A28" s="50">
        <v>4</v>
      </c>
      <c r="B28" s="82"/>
      <c r="C28" s="77" t="str">
        <f>IF(B28="","",VLOOKUP(B28,'260505名簿'!$A$3:$M$345,7,FALSE))</f>
        <v/>
      </c>
      <c r="D28" s="78" t="str">
        <f>IF(B28="","",VLOOKUP(B28,'260505名簿'!$A$3:$M$345,11,FALSE))</f>
        <v/>
      </c>
      <c r="E28" s="78" t="str">
        <f>IF(B28="","",VLOOKUP(B28,'260505名簿'!$A$3:$M$345,8,FALSE))</f>
        <v/>
      </c>
      <c r="F28" s="79" t="s">
        <v>1279</v>
      </c>
      <c r="G28" s="80"/>
      <c r="I28" s="50"/>
      <c r="J28" s="55"/>
    </row>
    <row r="29" spans="1:10" ht="19.5" customHeight="1" thickBot="1">
      <c r="B29" s="62"/>
      <c r="C29" s="142" t="str">
        <f>IF(B29="","",VLOOKUP(B29,'260505名簿'!$A$3:$M$345,7,FALSE))</f>
        <v/>
      </c>
      <c r="D29" s="143" t="str">
        <f>IF(B29="","",VLOOKUP(B29,'260505名簿'!$A$3:$M$345,11,FALSE))</f>
        <v/>
      </c>
      <c r="E29" s="143" t="str">
        <f>IF(B29="","",VLOOKUP(B29,'260505名簿'!$A$3:$M$345,8,FALSE))</f>
        <v/>
      </c>
      <c r="F29" s="63" t="s">
        <v>1279</v>
      </c>
      <c r="G29" s="81"/>
    </row>
    <row r="30" spans="1:10" ht="19.5" customHeight="1" thickTop="1">
      <c r="A30" s="50">
        <v>5</v>
      </c>
      <c r="B30" s="82"/>
      <c r="C30" s="77" t="str">
        <f>IF(B30="","",VLOOKUP(B30,'260505名簿'!$A$3:$M$345,7,FALSE))</f>
        <v/>
      </c>
      <c r="D30" s="78" t="str">
        <f>IF(B30="","",VLOOKUP(B30,'260505名簿'!$A$3:$M$345,11,FALSE))</f>
        <v/>
      </c>
      <c r="E30" s="78" t="str">
        <f>IF(B30="","",VLOOKUP(B30,'260505名簿'!$A$3:$M$345,8,FALSE))</f>
        <v/>
      </c>
      <c r="F30" s="79" t="s">
        <v>1279</v>
      </c>
      <c r="G30" s="80"/>
      <c r="I30" s="50"/>
      <c r="J30" s="55"/>
    </row>
    <row r="31" spans="1:10" ht="19.5" customHeight="1" thickBot="1">
      <c r="B31" s="83"/>
      <c r="C31" s="88" t="str">
        <f>IF(B31="","",VLOOKUP(B31,'260505名簿'!$A$3:$M$345,7,FALSE))</f>
        <v/>
      </c>
      <c r="D31" s="85" t="str">
        <f>IF(B31="","",VLOOKUP(B31,'260505名簿'!$A$3:$M$345,11,FALSE))</f>
        <v/>
      </c>
      <c r="E31" s="85" t="str">
        <f>IF(B31="","",VLOOKUP(B31,'260505名簿'!$A$3:$M$345,8,FALSE))</f>
        <v/>
      </c>
      <c r="F31" s="86" t="s">
        <v>1279</v>
      </c>
      <c r="G31" s="87"/>
    </row>
    <row r="32" spans="1:10" ht="19.5" customHeight="1">
      <c r="F32" s="84"/>
    </row>
    <row r="33" spans="1:10" ht="19.5" customHeight="1" thickBot="1">
      <c r="E33" s="281" t="s">
        <v>316</v>
      </c>
      <c r="F33" s="281"/>
      <c r="G33" s="281"/>
    </row>
    <row r="34" spans="1:10" ht="19.5" customHeight="1" thickBot="1">
      <c r="B34" s="64" t="s">
        <v>317</v>
      </c>
      <c r="C34" s="57"/>
      <c r="E34" s="281"/>
      <c r="F34" s="281"/>
      <c r="G34" s="281"/>
    </row>
    <row r="35" spans="1:10" ht="19.5" customHeight="1" thickBot="1">
      <c r="A35" s="50" t="s">
        <v>245</v>
      </c>
      <c r="B35" s="58" t="s">
        <v>318</v>
      </c>
      <c r="C35" s="59" t="s">
        <v>319</v>
      </c>
      <c r="D35" s="60" t="s">
        <v>320</v>
      </c>
      <c r="E35" s="60" t="s">
        <v>321</v>
      </c>
      <c r="F35" s="60" t="s">
        <v>322</v>
      </c>
      <c r="G35" s="61"/>
    </row>
    <row r="36" spans="1:10" ht="19.5" customHeight="1" thickTop="1">
      <c r="A36" s="50">
        <v>1</v>
      </c>
      <c r="B36" s="82"/>
      <c r="C36" s="77" t="str">
        <f>IF(B36="","",VLOOKUP(B36,'260505名簿'!$A$3:$M$345,7,FALSE))</f>
        <v/>
      </c>
      <c r="D36" s="78" t="str">
        <f>IF(B36="","",VLOOKUP(B36,'260505名簿'!$A$3:$M$345,11,FALSE))</f>
        <v/>
      </c>
      <c r="E36" s="78" t="str">
        <f>IF(B36="","",VLOOKUP(B36,'260505名簿'!$A$3:$M$345,8,FALSE))</f>
        <v/>
      </c>
      <c r="F36" s="79" t="s">
        <v>1279</v>
      </c>
      <c r="G36" s="80"/>
    </row>
    <row r="37" spans="1:10" ht="19.5" customHeight="1" thickBot="1">
      <c r="B37" s="62"/>
      <c r="C37" s="142" t="str">
        <f>IF(B37="","",VLOOKUP(B37,'260505名簿'!$A$3:$M$345,7,FALSE))</f>
        <v/>
      </c>
      <c r="D37" s="143" t="str">
        <f>IF(B37="","",VLOOKUP(B37,'260505名簿'!$A$3:$M$345,11,FALSE))</f>
        <v/>
      </c>
      <c r="E37" s="143" t="str">
        <f>IF(B37="","",VLOOKUP(B37,'260505名簿'!$A$3:$M$345,8,FALSE))</f>
        <v/>
      </c>
      <c r="F37" s="63" t="s">
        <v>1279</v>
      </c>
      <c r="G37" s="81"/>
      <c r="J37" s="55"/>
    </row>
    <row r="38" spans="1:10" ht="19.5" customHeight="1" thickTop="1">
      <c r="A38" s="50">
        <v>2</v>
      </c>
      <c r="B38" s="82"/>
      <c r="C38" s="77" t="str">
        <f>IF(B38="","",VLOOKUP(B38,'260505名簿'!$A$3:$M$345,7,FALSE))</f>
        <v/>
      </c>
      <c r="D38" s="78" t="str">
        <f>IF(B38="","",VLOOKUP(B38,'260505名簿'!$A$3:$M$345,11,FALSE))</f>
        <v/>
      </c>
      <c r="E38" s="78" t="str">
        <f>IF(B38="","",VLOOKUP(B38,'260505名簿'!$A$3:$M$345,8,FALSE))</f>
        <v/>
      </c>
      <c r="F38" s="79" t="s">
        <v>1279</v>
      </c>
      <c r="G38" s="80"/>
      <c r="I38" s="50"/>
      <c r="J38" s="55"/>
    </row>
    <row r="39" spans="1:10" ht="19.5" customHeight="1" thickBot="1">
      <c r="B39" s="62"/>
      <c r="C39" s="142" t="str">
        <f>IF(B39="","",VLOOKUP(B39,'260505名簿'!$A$3:$M$345,7,FALSE))</f>
        <v/>
      </c>
      <c r="D39" s="143" t="str">
        <f>IF(B39="","",VLOOKUP(B39,'260505名簿'!$A$3:$M$345,11,FALSE))</f>
        <v/>
      </c>
      <c r="E39" s="143" t="str">
        <f>IF(B39="","",VLOOKUP(B39,'260505名簿'!$A$3:$M$345,8,FALSE))</f>
        <v/>
      </c>
      <c r="F39" s="63" t="s">
        <v>1279</v>
      </c>
      <c r="G39" s="81"/>
    </row>
    <row r="40" spans="1:10" ht="19.5" customHeight="1" thickTop="1">
      <c r="A40" s="50">
        <v>3</v>
      </c>
      <c r="B40" s="82"/>
      <c r="C40" s="77" t="str">
        <f>IF(B40="","",VLOOKUP(B40,'260505名簿'!$A$3:$M$345,7,FALSE))</f>
        <v/>
      </c>
      <c r="D40" s="78" t="str">
        <f>IF(B40="","",VLOOKUP(B40,'260505名簿'!$A$3:$M$345,11,FALSE))</f>
        <v/>
      </c>
      <c r="E40" s="78" t="str">
        <f>IF(B40="","",VLOOKUP(B40,'260505名簿'!$A$3:$M$345,8,FALSE))</f>
        <v/>
      </c>
      <c r="F40" s="79" t="s">
        <v>1279</v>
      </c>
      <c r="G40" s="80"/>
      <c r="I40" s="50"/>
      <c r="J40" s="55"/>
    </row>
    <row r="41" spans="1:10" ht="19.5" customHeight="1" thickBot="1">
      <c r="B41" s="83"/>
      <c r="C41" s="88" t="str">
        <f>IF(B41="","",VLOOKUP(B41,'260505名簿'!$A$3:$M$345,7,FALSE))</f>
        <v/>
      </c>
      <c r="D41" s="143" t="str">
        <f>IF(B41="","",VLOOKUP(B41,'260505名簿'!$A$3:$M$345,11,FALSE))</f>
        <v/>
      </c>
      <c r="E41" s="143" t="str">
        <f>IF(B41="","",VLOOKUP(B41,'260505名簿'!$A$3:$M$345,8,FALSE))</f>
        <v/>
      </c>
      <c r="F41" s="91" t="s">
        <v>1279</v>
      </c>
      <c r="G41" s="87"/>
    </row>
    <row r="42" spans="1:10" ht="19.5" customHeight="1" thickBot="1">
      <c r="B42" s="65"/>
      <c r="C42" s="66"/>
      <c r="D42" s="89"/>
      <c r="E42" s="90"/>
      <c r="F42" s="66"/>
      <c r="G42" s="66"/>
    </row>
    <row r="43" spans="1:10" ht="19.5" customHeight="1" thickBot="1">
      <c r="C43" s="277" t="s">
        <v>323</v>
      </c>
      <c r="D43" s="278"/>
      <c r="E43" s="67" t="s">
        <v>324</v>
      </c>
      <c r="F43" s="271" t="s">
        <v>325</v>
      </c>
      <c r="G43" s="272"/>
    </row>
    <row r="44" spans="1:10" ht="19.5" customHeight="1">
      <c r="C44" s="68" t="s">
        <v>1277</v>
      </c>
      <c r="D44" s="258">
        <v>2500</v>
      </c>
      <c r="E44" s="67"/>
      <c r="F44" s="279">
        <f>D44*E44</f>
        <v>0</v>
      </c>
      <c r="G44" s="280"/>
    </row>
    <row r="45" spans="1:10" ht="19.5" customHeight="1">
      <c r="C45" s="255" t="s">
        <v>326</v>
      </c>
      <c r="D45" s="256">
        <v>1500</v>
      </c>
      <c r="E45" s="257"/>
      <c r="F45" s="273">
        <f>D45*E45</f>
        <v>0</v>
      </c>
      <c r="G45" s="274"/>
    </row>
    <row r="46" spans="1:10" ht="19.5" hidden="1" customHeight="1">
      <c r="C46" s="69" t="s">
        <v>327</v>
      </c>
      <c r="D46" s="70">
        <v>3000</v>
      </c>
      <c r="E46" s="52"/>
      <c r="F46" s="93">
        <f>D46*E46</f>
        <v>0</v>
      </c>
      <c r="G46" s="92"/>
    </row>
    <row r="47" spans="1:10" ht="19.5" customHeight="1" thickBot="1">
      <c r="C47" s="71" t="s">
        <v>244</v>
      </c>
      <c r="D47" s="74">
        <v>1000</v>
      </c>
      <c r="E47" s="72"/>
      <c r="F47" s="275">
        <f>D47*E47</f>
        <v>0</v>
      </c>
      <c r="G47" s="276"/>
    </row>
    <row r="48" spans="1:10" ht="19.5" customHeight="1" thickBot="1">
      <c r="E48" s="73" t="s">
        <v>328</v>
      </c>
      <c r="F48" s="273">
        <f>SUM(F44:F47)</f>
        <v>0</v>
      </c>
      <c r="G48" s="274"/>
    </row>
    <row r="49" spans="2:7">
      <c r="B49" s="175" t="s">
        <v>727</v>
      </c>
      <c r="F49" s="84"/>
      <c r="G49" s="84"/>
    </row>
  </sheetData>
  <mergeCells count="15">
    <mergeCell ref="E19:G19"/>
    <mergeCell ref="E20:G20"/>
    <mergeCell ref="E33:G33"/>
    <mergeCell ref="E34:G34"/>
    <mergeCell ref="B1:F1"/>
    <mergeCell ref="C2:D2"/>
    <mergeCell ref="C3:F3"/>
    <mergeCell ref="E5:G5"/>
    <mergeCell ref="E6:G6"/>
    <mergeCell ref="F43:G43"/>
    <mergeCell ref="F45:G45"/>
    <mergeCell ref="F47:G47"/>
    <mergeCell ref="F48:G48"/>
    <mergeCell ref="C43:D43"/>
    <mergeCell ref="F44:G44"/>
  </mergeCells>
  <phoneticPr fontId="16"/>
  <dataValidations count="1">
    <dataValidation type="list" allowBlank="1" showInputMessage="1" showErrorMessage="1" sqref="C6 C20 C34" xr:uid="{00000000-0002-0000-0100-000000000000}">
      <formula1>$I$2:$I$4</formula1>
    </dataValidation>
  </dataValidations>
  <pageMargins left="0" right="0" top="0" bottom="0" header="0.31496062992125984" footer="0.31496062992125984"/>
  <pageSetup paperSize="9" scale="90" orientation="portrait" horizontalDpi="4294967294"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9"/>
  <sheetViews>
    <sheetView workbookViewId="0">
      <selection activeCell="D7" sqref="D7"/>
    </sheetView>
  </sheetViews>
  <sheetFormatPr defaultRowHeight="14.25"/>
  <cols>
    <col min="1" max="1" width="6.125" customWidth="1"/>
    <col min="2" max="3" width="10.125" customWidth="1"/>
    <col min="4" max="6" width="27" customWidth="1"/>
    <col min="7" max="7" width="10.125" customWidth="1"/>
  </cols>
  <sheetData>
    <row r="1" spans="2:6" s="36" customFormat="1" ht="18" customHeight="1">
      <c r="B1" s="35" t="s">
        <v>299</v>
      </c>
      <c r="C1" s="35"/>
      <c r="D1" s="35"/>
    </row>
    <row r="2" spans="2:6" s="36" customFormat="1" ht="6.75" customHeight="1" thickBot="1"/>
    <row r="3" spans="2:6" s="36" customFormat="1" ht="23.45" customHeight="1" thickBot="1">
      <c r="B3" s="37"/>
      <c r="C3" s="38"/>
      <c r="D3" s="43" t="s">
        <v>286</v>
      </c>
      <c r="E3" s="43" t="s">
        <v>287</v>
      </c>
      <c r="F3" s="44" t="s">
        <v>288</v>
      </c>
    </row>
    <row r="4" spans="2:6" s="36" customFormat="1" ht="23.45" customHeight="1" thickTop="1">
      <c r="B4" s="39" t="s">
        <v>289</v>
      </c>
      <c r="C4" s="40" t="s">
        <v>290</v>
      </c>
      <c r="D4" s="40" t="s">
        <v>293</v>
      </c>
      <c r="E4" s="40" t="s">
        <v>294</v>
      </c>
      <c r="F4" s="45" t="s">
        <v>295</v>
      </c>
    </row>
    <row r="5" spans="2:6" s="36" customFormat="1" ht="23.45" customHeight="1" thickBot="1">
      <c r="B5" s="41" t="s">
        <v>292</v>
      </c>
      <c r="C5" s="42" t="s">
        <v>291</v>
      </c>
      <c r="D5" s="42" t="s">
        <v>296</v>
      </c>
      <c r="E5" s="42" t="s">
        <v>297</v>
      </c>
      <c r="F5" s="46" t="s">
        <v>298</v>
      </c>
    </row>
    <row r="6" spans="2:6" s="36" customFormat="1" ht="23.25" customHeight="1">
      <c r="B6" s="39" t="s">
        <v>329</v>
      </c>
      <c r="C6" s="40" t="s">
        <v>290</v>
      </c>
      <c r="D6" s="40" t="s">
        <v>294</v>
      </c>
      <c r="E6" s="40" t="s">
        <v>334</v>
      </c>
      <c r="F6" s="45" t="s">
        <v>335</v>
      </c>
    </row>
    <row r="7" spans="2:6" s="36" customFormat="1" ht="23.45" customHeight="1" thickBot="1">
      <c r="B7" s="41" t="s">
        <v>330</v>
      </c>
      <c r="C7" s="42" t="s">
        <v>291</v>
      </c>
      <c r="D7" s="42" t="s">
        <v>331</v>
      </c>
      <c r="E7" s="42" t="s">
        <v>333</v>
      </c>
      <c r="F7" s="46" t="s">
        <v>332</v>
      </c>
    </row>
    <row r="8" spans="2:6" s="36" customFormat="1" ht="23.25" customHeight="1">
      <c r="B8" s="39" t="s">
        <v>336</v>
      </c>
      <c r="C8" s="40" t="s">
        <v>290</v>
      </c>
      <c r="D8" s="40" t="s">
        <v>424</v>
      </c>
      <c r="E8" s="40" t="s">
        <v>421</v>
      </c>
      <c r="F8" s="45"/>
    </row>
    <row r="9" spans="2:6" s="36" customFormat="1" ht="23.25" customHeight="1">
      <c r="B9" s="39"/>
      <c r="C9" s="75" t="s">
        <v>338</v>
      </c>
      <c r="D9" s="75" t="s">
        <v>422</v>
      </c>
      <c r="E9" s="75" t="s">
        <v>423</v>
      </c>
      <c r="F9" s="76" t="s">
        <v>425</v>
      </c>
    </row>
    <row r="10" spans="2:6" s="36" customFormat="1" ht="23.45" customHeight="1" thickBot="1">
      <c r="B10" s="41" t="s">
        <v>337</v>
      </c>
      <c r="C10" s="42" t="s">
        <v>291</v>
      </c>
      <c r="D10" s="42" t="s">
        <v>426</v>
      </c>
      <c r="E10" s="42" t="s">
        <v>427</v>
      </c>
      <c r="F10" s="46" t="s">
        <v>428</v>
      </c>
    </row>
    <row r="11" spans="2:6" s="36" customFormat="1" ht="23.25" customHeight="1">
      <c r="B11" s="39" t="s">
        <v>429</v>
      </c>
      <c r="C11" s="40" t="s">
        <v>290</v>
      </c>
      <c r="D11" s="286" t="s">
        <v>435</v>
      </c>
      <c r="E11" s="287"/>
      <c r="F11" s="288"/>
    </row>
    <row r="12" spans="2:6" s="36" customFormat="1" ht="23.25" customHeight="1">
      <c r="B12" s="39"/>
      <c r="C12" s="75" t="s">
        <v>338</v>
      </c>
      <c r="D12" s="75" t="s">
        <v>436</v>
      </c>
      <c r="E12" s="75" t="s">
        <v>437</v>
      </c>
      <c r="F12" s="76" t="s">
        <v>438</v>
      </c>
    </row>
    <row r="13" spans="2:6" s="36" customFormat="1" ht="23.45" customHeight="1" thickBot="1">
      <c r="B13" s="41" t="s">
        <v>430</v>
      </c>
      <c r="C13" s="42" t="s">
        <v>291</v>
      </c>
      <c r="D13" s="42" t="s">
        <v>439</v>
      </c>
      <c r="E13" s="42" t="s">
        <v>441</v>
      </c>
      <c r="F13" s="46" t="s">
        <v>440</v>
      </c>
    </row>
    <row r="14" spans="2:6" ht="23.25" customHeight="1">
      <c r="B14" s="39" t="s">
        <v>442</v>
      </c>
      <c r="C14" s="40" t="s">
        <v>290</v>
      </c>
      <c r="D14" s="286" t="s">
        <v>435</v>
      </c>
      <c r="E14" s="287"/>
      <c r="F14" s="288"/>
    </row>
    <row r="15" spans="2:6" ht="23.25" customHeight="1">
      <c r="B15" s="39"/>
      <c r="C15" s="75" t="s">
        <v>338</v>
      </c>
      <c r="D15" s="75" t="s">
        <v>436</v>
      </c>
      <c r="E15" s="75" t="s">
        <v>731</v>
      </c>
      <c r="F15" s="76" t="s">
        <v>732</v>
      </c>
    </row>
    <row r="16" spans="2:6" ht="23.25" customHeight="1" thickBot="1">
      <c r="B16" s="41" t="s">
        <v>725</v>
      </c>
      <c r="C16" s="42" t="s">
        <v>291</v>
      </c>
      <c r="D16" s="289" t="s">
        <v>435</v>
      </c>
      <c r="E16" s="290"/>
      <c r="F16" s="291"/>
    </row>
    <row r="17" spans="2:6" ht="23.25" customHeight="1">
      <c r="B17" s="259" t="s">
        <v>724</v>
      </c>
      <c r="C17" s="260" t="s">
        <v>290</v>
      </c>
      <c r="D17" s="260"/>
      <c r="E17" s="260"/>
      <c r="F17" s="261"/>
    </row>
    <row r="18" spans="2:6" ht="23.25" customHeight="1">
      <c r="B18" s="259"/>
      <c r="C18" s="262" t="s">
        <v>338</v>
      </c>
      <c r="D18" s="262"/>
      <c r="E18" s="262"/>
      <c r="F18" s="263"/>
    </row>
    <row r="19" spans="2:6" ht="23.25" customHeight="1" thickBot="1">
      <c r="B19" s="264" t="s">
        <v>726</v>
      </c>
      <c r="C19" s="265" t="s">
        <v>291</v>
      </c>
      <c r="D19" s="265"/>
      <c r="E19" s="265"/>
      <c r="F19" s="266"/>
    </row>
  </sheetData>
  <mergeCells count="3">
    <mergeCell ref="D11:F11"/>
    <mergeCell ref="D14:F14"/>
    <mergeCell ref="D16:F16"/>
  </mergeCells>
  <phoneticPr fontId="1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4" zoomScaleSheetLayoutView="100" workbookViewId="0">
      <selection activeCell="H13" sqref="H13"/>
    </sheetView>
  </sheetViews>
  <sheetFormatPr defaultColWidth="10" defaultRowHeight="13.5" customHeight="1"/>
  <cols>
    <col min="1" max="16384" width="10" style="4"/>
  </cols>
  <sheetData/>
  <phoneticPr fontId="16"/>
  <pageMargins left="0.7" right="0.7" top="0.75" bottom="0.75" header="0.3" footer="0.3"/>
  <pageSetup paperSize="9"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4" zoomScaleSheetLayoutView="100" workbookViewId="0">
      <selection activeCell="H13" sqref="H13"/>
    </sheetView>
  </sheetViews>
  <sheetFormatPr defaultColWidth="10" defaultRowHeight="13.5" customHeight="1"/>
  <cols>
    <col min="1" max="16384" width="10" style="4"/>
  </cols>
  <sheetData/>
  <phoneticPr fontId="16"/>
  <pageMargins left="0.7" right="0.7" top="0.75" bottom="0.75" header="0.3" footer="0.3"/>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2:DO82"/>
  <sheetViews>
    <sheetView zoomScaleSheetLayoutView="100" workbookViewId="0">
      <selection activeCell="H13" sqref="H13"/>
    </sheetView>
  </sheetViews>
  <sheetFormatPr defaultColWidth="0.875" defaultRowHeight="6" customHeight="1"/>
  <cols>
    <col min="1" max="16384" width="0.875" style="5"/>
  </cols>
  <sheetData>
    <row r="2" spans="4:113" ht="21" customHeight="1">
      <c r="L2" s="292" t="s">
        <v>285</v>
      </c>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row>
    <row r="3" spans="4:113" ht="21" customHeight="1">
      <c r="E3" s="293" t="s">
        <v>284</v>
      </c>
      <c r="F3" s="293"/>
      <c r="G3" s="293"/>
      <c r="H3" s="293"/>
      <c r="I3" s="293"/>
      <c r="J3" s="293"/>
      <c r="K3" s="293"/>
      <c r="L3" s="293"/>
      <c r="M3" s="293"/>
      <c r="N3" s="293"/>
      <c r="O3" s="293"/>
      <c r="P3" s="293"/>
      <c r="Q3" s="293"/>
      <c r="R3" s="293"/>
      <c r="S3" s="293"/>
      <c r="T3" s="293"/>
      <c r="U3" s="293"/>
      <c r="V3" s="293"/>
      <c r="W3" s="293"/>
      <c r="X3" s="293"/>
      <c r="Y3" s="293"/>
      <c r="Z3" s="293"/>
      <c r="AA3" s="293"/>
    </row>
    <row r="4" spans="4:113" ht="21" customHeight="1">
      <c r="D4" s="292" t="s">
        <v>283</v>
      </c>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2"/>
      <c r="CW4" s="292"/>
      <c r="CX4" s="292"/>
      <c r="CY4" s="292"/>
      <c r="CZ4" s="292"/>
      <c r="DA4" s="292"/>
      <c r="DB4" s="292"/>
      <c r="DC4" s="292"/>
      <c r="DD4" s="292"/>
      <c r="DE4" s="292"/>
      <c r="DF4" s="292"/>
      <c r="DG4" s="292"/>
      <c r="DH4" s="292"/>
      <c r="DI4" s="292"/>
    </row>
    <row r="5" spans="4:113" ht="21" customHeight="1">
      <c r="E5" s="294" t="s">
        <v>282</v>
      </c>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c r="BZ5" s="294"/>
      <c r="CA5" s="294"/>
      <c r="CB5" s="294"/>
      <c r="CC5" s="294"/>
      <c r="CD5" s="294"/>
      <c r="CE5" s="294"/>
      <c r="CF5" s="294"/>
      <c r="CG5" s="294"/>
      <c r="CH5" s="294"/>
      <c r="CI5" s="294"/>
      <c r="CJ5" s="294"/>
      <c r="CK5" s="294"/>
      <c r="CL5" s="294"/>
      <c r="CM5" s="294"/>
      <c r="CN5" s="294"/>
      <c r="CO5" s="294"/>
      <c r="CP5" s="294"/>
      <c r="CQ5" s="294"/>
      <c r="CR5" s="294"/>
      <c r="CS5" s="294"/>
      <c r="CT5" s="294"/>
      <c r="CU5" s="294"/>
      <c r="CV5" s="294"/>
      <c r="CW5" s="294"/>
      <c r="CX5" s="294"/>
      <c r="CY5" s="294"/>
      <c r="CZ5" s="294"/>
      <c r="DA5" s="294"/>
      <c r="DB5" s="294"/>
      <c r="DC5" s="294"/>
      <c r="DD5" s="294"/>
      <c r="DE5" s="294"/>
    </row>
    <row r="6" spans="4:113" ht="22.5" customHeight="1">
      <c r="E6" s="294" t="s">
        <v>281</v>
      </c>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row>
    <row r="7" spans="4:113" ht="39.75" customHeight="1" thickBot="1"/>
    <row r="8" spans="4:113" ht="6" customHeight="1">
      <c r="P8" s="12"/>
      <c r="Q8" s="11"/>
      <c r="R8" s="11"/>
      <c r="S8" s="11"/>
      <c r="T8" s="11"/>
      <c r="U8" s="11"/>
      <c r="V8" s="11"/>
      <c r="W8" s="11"/>
      <c r="X8" s="11"/>
      <c r="Y8" s="11"/>
      <c r="Z8" s="11"/>
      <c r="AA8" s="11"/>
      <c r="AB8" s="10"/>
      <c r="AC8" s="18"/>
      <c r="AD8" s="18"/>
      <c r="AE8" s="309" t="s">
        <v>280</v>
      </c>
      <c r="AF8" s="304"/>
      <c r="AG8" s="304"/>
      <c r="AH8" s="304"/>
      <c r="AI8" s="304"/>
      <c r="AJ8" s="304"/>
      <c r="AK8" s="304"/>
      <c r="AL8" s="304"/>
      <c r="AM8" s="305"/>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2"/>
      <c r="CW8" s="11"/>
      <c r="CX8" s="11"/>
      <c r="CY8" s="11"/>
      <c r="CZ8" s="11"/>
      <c r="DA8" s="11"/>
      <c r="DB8" s="11"/>
      <c r="DC8" s="11"/>
      <c r="DD8" s="11"/>
      <c r="DE8" s="10"/>
    </row>
    <row r="9" spans="4:113" ht="6" customHeight="1" thickBot="1">
      <c r="P9" s="8"/>
      <c r="Q9" s="7"/>
      <c r="R9" s="7"/>
      <c r="S9" s="7"/>
      <c r="T9" s="7"/>
      <c r="U9" s="7"/>
      <c r="V9" s="7"/>
      <c r="W9" s="7"/>
      <c r="X9" s="7"/>
      <c r="Y9" s="7"/>
      <c r="Z9" s="7"/>
      <c r="AA9" s="7"/>
      <c r="AB9" s="6"/>
      <c r="AE9" s="310"/>
      <c r="AF9" s="306"/>
      <c r="AG9" s="306"/>
      <c r="AH9" s="306"/>
      <c r="AI9" s="306"/>
      <c r="AJ9" s="306"/>
      <c r="AK9" s="306"/>
      <c r="AL9" s="306"/>
      <c r="AM9" s="307"/>
      <c r="CV9" s="8"/>
      <c r="CW9" s="7"/>
      <c r="CX9" s="7"/>
      <c r="CY9" s="7"/>
      <c r="CZ9" s="7"/>
      <c r="DA9" s="7"/>
      <c r="DB9" s="7"/>
      <c r="DC9" s="7"/>
      <c r="DD9" s="7"/>
      <c r="DE9" s="6"/>
    </row>
    <row r="10" spans="4:113" ht="6" customHeight="1" thickBot="1">
      <c r="P10" s="16"/>
      <c r="Q10" s="304" t="s">
        <v>279</v>
      </c>
      <c r="R10" s="304"/>
      <c r="S10" s="304"/>
      <c r="T10" s="304"/>
      <c r="U10" s="304"/>
      <c r="V10" s="304"/>
      <c r="W10" s="304"/>
      <c r="X10" s="304"/>
      <c r="Y10" s="304"/>
      <c r="Z10" s="304"/>
      <c r="AA10" s="304"/>
      <c r="AB10" s="304"/>
      <c r="AE10" s="311"/>
      <c r="AF10" s="312"/>
      <c r="AG10" s="312"/>
      <c r="AH10" s="312"/>
      <c r="AI10" s="312"/>
      <c r="AJ10" s="312"/>
      <c r="AK10" s="312"/>
      <c r="AL10" s="312"/>
      <c r="AM10" s="313"/>
      <c r="CV10" s="304" t="s">
        <v>279</v>
      </c>
      <c r="CW10" s="304"/>
      <c r="CX10" s="304"/>
      <c r="CY10" s="304"/>
      <c r="CZ10" s="304"/>
      <c r="DA10" s="304"/>
      <c r="DB10" s="304"/>
      <c r="DC10" s="304"/>
      <c r="DD10" s="304"/>
      <c r="DE10" s="305"/>
    </row>
    <row r="11" spans="4:113" ht="6" customHeight="1" thickBot="1">
      <c r="P11" s="16"/>
      <c r="Q11" s="306"/>
      <c r="R11" s="306"/>
      <c r="S11" s="306"/>
      <c r="T11" s="306"/>
      <c r="U11" s="306"/>
      <c r="V11" s="306"/>
      <c r="W11" s="306"/>
      <c r="X11" s="306"/>
      <c r="Y11" s="306"/>
      <c r="Z11" s="306"/>
      <c r="AA11" s="306"/>
      <c r="AB11" s="306"/>
      <c r="CV11" s="306"/>
      <c r="CW11" s="306"/>
      <c r="CX11" s="306"/>
      <c r="CY11" s="306"/>
      <c r="CZ11" s="306"/>
      <c r="DA11" s="306"/>
      <c r="DB11" s="306"/>
      <c r="DC11" s="306"/>
      <c r="DD11" s="306"/>
      <c r="DE11" s="307"/>
    </row>
    <row r="12" spans="4:113" ht="6" customHeight="1">
      <c r="P12" s="16"/>
      <c r="Q12" s="306"/>
      <c r="R12" s="306"/>
      <c r="S12" s="306"/>
      <c r="T12" s="306"/>
      <c r="U12" s="306"/>
      <c r="V12" s="306"/>
      <c r="W12" s="306"/>
      <c r="X12" s="306"/>
      <c r="Y12" s="306"/>
      <c r="Z12" s="306"/>
      <c r="AA12" s="306"/>
      <c r="AB12" s="306"/>
      <c r="BF12" s="19"/>
      <c r="BG12" s="18"/>
      <c r="BH12" s="17"/>
      <c r="CV12" s="306"/>
      <c r="CW12" s="306"/>
      <c r="CX12" s="306"/>
      <c r="CY12" s="306"/>
      <c r="CZ12" s="306"/>
      <c r="DA12" s="306"/>
      <c r="DB12" s="306"/>
      <c r="DC12" s="306"/>
      <c r="DD12" s="306"/>
      <c r="DE12" s="307"/>
    </row>
    <row r="13" spans="4:113" ht="6" customHeight="1" thickBot="1">
      <c r="P13" s="16"/>
      <c r="BF13" s="15"/>
      <c r="BG13" s="9"/>
      <c r="BH13" s="14"/>
      <c r="DE13" s="13"/>
    </row>
    <row r="14" spans="4:113" ht="6" customHeight="1">
      <c r="P14" s="16"/>
      <c r="DE14" s="13"/>
    </row>
    <row r="15" spans="4:113" ht="6" customHeight="1">
      <c r="P15" s="16"/>
      <c r="DE15" s="13"/>
    </row>
    <row r="16" spans="4:113" ht="6" customHeight="1">
      <c r="P16" s="16"/>
      <c r="DE16" s="13"/>
    </row>
    <row r="17" spans="16:109" ht="6" customHeight="1">
      <c r="P17" s="16"/>
      <c r="BG17" s="13"/>
      <c r="DE17" s="13"/>
    </row>
    <row r="18" spans="16:109" ht="6" customHeight="1" thickBot="1">
      <c r="P18" s="16"/>
      <c r="BG18" s="13"/>
      <c r="DE18" s="13"/>
    </row>
    <row r="19" spans="16:109" ht="6" customHeight="1">
      <c r="P19" s="16"/>
      <c r="AD19" s="19"/>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7"/>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7"/>
      <c r="DE19" s="13"/>
    </row>
    <row r="20" spans="16:109" ht="6" customHeight="1" thickBot="1">
      <c r="P20" s="16"/>
      <c r="AD20" s="15"/>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14"/>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14"/>
      <c r="DE20" s="13"/>
    </row>
    <row r="21" spans="16:109" ht="6" customHeight="1">
      <c r="P21" s="16"/>
      <c r="AD21" s="16"/>
      <c r="AQ21" s="17"/>
      <c r="BG21" s="13"/>
      <c r="BU21" s="17"/>
      <c r="CQ21" s="13"/>
      <c r="DE21" s="13"/>
    </row>
    <row r="22" spans="16:109" ht="6" customHeight="1">
      <c r="P22" s="16"/>
      <c r="AD22" s="16"/>
      <c r="AQ22" s="13"/>
      <c r="BG22" s="13"/>
      <c r="BU22" s="13"/>
      <c r="CQ22" s="13"/>
      <c r="DE22" s="13"/>
    </row>
    <row r="23" spans="16:109" ht="6" customHeight="1">
      <c r="P23" s="16"/>
      <c r="AD23" s="16"/>
      <c r="AF23" s="292" t="s">
        <v>278</v>
      </c>
      <c r="AG23" s="292"/>
      <c r="AH23" s="292"/>
      <c r="AI23" s="292"/>
      <c r="AJ23" s="292"/>
      <c r="AK23" s="292"/>
      <c r="AL23" s="292"/>
      <c r="AM23" s="292"/>
      <c r="AN23" s="292"/>
      <c r="AO23" s="292"/>
      <c r="AQ23" s="13"/>
      <c r="BG23" s="13"/>
      <c r="BU23" s="13"/>
      <c r="CQ23" s="13"/>
      <c r="DE23" s="13"/>
    </row>
    <row r="24" spans="16:109" ht="6" customHeight="1">
      <c r="P24" s="16"/>
      <c r="AD24" s="16"/>
      <c r="AF24" s="292"/>
      <c r="AG24" s="292"/>
      <c r="AH24" s="292"/>
      <c r="AI24" s="292"/>
      <c r="AJ24" s="292"/>
      <c r="AK24" s="292"/>
      <c r="AL24" s="292"/>
      <c r="AM24" s="292"/>
      <c r="AN24" s="292"/>
      <c r="AO24" s="292"/>
      <c r="AQ24" s="13"/>
      <c r="BG24" s="13"/>
      <c r="BU24" s="13"/>
      <c r="CQ24" s="13"/>
      <c r="DE24" s="13"/>
    </row>
    <row r="25" spans="16:109" ht="6" customHeight="1">
      <c r="P25" s="16"/>
      <c r="AD25" s="16"/>
      <c r="AF25" s="292"/>
      <c r="AG25" s="292"/>
      <c r="AH25" s="292"/>
      <c r="AI25" s="292"/>
      <c r="AJ25" s="292"/>
      <c r="AK25" s="292"/>
      <c r="AL25" s="292"/>
      <c r="AM25" s="292"/>
      <c r="AN25" s="292"/>
      <c r="AO25" s="292"/>
      <c r="AQ25" s="13"/>
      <c r="BG25" s="13"/>
      <c r="BU25" s="13"/>
      <c r="CQ25" s="13"/>
      <c r="DE25" s="13"/>
    </row>
    <row r="26" spans="16:109" ht="6" customHeight="1">
      <c r="P26" s="16"/>
      <c r="AD26" s="16"/>
      <c r="AF26" s="292"/>
      <c r="AG26" s="292"/>
      <c r="AH26" s="292"/>
      <c r="AI26" s="292"/>
      <c r="AJ26" s="292"/>
      <c r="AK26" s="292"/>
      <c r="AL26" s="292"/>
      <c r="AM26" s="292"/>
      <c r="AN26" s="292"/>
      <c r="AO26" s="292"/>
      <c r="AQ26" s="13"/>
      <c r="BG26" s="13"/>
      <c r="BU26" s="13"/>
      <c r="CQ26" s="13"/>
      <c r="DE26" s="13"/>
    </row>
    <row r="27" spans="16:109" ht="6" customHeight="1">
      <c r="P27" s="16"/>
      <c r="AD27" s="16"/>
      <c r="AF27" s="292"/>
      <c r="AG27" s="292"/>
      <c r="AH27" s="292"/>
      <c r="AI27" s="292"/>
      <c r="AJ27" s="292"/>
      <c r="AK27" s="292"/>
      <c r="AL27" s="292"/>
      <c r="AM27" s="292"/>
      <c r="AN27" s="292"/>
      <c r="AO27" s="292"/>
      <c r="AQ27" s="13"/>
      <c r="BG27" s="13"/>
      <c r="BU27" s="13"/>
      <c r="CQ27" s="13"/>
      <c r="DE27" s="13"/>
    </row>
    <row r="28" spans="16:109" ht="6" customHeight="1">
      <c r="P28" s="16"/>
      <c r="AD28" s="16"/>
      <c r="AF28" s="292"/>
      <c r="AG28" s="292"/>
      <c r="AH28" s="292"/>
      <c r="AI28" s="292"/>
      <c r="AJ28" s="292"/>
      <c r="AK28" s="292"/>
      <c r="AL28" s="292"/>
      <c r="AM28" s="292"/>
      <c r="AN28" s="292"/>
      <c r="AO28" s="292"/>
      <c r="AQ28" s="13"/>
      <c r="BG28" s="13"/>
      <c r="BU28" s="13"/>
      <c r="CQ28" s="13"/>
      <c r="DE28" s="13"/>
    </row>
    <row r="29" spans="16:109" ht="6" customHeight="1" thickBot="1">
      <c r="P29" s="16"/>
      <c r="AD29" s="16"/>
      <c r="AQ29" s="13"/>
      <c r="AR29" s="15"/>
      <c r="AS29" s="9"/>
      <c r="AT29" s="9"/>
      <c r="AU29" s="9"/>
      <c r="AV29" s="9"/>
      <c r="AW29" s="9"/>
      <c r="AX29" s="9"/>
      <c r="AY29" s="9"/>
      <c r="AZ29" s="9"/>
      <c r="BA29" s="9"/>
      <c r="BB29" s="9"/>
      <c r="BC29" s="9"/>
      <c r="BD29" s="9"/>
      <c r="BE29" s="9"/>
      <c r="BF29" s="9"/>
      <c r="BG29" s="14"/>
      <c r="BH29" s="9"/>
      <c r="BI29" s="9"/>
      <c r="BJ29" s="9"/>
      <c r="BK29" s="9"/>
      <c r="BL29" s="9"/>
      <c r="BM29" s="9"/>
      <c r="BN29" s="9"/>
      <c r="BO29" s="9"/>
      <c r="BP29" s="9"/>
      <c r="BQ29" s="9"/>
      <c r="BR29" s="9"/>
      <c r="BS29" s="9"/>
      <c r="BT29" s="9"/>
      <c r="BU29" s="14"/>
      <c r="CQ29" s="13"/>
      <c r="DE29" s="13"/>
    </row>
    <row r="30" spans="16:109" ht="6" customHeight="1">
      <c r="P30" s="16"/>
      <c r="AD30" s="16"/>
      <c r="AQ30" s="13"/>
      <c r="BG30" s="13"/>
      <c r="BU30" s="13"/>
      <c r="CQ30" s="13"/>
      <c r="DE30" s="13"/>
    </row>
    <row r="31" spans="16:109" ht="6" customHeight="1">
      <c r="P31" s="16"/>
      <c r="AD31" s="16"/>
      <c r="AQ31" s="13"/>
      <c r="BG31" s="13"/>
      <c r="BU31" s="13"/>
      <c r="CQ31" s="13"/>
      <c r="DE31" s="13"/>
    </row>
    <row r="32" spans="16:109" ht="6" customHeight="1">
      <c r="P32" s="16"/>
      <c r="AD32" s="16"/>
      <c r="AQ32" s="13"/>
      <c r="BG32" s="13"/>
      <c r="BU32" s="13"/>
      <c r="CQ32" s="13"/>
      <c r="DE32" s="13"/>
    </row>
    <row r="33" spans="16:117" ht="6" customHeight="1">
      <c r="P33" s="16"/>
      <c r="AD33" s="16"/>
      <c r="AQ33" s="13"/>
      <c r="BG33" s="13"/>
      <c r="BU33" s="13"/>
      <c r="CQ33" s="13"/>
      <c r="DE33" s="13"/>
    </row>
    <row r="34" spans="16:117" ht="6" customHeight="1">
      <c r="P34" s="16"/>
      <c r="AD34" s="16"/>
      <c r="AQ34" s="13"/>
      <c r="BG34" s="13"/>
      <c r="BU34" s="13"/>
      <c r="CQ34" s="13"/>
      <c r="DE34" s="13"/>
    </row>
    <row r="35" spans="16:117" ht="6" customHeight="1">
      <c r="P35" s="16"/>
      <c r="AD35" s="16"/>
      <c r="AQ35" s="13"/>
      <c r="BG35" s="13"/>
      <c r="BU35" s="13"/>
      <c r="CQ35" s="13"/>
      <c r="DE35" s="13"/>
    </row>
    <row r="36" spans="16:117" ht="6" customHeight="1">
      <c r="P36" s="16"/>
      <c r="AD36" s="16"/>
      <c r="AQ36" s="13"/>
      <c r="BG36" s="13"/>
      <c r="BU36" s="13"/>
      <c r="CQ36" s="13"/>
      <c r="DE36" s="13"/>
    </row>
    <row r="37" spans="16:117" ht="6" customHeight="1">
      <c r="P37" s="16"/>
      <c r="AD37" s="16"/>
      <c r="AQ37" s="13"/>
      <c r="BG37" s="13"/>
      <c r="BU37" s="13"/>
      <c r="CQ37" s="13"/>
      <c r="DE37" s="13"/>
    </row>
    <row r="38" spans="16:117" ht="6" customHeight="1" thickBot="1">
      <c r="P38" s="16"/>
      <c r="AD38" s="15"/>
      <c r="AE38" s="9"/>
      <c r="AF38" s="9"/>
      <c r="AG38" s="9"/>
      <c r="AH38" s="9"/>
      <c r="AI38" s="9"/>
      <c r="AJ38" s="9"/>
      <c r="AK38" s="9"/>
      <c r="AL38" s="9"/>
      <c r="AM38" s="9"/>
      <c r="AN38" s="9"/>
      <c r="AO38" s="9"/>
      <c r="AP38" s="9"/>
      <c r="AQ38" s="14"/>
      <c r="AR38" s="9"/>
      <c r="AS38" s="9"/>
      <c r="AT38" s="9"/>
      <c r="AU38" s="9"/>
      <c r="AV38" s="9"/>
      <c r="AW38" s="9"/>
      <c r="AX38" s="9"/>
      <c r="AY38" s="9"/>
      <c r="AZ38" s="9"/>
      <c r="BA38" s="9"/>
      <c r="BB38" s="9"/>
      <c r="BC38" s="9"/>
      <c r="BD38" s="9"/>
      <c r="BE38" s="9"/>
      <c r="BF38" s="9"/>
      <c r="BG38" s="14"/>
      <c r="BH38" s="9"/>
      <c r="BI38" s="9"/>
      <c r="BJ38" s="9"/>
      <c r="BK38" s="9"/>
      <c r="BL38" s="9"/>
      <c r="BM38" s="9"/>
      <c r="BN38" s="9"/>
      <c r="BO38" s="9"/>
      <c r="BP38" s="9"/>
      <c r="BQ38" s="9"/>
      <c r="BR38" s="9"/>
      <c r="BS38" s="9"/>
      <c r="BT38" s="9"/>
      <c r="BU38" s="14"/>
      <c r="BV38" s="9"/>
      <c r="BW38" s="9"/>
      <c r="BX38" s="9"/>
      <c r="BY38" s="9"/>
      <c r="BZ38" s="9"/>
      <c r="CA38" s="9"/>
      <c r="CB38" s="9"/>
      <c r="CC38" s="9"/>
      <c r="CD38" s="9"/>
      <c r="CE38" s="9"/>
      <c r="CF38" s="9"/>
      <c r="CG38" s="9"/>
      <c r="CH38" s="9"/>
      <c r="CI38" s="9"/>
      <c r="CJ38" s="9"/>
      <c r="CK38" s="9"/>
      <c r="CL38" s="9"/>
      <c r="CM38" s="9"/>
      <c r="CN38" s="9"/>
      <c r="CO38" s="9"/>
      <c r="CP38" s="9"/>
      <c r="CQ38" s="14"/>
      <c r="DE38" s="13"/>
    </row>
    <row r="39" spans="16:117" ht="6" customHeight="1" thickBot="1">
      <c r="P39" s="16"/>
      <c r="AD39" s="16"/>
      <c r="BG39" s="13"/>
      <c r="CQ39" s="13"/>
      <c r="DE39" s="13"/>
    </row>
    <row r="40" spans="16:117" ht="6" customHeight="1" thickBot="1">
      <c r="P40" s="16"/>
      <c r="AD40" s="15"/>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14"/>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14"/>
      <c r="DC40" s="29"/>
      <c r="DD40" s="28"/>
      <c r="DE40" s="13"/>
    </row>
    <row r="41" spans="16:117" ht="6" customHeight="1">
      <c r="P41" s="16"/>
      <c r="BG41" s="13"/>
      <c r="DC41" s="25"/>
      <c r="DD41" s="24"/>
      <c r="DE41" s="13"/>
    </row>
    <row r="42" spans="16:117" ht="6" customHeight="1" thickBot="1">
      <c r="P42" s="16"/>
      <c r="BG42" s="13"/>
      <c r="DC42" s="25"/>
      <c r="DD42" s="24"/>
      <c r="DE42" s="13"/>
    </row>
    <row r="43" spans="16:117" ht="6" customHeight="1">
      <c r="P43" s="34"/>
      <c r="AX43" s="295" t="s">
        <v>275</v>
      </c>
      <c r="AY43" s="296"/>
      <c r="AZ43" s="296"/>
      <c r="BA43" s="296"/>
      <c r="BB43" s="296"/>
      <c r="BC43" s="296"/>
      <c r="BD43" s="296"/>
      <c r="BE43" s="296"/>
      <c r="BF43" s="297"/>
      <c r="BG43" s="13"/>
      <c r="BI43" s="295" t="s">
        <v>275</v>
      </c>
      <c r="BJ43" s="296"/>
      <c r="BK43" s="296"/>
      <c r="BL43" s="296"/>
      <c r="BM43" s="296"/>
      <c r="BN43" s="296"/>
      <c r="BO43" s="296"/>
      <c r="BP43" s="296"/>
      <c r="BQ43" s="297"/>
      <c r="DC43" s="23"/>
      <c r="DD43" s="22"/>
      <c r="DE43" s="13"/>
    </row>
    <row r="44" spans="16:117" ht="6" customHeight="1">
      <c r="P44" s="33"/>
      <c r="AX44" s="298"/>
      <c r="AY44" s="299"/>
      <c r="AZ44" s="299"/>
      <c r="BA44" s="299"/>
      <c r="BB44" s="299"/>
      <c r="BC44" s="299"/>
      <c r="BD44" s="299"/>
      <c r="BE44" s="299"/>
      <c r="BF44" s="300"/>
      <c r="BI44" s="298"/>
      <c r="BJ44" s="299"/>
      <c r="BK44" s="299"/>
      <c r="BL44" s="299"/>
      <c r="BM44" s="299"/>
      <c r="BN44" s="299"/>
      <c r="BO44" s="299"/>
      <c r="BP44" s="299"/>
      <c r="BQ44" s="300"/>
      <c r="DC44" s="23"/>
      <c r="DD44" s="22"/>
      <c r="DE44" s="13"/>
    </row>
    <row r="45" spans="16:117" ht="6" customHeight="1" thickBot="1">
      <c r="P45" s="33"/>
      <c r="Q45" s="308" t="s">
        <v>277</v>
      </c>
      <c r="R45" s="292"/>
      <c r="S45" s="292"/>
      <c r="T45" s="292"/>
      <c r="U45" s="292"/>
      <c r="V45" s="292"/>
      <c r="W45" s="292"/>
      <c r="X45" s="292"/>
      <c r="Y45" s="292"/>
      <c r="Z45" s="292"/>
      <c r="AX45" s="301"/>
      <c r="AY45" s="302"/>
      <c r="AZ45" s="302"/>
      <c r="BA45" s="302"/>
      <c r="BB45" s="302"/>
      <c r="BC45" s="302"/>
      <c r="BD45" s="302"/>
      <c r="BE45" s="302"/>
      <c r="BF45" s="303"/>
      <c r="BI45" s="301"/>
      <c r="BJ45" s="302"/>
      <c r="BK45" s="302"/>
      <c r="BL45" s="302"/>
      <c r="BM45" s="302"/>
      <c r="BN45" s="302"/>
      <c r="BO45" s="302"/>
      <c r="BP45" s="302"/>
      <c r="BQ45" s="303"/>
      <c r="DC45" s="21"/>
      <c r="DD45" s="20"/>
      <c r="DE45" s="13"/>
    </row>
    <row r="46" spans="16:117" ht="6" customHeight="1" thickBot="1">
      <c r="P46" s="33"/>
      <c r="Q46" s="308"/>
      <c r="R46" s="292"/>
      <c r="S46" s="292"/>
      <c r="T46" s="292"/>
      <c r="U46" s="292"/>
      <c r="V46" s="292"/>
      <c r="W46" s="292"/>
      <c r="X46" s="292"/>
      <c r="Y46" s="292"/>
      <c r="Z46" s="292"/>
      <c r="CY46" s="306" t="s">
        <v>276</v>
      </c>
      <c r="CZ46" s="306"/>
      <c r="DA46" s="306"/>
      <c r="DB46" s="306"/>
      <c r="DC46" s="306"/>
      <c r="DD46" s="306"/>
      <c r="DE46" s="306"/>
      <c r="DF46" s="306"/>
      <c r="DG46" s="306"/>
      <c r="DH46" s="306"/>
      <c r="DI46" s="306"/>
      <c r="DJ46" s="32"/>
      <c r="DK46" s="32"/>
      <c r="DL46" s="32"/>
      <c r="DM46" s="32"/>
    </row>
    <row r="47" spans="16:117" ht="6" customHeight="1">
      <c r="P47" s="33"/>
      <c r="Q47" s="308"/>
      <c r="R47" s="292"/>
      <c r="S47" s="292"/>
      <c r="T47" s="292"/>
      <c r="U47" s="292"/>
      <c r="V47" s="292"/>
      <c r="W47" s="292"/>
      <c r="X47" s="292"/>
      <c r="Y47" s="292"/>
      <c r="Z47" s="292"/>
      <c r="AX47" s="295" t="s">
        <v>275</v>
      </c>
      <c r="AY47" s="296"/>
      <c r="AZ47" s="296"/>
      <c r="BA47" s="296"/>
      <c r="BB47" s="296"/>
      <c r="BC47" s="296"/>
      <c r="BD47" s="296"/>
      <c r="BE47" s="296"/>
      <c r="BF47" s="297"/>
      <c r="BG47" s="26"/>
      <c r="BH47" s="26"/>
      <c r="BI47" s="295" t="s">
        <v>275</v>
      </c>
      <c r="BJ47" s="296"/>
      <c r="BK47" s="296"/>
      <c r="BL47" s="296"/>
      <c r="BM47" s="296"/>
      <c r="BN47" s="296"/>
      <c r="BO47" s="296"/>
      <c r="BP47" s="296"/>
      <c r="BQ47" s="297"/>
      <c r="CN47" s="26"/>
      <c r="CY47" s="306"/>
      <c r="CZ47" s="306"/>
      <c r="DA47" s="306"/>
      <c r="DB47" s="306"/>
      <c r="DC47" s="306"/>
      <c r="DD47" s="306"/>
      <c r="DE47" s="306"/>
      <c r="DF47" s="306"/>
      <c r="DG47" s="306"/>
      <c r="DH47" s="306"/>
      <c r="DI47" s="306"/>
      <c r="DJ47" s="32"/>
      <c r="DK47" s="32"/>
      <c r="DL47" s="32"/>
      <c r="DM47" s="32"/>
    </row>
    <row r="48" spans="16:117" ht="6" customHeight="1">
      <c r="P48" s="33"/>
      <c r="AX48" s="298"/>
      <c r="AY48" s="299"/>
      <c r="AZ48" s="299"/>
      <c r="BA48" s="299"/>
      <c r="BB48" s="299"/>
      <c r="BC48" s="299"/>
      <c r="BD48" s="299"/>
      <c r="BE48" s="299"/>
      <c r="BF48" s="300"/>
      <c r="BG48" s="26"/>
      <c r="BH48" s="26"/>
      <c r="BI48" s="298"/>
      <c r="BJ48" s="299"/>
      <c r="BK48" s="299"/>
      <c r="BL48" s="299"/>
      <c r="BM48" s="299"/>
      <c r="BN48" s="299"/>
      <c r="BO48" s="299"/>
      <c r="BP48" s="299"/>
      <c r="BQ48" s="300"/>
      <c r="CY48" s="306"/>
      <c r="CZ48" s="306"/>
      <c r="DA48" s="306"/>
      <c r="DB48" s="306"/>
      <c r="DC48" s="306"/>
      <c r="DD48" s="306"/>
      <c r="DE48" s="306"/>
      <c r="DF48" s="306"/>
      <c r="DG48" s="306"/>
      <c r="DH48" s="306"/>
      <c r="DI48" s="306"/>
    </row>
    <row r="49" spans="16:119" ht="6" customHeight="1" thickBot="1">
      <c r="P49" s="31"/>
      <c r="AX49" s="301"/>
      <c r="AY49" s="302"/>
      <c r="AZ49" s="302"/>
      <c r="BA49" s="302"/>
      <c r="BB49" s="302"/>
      <c r="BC49" s="302"/>
      <c r="BD49" s="302"/>
      <c r="BE49" s="302"/>
      <c r="BF49" s="303"/>
      <c r="BG49" s="13"/>
      <c r="BI49" s="301"/>
      <c r="BJ49" s="302"/>
      <c r="BK49" s="302"/>
      <c r="BL49" s="302"/>
      <c r="BM49" s="302"/>
      <c r="BN49" s="302"/>
      <c r="BO49" s="302"/>
      <c r="BP49" s="302"/>
      <c r="BQ49" s="303"/>
      <c r="DE49" s="13"/>
    </row>
    <row r="50" spans="16:119" ht="6" customHeight="1">
      <c r="P50" s="16"/>
      <c r="AW50" s="26"/>
      <c r="AX50" s="30"/>
      <c r="AY50" s="30"/>
      <c r="AZ50" s="30"/>
      <c r="BA50" s="30"/>
      <c r="BB50" s="30"/>
      <c r="BC50" s="30"/>
      <c r="BD50" s="30"/>
      <c r="BE50" s="30"/>
      <c r="BF50" s="30"/>
      <c r="BG50" s="27"/>
      <c r="BH50" s="26"/>
      <c r="BI50" s="30"/>
      <c r="BJ50" s="30"/>
      <c r="BK50" s="30"/>
      <c r="BL50" s="30"/>
      <c r="BM50" s="30"/>
      <c r="BN50" s="30"/>
      <c r="BO50" s="30"/>
      <c r="BP50" s="30"/>
      <c r="BQ50" s="30"/>
      <c r="BR50" s="26"/>
      <c r="DC50" s="29"/>
      <c r="DD50" s="28"/>
      <c r="DE50" s="13"/>
    </row>
    <row r="51" spans="16:119" ht="6" customHeight="1" thickBot="1">
      <c r="P51" s="16"/>
      <c r="AW51" s="26"/>
      <c r="AX51" s="26"/>
      <c r="AY51" s="26"/>
      <c r="AZ51" s="26"/>
      <c r="BA51" s="26"/>
      <c r="BB51" s="26"/>
      <c r="BC51" s="26"/>
      <c r="BD51" s="26"/>
      <c r="BE51" s="26"/>
      <c r="BF51" s="26"/>
      <c r="BG51" s="27"/>
      <c r="BH51" s="26"/>
      <c r="BI51" s="26"/>
      <c r="BJ51" s="26"/>
      <c r="BK51" s="26"/>
      <c r="BL51" s="26"/>
      <c r="BM51" s="26"/>
      <c r="BN51" s="26"/>
      <c r="BO51" s="26"/>
      <c r="BP51" s="26"/>
      <c r="BQ51" s="26"/>
      <c r="BR51" s="26"/>
      <c r="DC51" s="25"/>
      <c r="DD51" s="24"/>
      <c r="DE51" s="13"/>
    </row>
    <row r="52" spans="16:119" ht="6" customHeight="1">
      <c r="P52" s="16"/>
      <c r="AD52" s="19"/>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7"/>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7"/>
      <c r="DC52" s="25"/>
      <c r="DD52" s="24"/>
      <c r="DE52" s="13"/>
    </row>
    <row r="53" spans="16:119" ht="6" customHeight="1" thickBot="1">
      <c r="P53" s="16"/>
      <c r="AD53" s="15"/>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14"/>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14"/>
      <c r="DC53" s="23"/>
      <c r="DD53" s="22"/>
      <c r="DE53" s="13"/>
    </row>
    <row r="54" spans="16:119" ht="6" customHeight="1">
      <c r="P54" s="16"/>
      <c r="AD54" s="16"/>
      <c r="AQ54" s="17"/>
      <c r="BG54" s="13"/>
      <c r="BU54" s="17"/>
      <c r="CQ54" s="13"/>
      <c r="DC54" s="23"/>
      <c r="DD54" s="22"/>
      <c r="DE54" s="13"/>
    </row>
    <row r="55" spans="16:119" ht="6" customHeight="1" thickBot="1">
      <c r="P55" s="16"/>
      <c r="AD55" s="16"/>
      <c r="AQ55" s="13"/>
      <c r="BG55" s="13"/>
      <c r="BU55" s="13"/>
      <c r="CQ55" s="13"/>
      <c r="DC55" s="21"/>
      <c r="DD55" s="20"/>
      <c r="DE55" s="13"/>
    </row>
    <row r="56" spans="16:119" ht="6" customHeight="1">
      <c r="P56" s="16"/>
      <c r="AD56" s="16"/>
      <c r="AQ56" s="13"/>
      <c r="BG56" s="13"/>
      <c r="BU56" s="13"/>
      <c r="CQ56" s="13"/>
      <c r="DE56" s="13"/>
    </row>
    <row r="57" spans="16:119" ht="6" customHeight="1">
      <c r="P57" s="16"/>
      <c r="AD57" s="16"/>
      <c r="AF57" s="292" t="s">
        <v>274</v>
      </c>
      <c r="AG57" s="292"/>
      <c r="AH57" s="292"/>
      <c r="AI57" s="292"/>
      <c r="AJ57" s="292"/>
      <c r="AK57" s="292"/>
      <c r="AL57" s="292"/>
      <c r="AM57" s="292"/>
      <c r="AN57" s="292"/>
      <c r="AQ57" s="13"/>
      <c r="BG57" s="13"/>
      <c r="BU57" s="13"/>
      <c r="CQ57" s="13"/>
      <c r="DE57" s="13"/>
    </row>
    <row r="58" spans="16:119" ht="6" customHeight="1">
      <c r="P58" s="16"/>
      <c r="AD58" s="16"/>
      <c r="AF58" s="292"/>
      <c r="AG58" s="292"/>
      <c r="AH58" s="292"/>
      <c r="AI58" s="292"/>
      <c r="AJ58" s="292"/>
      <c r="AK58" s="292"/>
      <c r="AL58" s="292"/>
      <c r="AM58" s="292"/>
      <c r="AN58" s="292"/>
      <c r="AQ58" s="13"/>
      <c r="BG58" s="13"/>
      <c r="BU58" s="13"/>
      <c r="CQ58" s="13"/>
      <c r="CU58" s="314" t="s">
        <v>273</v>
      </c>
      <c r="CV58" s="314"/>
      <c r="CW58" s="314"/>
      <c r="CX58" s="314"/>
      <c r="CY58" s="314"/>
      <c r="CZ58" s="314"/>
      <c r="DA58" s="314"/>
      <c r="DB58" s="314"/>
      <c r="DC58" s="314"/>
      <c r="DD58" s="314"/>
      <c r="DE58" s="314"/>
      <c r="DF58" s="314"/>
      <c r="DG58" s="314"/>
      <c r="DH58" s="314"/>
      <c r="DI58" s="314"/>
      <c r="DJ58" s="314"/>
      <c r="DK58" s="314"/>
      <c r="DL58" s="314"/>
      <c r="DM58" s="314"/>
      <c r="DN58" s="314"/>
      <c r="DO58" s="314"/>
    </row>
    <row r="59" spans="16:119" ht="6" customHeight="1">
      <c r="P59" s="16"/>
      <c r="AD59" s="16"/>
      <c r="AF59" s="292"/>
      <c r="AG59" s="292"/>
      <c r="AH59" s="292"/>
      <c r="AI59" s="292"/>
      <c r="AJ59" s="292"/>
      <c r="AK59" s="292"/>
      <c r="AL59" s="292"/>
      <c r="AM59" s="292"/>
      <c r="AN59" s="292"/>
      <c r="AQ59" s="13"/>
      <c r="BG59" s="13"/>
      <c r="BU59" s="13"/>
      <c r="CQ59" s="13"/>
      <c r="CU59" s="314"/>
      <c r="CV59" s="314"/>
      <c r="CW59" s="314"/>
      <c r="CX59" s="314"/>
      <c r="CY59" s="314"/>
      <c r="CZ59" s="314"/>
      <c r="DA59" s="314"/>
      <c r="DB59" s="314"/>
      <c r="DC59" s="314"/>
      <c r="DD59" s="314"/>
      <c r="DE59" s="314"/>
      <c r="DF59" s="314"/>
      <c r="DG59" s="314"/>
      <c r="DH59" s="314"/>
      <c r="DI59" s="314"/>
      <c r="DJ59" s="314"/>
      <c r="DK59" s="314"/>
      <c r="DL59" s="314"/>
      <c r="DM59" s="314"/>
      <c r="DN59" s="314"/>
      <c r="DO59" s="314"/>
    </row>
    <row r="60" spans="16:119" ht="6" customHeight="1">
      <c r="P60" s="16"/>
      <c r="AD60" s="16"/>
      <c r="AF60" s="292"/>
      <c r="AG60" s="292"/>
      <c r="AH60" s="292"/>
      <c r="AI60" s="292"/>
      <c r="AJ60" s="292"/>
      <c r="AK60" s="292"/>
      <c r="AL60" s="292"/>
      <c r="AM60" s="292"/>
      <c r="AN60" s="292"/>
      <c r="AQ60" s="13"/>
      <c r="BG60" s="13"/>
      <c r="BU60" s="13"/>
      <c r="CQ60" s="13"/>
      <c r="CU60" s="314"/>
      <c r="CV60" s="314"/>
      <c r="CW60" s="314"/>
      <c r="CX60" s="314"/>
      <c r="CY60" s="314"/>
      <c r="CZ60" s="314"/>
      <c r="DA60" s="314"/>
      <c r="DB60" s="314"/>
      <c r="DC60" s="314"/>
      <c r="DD60" s="314"/>
      <c r="DE60" s="314"/>
      <c r="DF60" s="314"/>
      <c r="DG60" s="314"/>
      <c r="DH60" s="314"/>
      <c r="DI60" s="314"/>
      <c r="DJ60" s="314"/>
      <c r="DK60" s="314"/>
      <c r="DL60" s="314"/>
      <c r="DM60" s="314"/>
      <c r="DN60" s="314"/>
      <c r="DO60" s="314"/>
    </row>
    <row r="61" spans="16:119" ht="6" customHeight="1">
      <c r="P61" s="16"/>
      <c r="AD61" s="16"/>
      <c r="AF61" s="292"/>
      <c r="AG61" s="292"/>
      <c r="AH61" s="292"/>
      <c r="AI61" s="292"/>
      <c r="AJ61" s="292"/>
      <c r="AK61" s="292"/>
      <c r="AL61" s="292"/>
      <c r="AM61" s="292"/>
      <c r="AN61" s="292"/>
      <c r="AQ61" s="13"/>
      <c r="BG61" s="13"/>
      <c r="BU61" s="13"/>
      <c r="CQ61" s="13"/>
      <c r="CU61" s="314"/>
      <c r="CV61" s="314"/>
      <c r="CW61" s="314"/>
      <c r="CX61" s="314"/>
      <c r="CY61" s="314"/>
      <c r="CZ61" s="314"/>
      <c r="DA61" s="314"/>
      <c r="DB61" s="314"/>
      <c r="DC61" s="314"/>
      <c r="DD61" s="314"/>
      <c r="DE61" s="314"/>
      <c r="DF61" s="314"/>
      <c r="DG61" s="314"/>
      <c r="DH61" s="314"/>
      <c r="DI61" s="314"/>
      <c r="DJ61" s="314"/>
      <c r="DK61" s="314"/>
      <c r="DL61" s="314"/>
      <c r="DM61" s="314"/>
      <c r="DN61" s="314"/>
      <c r="DO61" s="314"/>
    </row>
    <row r="62" spans="16:119" ht="6" customHeight="1" thickBot="1">
      <c r="P62" s="16"/>
      <c r="AD62" s="16"/>
      <c r="AQ62" s="13"/>
      <c r="AR62" s="15"/>
      <c r="AS62" s="9"/>
      <c r="AT62" s="9"/>
      <c r="AU62" s="9"/>
      <c r="AV62" s="9"/>
      <c r="AW62" s="9"/>
      <c r="AX62" s="9"/>
      <c r="AY62" s="9"/>
      <c r="AZ62" s="9"/>
      <c r="BA62" s="9"/>
      <c r="BB62" s="9"/>
      <c r="BC62" s="9"/>
      <c r="BD62" s="9"/>
      <c r="BE62" s="9"/>
      <c r="BF62" s="9"/>
      <c r="BG62" s="14"/>
      <c r="BH62" s="9"/>
      <c r="BI62" s="9"/>
      <c r="BJ62" s="9"/>
      <c r="BK62" s="9"/>
      <c r="BL62" s="9"/>
      <c r="BM62" s="9"/>
      <c r="BN62" s="9"/>
      <c r="BO62" s="9"/>
      <c r="BP62" s="9"/>
      <c r="BQ62" s="9"/>
      <c r="BR62" s="9"/>
      <c r="BS62" s="9"/>
      <c r="BT62" s="9"/>
      <c r="BU62" s="14"/>
      <c r="CQ62" s="13"/>
      <c r="CU62" s="315" t="s">
        <v>272</v>
      </c>
      <c r="CV62" s="315"/>
      <c r="CW62" s="315"/>
      <c r="CX62" s="315"/>
      <c r="CY62" s="315"/>
      <c r="CZ62" s="315"/>
      <c r="DA62" s="315"/>
      <c r="DB62" s="315"/>
      <c r="DC62" s="315"/>
      <c r="DD62" s="315"/>
      <c r="DE62" s="315"/>
      <c r="DF62" s="315"/>
      <c r="DG62" s="315"/>
      <c r="DH62" s="315"/>
      <c r="DI62" s="315"/>
      <c r="DJ62" s="315"/>
      <c r="DK62" s="315"/>
      <c r="DL62" s="315"/>
      <c r="DM62" s="315"/>
      <c r="DN62" s="315"/>
      <c r="DO62" s="315"/>
    </row>
    <row r="63" spans="16:119" ht="6" customHeight="1">
      <c r="P63" s="16"/>
      <c r="AD63" s="16"/>
      <c r="AQ63" s="13"/>
      <c r="BG63" s="13"/>
      <c r="BU63" s="13"/>
      <c r="CQ63" s="13"/>
      <c r="CU63" s="315"/>
      <c r="CV63" s="315"/>
      <c r="CW63" s="315"/>
      <c r="CX63" s="315"/>
      <c r="CY63" s="315"/>
      <c r="CZ63" s="315"/>
      <c r="DA63" s="315"/>
      <c r="DB63" s="315"/>
      <c r="DC63" s="315"/>
      <c r="DD63" s="315"/>
      <c r="DE63" s="315"/>
      <c r="DF63" s="315"/>
      <c r="DG63" s="315"/>
      <c r="DH63" s="315"/>
      <c r="DI63" s="315"/>
      <c r="DJ63" s="315"/>
      <c r="DK63" s="315"/>
      <c r="DL63" s="315"/>
      <c r="DM63" s="315"/>
      <c r="DN63" s="315"/>
      <c r="DO63" s="315"/>
    </row>
    <row r="64" spans="16:119" ht="6" customHeight="1">
      <c r="P64" s="16"/>
      <c r="AD64" s="16"/>
      <c r="AQ64" s="13"/>
      <c r="BG64" s="13"/>
      <c r="BU64" s="13"/>
      <c r="CQ64" s="13"/>
      <c r="CU64" s="315"/>
      <c r="CV64" s="315"/>
      <c r="CW64" s="315"/>
      <c r="CX64" s="315"/>
      <c r="CY64" s="315"/>
      <c r="CZ64" s="315"/>
      <c r="DA64" s="315"/>
      <c r="DB64" s="315"/>
      <c r="DC64" s="315"/>
      <c r="DD64" s="315"/>
      <c r="DE64" s="315"/>
      <c r="DF64" s="315"/>
      <c r="DG64" s="315"/>
      <c r="DH64" s="315"/>
      <c r="DI64" s="315"/>
      <c r="DJ64" s="315"/>
      <c r="DK64" s="315"/>
      <c r="DL64" s="315"/>
      <c r="DM64" s="315"/>
      <c r="DN64" s="315"/>
      <c r="DO64" s="315"/>
    </row>
    <row r="65" spans="16:109" ht="6" customHeight="1">
      <c r="P65" s="16"/>
      <c r="AD65" s="16"/>
      <c r="AQ65" s="13"/>
      <c r="BG65" s="13"/>
      <c r="BU65" s="13"/>
      <c r="CQ65" s="13"/>
      <c r="DE65" s="13"/>
    </row>
    <row r="66" spans="16:109" ht="6" customHeight="1">
      <c r="P66" s="16"/>
      <c r="AD66" s="16"/>
      <c r="AQ66" s="13"/>
      <c r="BG66" s="13"/>
      <c r="BU66" s="13"/>
      <c r="CQ66" s="13"/>
      <c r="DE66" s="13"/>
    </row>
    <row r="67" spans="16:109" ht="6" customHeight="1">
      <c r="P67" s="16"/>
      <c r="AD67" s="16"/>
      <c r="AQ67" s="13"/>
      <c r="BG67" s="13"/>
      <c r="BU67" s="13"/>
      <c r="CQ67" s="13"/>
      <c r="DE67" s="13"/>
    </row>
    <row r="68" spans="16:109" ht="6" customHeight="1">
      <c r="P68" s="16"/>
      <c r="AD68" s="16"/>
      <c r="AQ68" s="13"/>
      <c r="BG68" s="13"/>
      <c r="BU68" s="13"/>
      <c r="CQ68" s="13"/>
      <c r="DE68" s="13"/>
    </row>
    <row r="69" spans="16:109" ht="6" customHeight="1">
      <c r="P69" s="16"/>
      <c r="AD69" s="16"/>
      <c r="AQ69" s="13"/>
      <c r="BG69" s="13"/>
      <c r="BU69" s="13"/>
      <c r="CQ69" s="13"/>
      <c r="DE69" s="13"/>
    </row>
    <row r="70" spans="16:109" ht="6" customHeight="1">
      <c r="P70" s="16"/>
      <c r="AD70" s="16"/>
      <c r="AQ70" s="13"/>
      <c r="BG70" s="13"/>
      <c r="BU70" s="13"/>
      <c r="CQ70" s="13"/>
      <c r="DE70" s="13"/>
    </row>
    <row r="71" spans="16:109" ht="6" customHeight="1" thickBot="1">
      <c r="P71" s="16"/>
      <c r="AD71" s="15"/>
      <c r="AE71" s="9"/>
      <c r="AF71" s="9"/>
      <c r="AG71" s="9"/>
      <c r="AH71" s="9"/>
      <c r="AI71" s="9"/>
      <c r="AJ71" s="9"/>
      <c r="AK71" s="9"/>
      <c r="AL71" s="9"/>
      <c r="AM71" s="9"/>
      <c r="AN71" s="9"/>
      <c r="AO71" s="9"/>
      <c r="AP71" s="9"/>
      <c r="AQ71" s="14"/>
      <c r="AR71" s="9"/>
      <c r="AS71" s="9"/>
      <c r="AT71" s="9"/>
      <c r="AU71" s="9"/>
      <c r="AV71" s="9"/>
      <c r="AW71" s="9"/>
      <c r="AX71" s="9"/>
      <c r="AY71" s="9"/>
      <c r="AZ71" s="9"/>
      <c r="BA71" s="9"/>
      <c r="BB71" s="9"/>
      <c r="BC71" s="9"/>
      <c r="BD71" s="9"/>
      <c r="BE71" s="9"/>
      <c r="BF71" s="9"/>
      <c r="BG71" s="14"/>
      <c r="BH71" s="9"/>
      <c r="BI71" s="9"/>
      <c r="BJ71" s="9"/>
      <c r="BK71" s="9"/>
      <c r="BL71" s="9"/>
      <c r="BM71" s="9"/>
      <c r="BN71" s="9"/>
      <c r="BO71" s="9"/>
      <c r="BP71" s="9"/>
      <c r="BQ71" s="9"/>
      <c r="BR71" s="9"/>
      <c r="BS71" s="9"/>
      <c r="BT71" s="9"/>
      <c r="BU71" s="14"/>
      <c r="BV71" s="9"/>
      <c r="BW71" s="9"/>
      <c r="BX71" s="9"/>
      <c r="BY71" s="9"/>
      <c r="BZ71" s="9"/>
      <c r="CA71" s="9"/>
      <c r="CB71" s="9"/>
      <c r="CC71" s="9"/>
      <c r="CD71" s="9"/>
      <c r="CE71" s="9"/>
      <c r="CF71" s="9"/>
      <c r="CG71" s="9"/>
      <c r="CH71" s="9"/>
      <c r="CI71" s="9"/>
      <c r="CJ71" s="9"/>
      <c r="CK71" s="9"/>
      <c r="CL71" s="9"/>
      <c r="CM71" s="9"/>
      <c r="CN71" s="9"/>
      <c r="CO71" s="9"/>
      <c r="CP71" s="9"/>
      <c r="CQ71" s="14"/>
      <c r="DE71" s="13"/>
    </row>
    <row r="72" spans="16:109" ht="6" customHeight="1">
      <c r="P72" s="16"/>
      <c r="AD72" s="16"/>
      <c r="BG72" s="13"/>
      <c r="CQ72" s="13"/>
      <c r="DE72" s="13"/>
    </row>
    <row r="73" spans="16:109" ht="6" customHeight="1" thickBot="1">
      <c r="P73" s="16"/>
      <c r="AD73" s="15"/>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14"/>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14"/>
      <c r="DE73" s="13"/>
    </row>
    <row r="74" spans="16:109" ht="6" customHeight="1">
      <c r="P74" s="16"/>
      <c r="BG74" s="13"/>
      <c r="DE74" s="13"/>
    </row>
    <row r="75" spans="16:109" ht="6" customHeight="1">
      <c r="P75" s="16"/>
      <c r="BG75" s="13"/>
      <c r="DE75" s="13"/>
    </row>
    <row r="76" spans="16:109" ht="6" customHeight="1">
      <c r="P76" s="16"/>
      <c r="DE76" s="13"/>
    </row>
    <row r="77" spans="16:109" ht="6" customHeight="1" thickBot="1">
      <c r="P77" s="16"/>
      <c r="DE77" s="13"/>
    </row>
    <row r="78" spans="16:109" ht="6" customHeight="1">
      <c r="P78" s="16"/>
      <c r="BF78" s="19"/>
      <c r="BG78" s="18"/>
      <c r="BH78" s="18"/>
      <c r="BI78" s="17"/>
      <c r="DE78" s="13"/>
    </row>
    <row r="79" spans="16:109" ht="6" customHeight="1">
      <c r="P79" s="16"/>
      <c r="BF79" s="16"/>
      <c r="BI79" s="13"/>
      <c r="DE79" s="13"/>
    </row>
    <row r="80" spans="16:109" ht="6" customHeight="1" thickBot="1">
      <c r="P80" s="16"/>
      <c r="BF80" s="15"/>
      <c r="BG80" s="9"/>
      <c r="BH80" s="9"/>
      <c r="BI80" s="14"/>
      <c r="DE80" s="13"/>
    </row>
    <row r="81" spans="16:109" ht="6" customHeight="1">
      <c r="P81" s="12"/>
      <c r="Q81" s="11"/>
      <c r="R81" s="11"/>
      <c r="S81" s="11"/>
      <c r="T81" s="11"/>
      <c r="U81" s="11"/>
      <c r="V81" s="11"/>
      <c r="W81" s="11"/>
      <c r="X81" s="10"/>
      <c r="CW81" s="12"/>
      <c r="CX81" s="11"/>
      <c r="CY81" s="11"/>
      <c r="CZ81" s="11"/>
      <c r="DA81" s="11"/>
      <c r="DB81" s="11"/>
      <c r="DC81" s="11"/>
      <c r="DD81" s="11"/>
      <c r="DE81" s="10"/>
    </row>
    <row r="82" spans="16:109" ht="6" customHeight="1" thickBot="1">
      <c r="P82" s="8"/>
      <c r="Q82" s="7"/>
      <c r="R82" s="7"/>
      <c r="S82" s="7"/>
      <c r="T82" s="7"/>
      <c r="U82" s="7"/>
      <c r="V82" s="7"/>
      <c r="W82" s="7"/>
      <c r="X82" s="6"/>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8"/>
      <c r="CX82" s="7"/>
      <c r="CY82" s="7"/>
      <c r="CZ82" s="7"/>
      <c r="DA82" s="7"/>
      <c r="DB82" s="7"/>
      <c r="DC82" s="7"/>
      <c r="DD82" s="7"/>
      <c r="DE82" s="6"/>
    </row>
  </sheetData>
  <mergeCells count="18">
    <mergeCell ref="AF57:AN61"/>
    <mergeCell ref="CU58:DO61"/>
    <mergeCell ref="CU62:DO64"/>
    <mergeCell ref="CY46:DI48"/>
    <mergeCell ref="AX47:BF49"/>
    <mergeCell ref="BI47:BQ49"/>
    <mergeCell ref="BI43:BQ45"/>
    <mergeCell ref="CV10:DE12"/>
    <mergeCell ref="AF23:AO28"/>
    <mergeCell ref="Q45:Z47"/>
    <mergeCell ref="AE8:AM10"/>
    <mergeCell ref="Q10:AB12"/>
    <mergeCell ref="AX43:BF45"/>
    <mergeCell ref="L2:DE2"/>
    <mergeCell ref="E3:AA3"/>
    <mergeCell ref="D4:DI4"/>
    <mergeCell ref="E5:DE5"/>
    <mergeCell ref="E6:DG6"/>
  </mergeCells>
  <phoneticPr fontId="16"/>
  <pageMargins left="0" right="0" top="0.75" bottom="0.75" header="0.31" footer="0.31"/>
  <pageSetup paperSize="9" orientation="portrait" horizontalDpi="1200" verticalDpi="1200"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R363"/>
  <sheetViews>
    <sheetView workbookViewId="0">
      <selection activeCell="O9" sqref="O9"/>
    </sheetView>
  </sheetViews>
  <sheetFormatPr defaultColWidth="8.25" defaultRowHeight="13.5"/>
  <cols>
    <col min="1" max="1" width="10" style="177" customWidth="1"/>
    <col min="2" max="3" width="6.625" style="177" customWidth="1"/>
    <col min="4" max="4" width="14.125" style="177" customWidth="1"/>
    <col min="5" max="5" width="5" style="187" hidden="1" customWidth="1"/>
    <col min="6" max="6" width="8.125" style="177" hidden="1" customWidth="1"/>
    <col min="7" max="7" width="10.875" style="177" hidden="1" customWidth="1"/>
    <col min="8" max="8" width="18.25" style="177" hidden="1" customWidth="1"/>
    <col min="9" max="9" width="4" style="177" hidden="1" customWidth="1"/>
    <col min="10" max="10" width="7" style="252" hidden="1" customWidth="1"/>
    <col min="11" max="11" width="4.625" style="250" hidden="1" customWidth="1"/>
    <col min="12" max="12" width="6.375" style="177" hidden="1" customWidth="1"/>
    <col min="13" max="13" width="11.375" style="177" hidden="1" customWidth="1"/>
    <col min="14" max="16384" width="8.25" style="177"/>
  </cols>
  <sheetData>
    <row r="1" spans="1:13" ht="18.75">
      <c r="A1" s="176"/>
      <c r="B1" s="316" t="s">
        <v>733</v>
      </c>
      <c r="C1" s="316"/>
      <c r="D1" s="316"/>
      <c r="E1" s="316"/>
      <c r="F1" s="316"/>
      <c r="G1" s="316"/>
      <c r="H1" s="316"/>
      <c r="I1" s="318">
        <v>46145</v>
      </c>
      <c r="J1" s="319"/>
      <c r="K1" s="319"/>
      <c r="L1" s="319"/>
      <c r="M1" s="320"/>
    </row>
    <row r="2" spans="1:13">
      <c r="A2" s="178"/>
      <c r="B2" s="317"/>
      <c r="C2" s="317"/>
      <c r="D2" s="317"/>
      <c r="E2" s="317"/>
      <c r="F2" s="317"/>
      <c r="G2" s="317"/>
      <c r="H2" s="317"/>
      <c r="I2" s="321"/>
      <c r="J2" s="321"/>
      <c r="K2" s="321"/>
      <c r="L2" s="321"/>
      <c r="M2" s="322"/>
    </row>
    <row r="3" spans="1:13">
      <c r="A3" s="179"/>
      <c r="B3" s="179">
        <v>1</v>
      </c>
      <c r="C3" s="179"/>
      <c r="D3" s="179" t="s">
        <v>734</v>
      </c>
      <c r="E3" s="180"/>
      <c r="F3" s="179"/>
      <c r="G3" s="179"/>
      <c r="H3" s="179"/>
      <c r="I3" s="179"/>
      <c r="J3" s="181"/>
      <c r="K3" s="182"/>
      <c r="L3" s="179"/>
      <c r="M3" s="179"/>
    </row>
    <row r="4" spans="1:13">
      <c r="A4" s="183" t="s">
        <v>735</v>
      </c>
      <c r="B4" s="95" t="s">
        <v>736</v>
      </c>
      <c r="C4" s="95" t="s">
        <v>737</v>
      </c>
      <c r="D4" s="95" t="s">
        <v>738</v>
      </c>
      <c r="E4" s="96"/>
      <c r="F4" s="94" t="str">
        <f>A4</f>
        <v>あ０１</v>
      </c>
      <c r="G4" s="94" t="str">
        <f>B4&amp;C4</f>
        <v>青木重之</v>
      </c>
      <c r="H4" s="94" t="str">
        <f>D4</f>
        <v>アビックBB</v>
      </c>
      <c r="I4" s="94" t="s">
        <v>143</v>
      </c>
      <c r="J4" s="97">
        <v>1971</v>
      </c>
      <c r="K4" s="184">
        <f>IF(J4="","",(2026-J4))</f>
        <v>55</v>
      </c>
      <c r="L4" s="94" t="str">
        <f t="shared" ref="L4:L42" si="0">IF(G4="","",IF(COUNTIF($G$4:$G$103,G4)&gt;1,"2重登録","OK"))</f>
        <v>OK</v>
      </c>
      <c r="M4" s="94" t="s">
        <v>138</v>
      </c>
    </row>
    <row r="5" spans="1:13">
      <c r="A5" s="183" t="s">
        <v>445</v>
      </c>
      <c r="B5" s="94" t="s">
        <v>739</v>
      </c>
      <c r="C5" s="94" t="s">
        <v>740</v>
      </c>
      <c r="D5" s="95" t="s">
        <v>741</v>
      </c>
      <c r="E5" s="96"/>
      <c r="F5" s="94" t="str">
        <f t="shared" ref="F5:F42" si="1">A5</f>
        <v>あ０２</v>
      </c>
      <c r="G5" s="94" t="str">
        <f t="shared" ref="G5:G42" si="2">B5&amp;C5</f>
        <v>西川昌一</v>
      </c>
      <c r="H5" s="94" t="str">
        <f t="shared" ref="H5:H42" si="3">D5</f>
        <v>アビックBB</v>
      </c>
      <c r="I5" s="94" t="s">
        <v>143</v>
      </c>
      <c r="J5" s="98">
        <v>1970</v>
      </c>
      <c r="K5" s="184">
        <f t="shared" ref="K5:K43" si="4">IF(J5="","",(2026-J5))</f>
        <v>56</v>
      </c>
      <c r="L5" s="94" t="str">
        <f t="shared" si="0"/>
        <v>OK</v>
      </c>
      <c r="M5" s="94" t="s">
        <v>137</v>
      </c>
    </row>
    <row r="6" spans="1:13">
      <c r="A6" s="183" t="s">
        <v>446</v>
      </c>
      <c r="B6" s="95" t="s">
        <v>742</v>
      </c>
      <c r="C6" s="95" t="s">
        <v>743</v>
      </c>
      <c r="D6" s="95" t="s">
        <v>738</v>
      </c>
      <c r="E6" s="96"/>
      <c r="F6" s="94" t="str">
        <f t="shared" si="1"/>
        <v>あ０３</v>
      </c>
      <c r="G6" s="94" t="str">
        <f t="shared" si="2"/>
        <v>安達隆一</v>
      </c>
      <c r="H6" s="94" t="str">
        <f t="shared" si="3"/>
        <v>アビックBB</v>
      </c>
      <c r="I6" s="94" t="s">
        <v>143</v>
      </c>
      <c r="J6" s="97">
        <v>1970</v>
      </c>
      <c r="K6" s="184">
        <f t="shared" si="4"/>
        <v>56</v>
      </c>
      <c r="L6" s="94" t="str">
        <f t="shared" si="0"/>
        <v>OK</v>
      </c>
      <c r="M6" s="94" t="s">
        <v>744</v>
      </c>
    </row>
    <row r="7" spans="1:13">
      <c r="A7" s="183" t="s">
        <v>447</v>
      </c>
      <c r="B7" s="94" t="s">
        <v>745</v>
      </c>
      <c r="C7" s="94" t="s">
        <v>746</v>
      </c>
      <c r="D7" s="95" t="s">
        <v>747</v>
      </c>
      <c r="E7" s="96"/>
      <c r="F7" s="94" t="str">
        <f t="shared" si="1"/>
        <v>あ０４</v>
      </c>
      <c r="G7" s="94" t="str">
        <f t="shared" si="2"/>
        <v>上原義弘</v>
      </c>
      <c r="H7" s="94" t="str">
        <f t="shared" si="3"/>
        <v>アビックBB</v>
      </c>
      <c r="I7" s="94" t="s">
        <v>143</v>
      </c>
      <c r="J7" s="98">
        <v>1974</v>
      </c>
      <c r="K7" s="184">
        <f t="shared" si="4"/>
        <v>52</v>
      </c>
      <c r="L7" s="94" t="str">
        <f t="shared" si="0"/>
        <v>OK</v>
      </c>
      <c r="M7" s="94" t="s">
        <v>137</v>
      </c>
    </row>
    <row r="8" spans="1:13">
      <c r="A8" s="183" t="s">
        <v>448</v>
      </c>
      <c r="B8" s="95" t="s">
        <v>748</v>
      </c>
      <c r="C8" s="95" t="s">
        <v>749</v>
      </c>
      <c r="D8" s="95" t="s">
        <v>747</v>
      </c>
      <c r="E8" s="185"/>
      <c r="F8" s="94" t="str">
        <f t="shared" si="1"/>
        <v>あ０５</v>
      </c>
      <c r="G8" s="94" t="str">
        <f t="shared" si="2"/>
        <v>寺村浩一</v>
      </c>
      <c r="H8" s="94" t="str">
        <f t="shared" si="3"/>
        <v>アビックBB</v>
      </c>
      <c r="I8" s="94" t="s">
        <v>143</v>
      </c>
      <c r="J8" s="97">
        <v>1968</v>
      </c>
      <c r="K8" s="184">
        <f t="shared" si="4"/>
        <v>58</v>
      </c>
      <c r="L8" s="94" t="str">
        <f t="shared" si="0"/>
        <v>OK</v>
      </c>
      <c r="M8" s="94" t="s">
        <v>271</v>
      </c>
    </row>
    <row r="9" spans="1:13">
      <c r="A9" s="183" t="s">
        <v>449</v>
      </c>
      <c r="B9" s="106" t="s">
        <v>750</v>
      </c>
      <c r="C9" s="106" t="s">
        <v>751</v>
      </c>
      <c r="D9" s="95" t="s">
        <v>747</v>
      </c>
      <c r="E9" s="96"/>
      <c r="F9" s="94" t="str">
        <f t="shared" si="1"/>
        <v>あ０６</v>
      </c>
      <c r="G9" s="94" t="str">
        <f t="shared" si="2"/>
        <v>平居崇</v>
      </c>
      <c r="H9" s="94" t="str">
        <f t="shared" si="3"/>
        <v>アビックBB</v>
      </c>
      <c r="I9" s="94" t="s">
        <v>143</v>
      </c>
      <c r="J9" s="97">
        <v>1972</v>
      </c>
      <c r="K9" s="184">
        <f t="shared" si="4"/>
        <v>54</v>
      </c>
      <c r="L9" s="94" t="str">
        <f t="shared" si="0"/>
        <v>OK</v>
      </c>
      <c r="M9" s="94" t="s">
        <v>752</v>
      </c>
    </row>
    <row r="10" spans="1:13">
      <c r="A10" s="183" t="s">
        <v>450</v>
      </c>
      <c r="B10" s="95" t="s">
        <v>753</v>
      </c>
      <c r="C10" s="95" t="s">
        <v>754</v>
      </c>
      <c r="D10" s="95" t="s">
        <v>747</v>
      </c>
      <c r="E10" s="96"/>
      <c r="F10" s="94" t="str">
        <f t="shared" si="1"/>
        <v>あ０７</v>
      </c>
      <c r="G10" s="94" t="str">
        <f t="shared" si="2"/>
        <v>大林弘典</v>
      </c>
      <c r="H10" s="94" t="str">
        <f t="shared" si="3"/>
        <v>アビックBB</v>
      </c>
      <c r="I10" s="94" t="s">
        <v>143</v>
      </c>
      <c r="J10" s="97">
        <v>1989</v>
      </c>
      <c r="K10" s="184">
        <f t="shared" si="4"/>
        <v>37</v>
      </c>
      <c r="L10" s="94" t="str">
        <f t="shared" si="0"/>
        <v>OK</v>
      </c>
      <c r="M10" s="94" t="s">
        <v>141</v>
      </c>
    </row>
    <row r="11" spans="1:13">
      <c r="A11" s="183" t="s">
        <v>451</v>
      </c>
      <c r="B11" s="94" t="s">
        <v>755</v>
      </c>
      <c r="C11" s="94" t="s">
        <v>756</v>
      </c>
      <c r="D11" s="95" t="s">
        <v>444</v>
      </c>
      <c r="E11" s="96"/>
      <c r="F11" s="94" t="str">
        <f t="shared" si="1"/>
        <v>あ０８</v>
      </c>
      <c r="G11" s="94" t="str">
        <f t="shared" si="2"/>
        <v>福嶋亮</v>
      </c>
      <c r="H11" s="94" t="str">
        <f t="shared" si="3"/>
        <v>アビックBB</v>
      </c>
      <c r="I11" s="94" t="s">
        <v>143</v>
      </c>
      <c r="J11" s="98">
        <v>1961</v>
      </c>
      <c r="K11" s="184">
        <f t="shared" si="4"/>
        <v>65</v>
      </c>
      <c r="L11" s="94" t="str">
        <f t="shared" si="0"/>
        <v>OK</v>
      </c>
      <c r="M11" s="94" t="s">
        <v>757</v>
      </c>
    </row>
    <row r="12" spans="1:13">
      <c r="A12" s="183" t="s">
        <v>452</v>
      </c>
      <c r="B12" s="95" t="s">
        <v>758</v>
      </c>
      <c r="C12" s="95" t="s">
        <v>759</v>
      </c>
      <c r="D12" s="95" t="s">
        <v>760</v>
      </c>
      <c r="E12" s="96"/>
      <c r="F12" s="94" t="str">
        <f t="shared" si="1"/>
        <v>あ０９</v>
      </c>
      <c r="G12" s="94" t="str">
        <f t="shared" si="2"/>
        <v>落合良弘</v>
      </c>
      <c r="H12" s="94" t="str">
        <f t="shared" si="3"/>
        <v>アビックBB</v>
      </c>
      <c r="I12" s="94" t="s">
        <v>143</v>
      </c>
      <c r="J12" s="97">
        <v>1968</v>
      </c>
      <c r="K12" s="184">
        <f t="shared" si="4"/>
        <v>58</v>
      </c>
      <c r="L12" s="94" t="str">
        <f t="shared" si="0"/>
        <v>OK</v>
      </c>
      <c r="M12" s="94" t="s">
        <v>141</v>
      </c>
    </row>
    <row r="13" spans="1:13">
      <c r="A13" s="183" t="s">
        <v>454</v>
      </c>
      <c r="B13" s="106" t="s">
        <v>761</v>
      </c>
      <c r="C13" s="106" t="s">
        <v>207</v>
      </c>
      <c r="D13" s="95" t="s">
        <v>747</v>
      </c>
      <c r="E13" s="96"/>
      <c r="F13" s="94" t="str">
        <f t="shared" si="1"/>
        <v>あ１０</v>
      </c>
      <c r="G13" s="94" t="str">
        <f t="shared" si="2"/>
        <v xml:space="preserve">松井傳樹 </v>
      </c>
      <c r="H13" s="94" t="str">
        <f t="shared" si="3"/>
        <v>アビックBB</v>
      </c>
      <c r="I13" s="94" t="s">
        <v>143</v>
      </c>
      <c r="J13" s="97">
        <v>1987</v>
      </c>
      <c r="K13" s="184">
        <f t="shared" si="4"/>
        <v>39</v>
      </c>
      <c r="L13" s="94" t="str">
        <f t="shared" si="0"/>
        <v>OK</v>
      </c>
      <c r="M13" s="94" t="s">
        <v>137</v>
      </c>
    </row>
    <row r="14" spans="1:13">
      <c r="A14" s="183" t="s">
        <v>455</v>
      </c>
      <c r="B14" s="186" t="s">
        <v>762</v>
      </c>
      <c r="C14" s="186" t="s">
        <v>763</v>
      </c>
      <c r="D14" s="95" t="s">
        <v>444</v>
      </c>
      <c r="E14" s="96"/>
      <c r="F14" s="94" t="str">
        <f t="shared" si="1"/>
        <v>あ１１</v>
      </c>
      <c r="G14" s="94" t="str">
        <f t="shared" si="2"/>
        <v>長谷川優</v>
      </c>
      <c r="H14" s="94" t="str">
        <f t="shared" si="3"/>
        <v>アビックBB</v>
      </c>
      <c r="I14" s="94" t="s">
        <v>143</v>
      </c>
      <c r="J14" s="97">
        <v>1973</v>
      </c>
      <c r="K14" s="184">
        <f t="shared" si="4"/>
        <v>53</v>
      </c>
      <c r="L14" s="94" t="str">
        <f t="shared" si="0"/>
        <v>OK</v>
      </c>
      <c r="M14" s="94" t="s">
        <v>764</v>
      </c>
    </row>
    <row r="15" spans="1:13">
      <c r="A15" s="183" t="s">
        <v>456</v>
      </c>
      <c r="B15" s="95" t="s">
        <v>765</v>
      </c>
      <c r="C15" s="95" t="s">
        <v>766</v>
      </c>
      <c r="D15" s="95" t="s">
        <v>747</v>
      </c>
      <c r="F15" s="94" t="str">
        <f t="shared" si="1"/>
        <v>あ１２</v>
      </c>
      <c r="G15" s="94" t="str">
        <f t="shared" si="2"/>
        <v>草野活地</v>
      </c>
      <c r="H15" s="94" t="str">
        <f t="shared" si="3"/>
        <v>アビックBB</v>
      </c>
      <c r="I15" s="94" t="s">
        <v>143</v>
      </c>
      <c r="J15" s="97">
        <v>1974</v>
      </c>
      <c r="K15" s="184">
        <f t="shared" si="4"/>
        <v>52</v>
      </c>
      <c r="L15" s="94" t="str">
        <f t="shared" si="0"/>
        <v>OK</v>
      </c>
      <c r="M15" s="94" t="s">
        <v>138</v>
      </c>
    </row>
    <row r="16" spans="1:13">
      <c r="A16" s="183" t="s">
        <v>457</v>
      </c>
      <c r="B16" s="95" t="s">
        <v>767</v>
      </c>
      <c r="C16" s="95" t="s">
        <v>768</v>
      </c>
      <c r="D16" s="95" t="s">
        <v>747</v>
      </c>
      <c r="F16" s="94" t="str">
        <f t="shared" si="1"/>
        <v>あ１３</v>
      </c>
      <c r="G16" s="94" t="str">
        <f t="shared" si="2"/>
        <v>吉川孝次</v>
      </c>
      <c r="H16" s="94" t="str">
        <f t="shared" si="3"/>
        <v>アビックBB</v>
      </c>
      <c r="I16" s="94" t="s">
        <v>143</v>
      </c>
      <c r="J16" s="97">
        <v>1976</v>
      </c>
      <c r="K16" s="184">
        <f t="shared" si="4"/>
        <v>50</v>
      </c>
      <c r="L16" s="94" t="str">
        <f t="shared" si="0"/>
        <v>OK</v>
      </c>
      <c r="M16" s="94" t="s">
        <v>137</v>
      </c>
    </row>
    <row r="17" spans="1:13">
      <c r="A17" s="183" t="s">
        <v>458</v>
      </c>
      <c r="B17" s="95" t="s">
        <v>769</v>
      </c>
      <c r="C17" s="95" t="s">
        <v>770</v>
      </c>
      <c r="D17" s="95" t="s">
        <v>747</v>
      </c>
      <c r="F17" s="94" t="str">
        <f t="shared" si="1"/>
        <v>あ１４</v>
      </c>
      <c r="G17" s="94" t="str">
        <f t="shared" si="2"/>
        <v>姫田和憲</v>
      </c>
      <c r="H17" s="94" t="str">
        <f t="shared" si="3"/>
        <v>アビックBB</v>
      </c>
      <c r="I17" s="94" t="s">
        <v>143</v>
      </c>
      <c r="J17" s="97">
        <v>1984</v>
      </c>
      <c r="K17" s="184">
        <f t="shared" si="4"/>
        <v>42</v>
      </c>
      <c r="L17" s="94" t="str">
        <f t="shared" si="0"/>
        <v>OK</v>
      </c>
      <c r="M17" s="183" t="s">
        <v>160</v>
      </c>
    </row>
    <row r="18" spans="1:13">
      <c r="A18" s="183" t="s">
        <v>459</v>
      </c>
      <c r="B18" s="94" t="s">
        <v>771</v>
      </c>
      <c r="C18" s="94" t="s">
        <v>772</v>
      </c>
      <c r="D18" s="95" t="s">
        <v>760</v>
      </c>
      <c r="F18" s="94" t="str">
        <f t="shared" si="1"/>
        <v>あ１５</v>
      </c>
      <c r="G18" s="94" t="str">
        <f t="shared" si="2"/>
        <v>法戸義也</v>
      </c>
      <c r="H18" s="94" t="str">
        <f t="shared" si="3"/>
        <v>アビックBB</v>
      </c>
      <c r="I18" s="94" t="s">
        <v>143</v>
      </c>
      <c r="J18" s="97">
        <v>1983</v>
      </c>
      <c r="K18" s="184">
        <f t="shared" si="4"/>
        <v>43</v>
      </c>
      <c r="L18" s="94" t="str">
        <f t="shared" si="0"/>
        <v>OK</v>
      </c>
      <c r="M18" s="94" t="s">
        <v>140</v>
      </c>
    </row>
    <row r="19" spans="1:13">
      <c r="A19" s="183" t="s">
        <v>460</v>
      </c>
      <c r="B19" s="94" t="s">
        <v>352</v>
      </c>
      <c r="C19" s="94" t="s">
        <v>353</v>
      </c>
      <c r="D19" s="95" t="s">
        <v>760</v>
      </c>
      <c r="F19" s="94" t="str">
        <f t="shared" si="1"/>
        <v>あ１６</v>
      </c>
      <c r="G19" s="94" t="str">
        <f t="shared" si="2"/>
        <v>冨岡浩史</v>
      </c>
      <c r="H19" s="94" t="str">
        <f t="shared" si="3"/>
        <v>アビックBB</v>
      </c>
      <c r="I19" s="94" t="s">
        <v>143</v>
      </c>
      <c r="J19" s="97">
        <v>1967</v>
      </c>
      <c r="K19" s="184">
        <f t="shared" si="4"/>
        <v>59</v>
      </c>
      <c r="L19" s="94" t="str">
        <f t="shared" si="0"/>
        <v>OK</v>
      </c>
      <c r="M19" s="94" t="s">
        <v>138</v>
      </c>
    </row>
    <row r="20" spans="1:13">
      <c r="A20" s="183" t="s">
        <v>461</v>
      </c>
      <c r="B20" s="94" t="s">
        <v>354</v>
      </c>
      <c r="C20" s="94" t="s">
        <v>773</v>
      </c>
      <c r="D20" s="95" t="s">
        <v>760</v>
      </c>
      <c r="F20" s="94" t="str">
        <f t="shared" si="1"/>
        <v>あ１７</v>
      </c>
      <c r="G20" s="94" t="str">
        <f t="shared" si="2"/>
        <v>西堀公人</v>
      </c>
      <c r="H20" s="94" t="str">
        <f t="shared" si="3"/>
        <v>アビックBB</v>
      </c>
      <c r="I20" s="94" t="s">
        <v>143</v>
      </c>
      <c r="J20" s="97">
        <v>1984</v>
      </c>
      <c r="K20" s="184">
        <f t="shared" si="4"/>
        <v>42</v>
      </c>
      <c r="L20" s="94" t="str">
        <f t="shared" si="0"/>
        <v>OK</v>
      </c>
      <c r="M20" s="94" t="s">
        <v>150</v>
      </c>
    </row>
    <row r="21" spans="1:13">
      <c r="A21" s="183" t="s">
        <v>462</v>
      </c>
      <c r="B21" s="94" t="s">
        <v>774</v>
      </c>
      <c r="C21" s="94" t="s">
        <v>775</v>
      </c>
      <c r="D21" s="95" t="s">
        <v>760</v>
      </c>
      <c r="F21" s="94" t="str">
        <f t="shared" si="1"/>
        <v>あ１８</v>
      </c>
      <c r="G21" s="94" t="str">
        <f t="shared" si="2"/>
        <v>清野宏樹</v>
      </c>
      <c r="H21" s="94" t="str">
        <f t="shared" si="3"/>
        <v>アビックBB</v>
      </c>
      <c r="I21" s="94" t="s">
        <v>143</v>
      </c>
      <c r="J21" s="97">
        <v>1987</v>
      </c>
      <c r="K21" s="184">
        <f t="shared" si="4"/>
        <v>39</v>
      </c>
      <c r="L21" s="94" t="str">
        <f t="shared" si="0"/>
        <v>OK</v>
      </c>
      <c r="M21" s="183" t="s">
        <v>160</v>
      </c>
    </row>
    <row r="22" spans="1:13">
      <c r="A22" s="183" t="s">
        <v>463</v>
      </c>
      <c r="B22" s="94" t="s">
        <v>467</v>
      </c>
      <c r="C22" s="94" t="s">
        <v>468</v>
      </c>
      <c r="D22" s="95" t="s">
        <v>747</v>
      </c>
      <c r="F22" s="94" t="str">
        <f t="shared" si="1"/>
        <v>あ１９</v>
      </c>
      <c r="G22" s="94" t="str">
        <f t="shared" si="2"/>
        <v>宇野泰三</v>
      </c>
      <c r="H22" s="94" t="str">
        <f t="shared" si="3"/>
        <v>アビックBB</v>
      </c>
      <c r="I22" s="94" t="s">
        <v>143</v>
      </c>
      <c r="J22" s="97">
        <v>1974</v>
      </c>
      <c r="K22" s="184">
        <f t="shared" si="4"/>
        <v>52</v>
      </c>
      <c r="L22" s="94" t="str">
        <f t="shared" si="0"/>
        <v>OK</v>
      </c>
      <c r="M22" s="94" t="s">
        <v>776</v>
      </c>
    </row>
    <row r="23" spans="1:13">
      <c r="A23" s="183" t="s">
        <v>142</v>
      </c>
      <c r="B23" s="94" t="s">
        <v>471</v>
      </c>
      <c r="C23" s="94" t="s">
        <v>472</v>
      </c>
      <c r="D23" s="95" t="s">
        <v>747</v>
      </c>
      <c r="F23" s="94" t="str">
        <f t="shared" si="1"/>
        <v>あ２０</v>
      </c>
      <c r="G23" s="94" t="str">
        <f t="shared" si="2"/>
        <v>坪井徳寿</v>
      </c>
      <c r="H23" s="94" t="str">
        <f t="shared" si="3"/>
        <v>アビックBB</v>
      </c>
      <c r="I23" s="94" t="s">
        <v>143</v>
      </c>
      <c r="J23" s="97">
        <v>1979</v>
      </c>
      <c r="K23" s="184">
        <f t="shared" si="4"/>
        <v>47</v>
      </c>
      <c r="L23" s="94" t="str">
        <f t="shared" si="0"/>
        <v>OK</v>
      </c>
      <c r="M23" s="94" t="s">
        <v>138</v>
      </c>
    </row>
    <row r="24" spans="1:13">
      <c r="A24" s="183" t="s">
        <v>464</v>
      </c>
      <c r="B24" s="183" t="s">
        <v>777</v>
      </c>
      <c r="C24" s="183" t="s">
        <v>778</v>
      </c>
      <c r="D24" s="95" t="s">
        <v>760</v>
      </c>
      <c r="E24" s="188" t="s">
        <v>476</v>
      </c>
      <c r="F24" s="94" t="str">
        <f t="shared" si="1"/>
        <v>あ２１</v>
      </c>
      <c r="G24" s="94" t="str">
        <f t="shared" si="2"/>
        <v>辻村惣一</v>
      </c>
      <c r="H24" s="94" t="str">
        <f t="shared" si="3"/>
        <v>アビックBB</v>
      </c>
      <c r="I24" s="94" t="s">
        <v>143</v>
      </c>
      <c r="J24" s="189">
        <v>1953</v>
      </c>
      <c r="K24" s="184">
        <f t="shared" si="4"/>
        <v>73</v>
      </c>
      <c r="L24" s="94" t="str">
        <f t="shared" si="0"/>
        <v>OK</v>
      </c>
      <c r="M24" s="183" t="s">
        <v>141</v>
      </c>
    </row>
    <row r="25" spans="1:13">
      <c r="A25" s="183" t="s">
        <v>465</v>
      </c>
      <c r="B25" s="183" t="s">
        <v>779</v>
      </c>
      <c r="C25" s="183" t="s">
        <v>780</v>
      </c>
      <c r="D25" s="95" t="s">
        <v>747</v>
      </c>
      <c r="E25" s="177"/>
      <c r="F25" s="94" t="str">
        <f t="shared" si="1"/>
        <v>あ２２</v>
      </c>
      <c r="G25" s="94" t="str">
        <f t="shared" si="2"/>
        <v>槇田学</v>
      </c>
      <c r="H25" s="94" t="str">
        <f t="shared" si="3"/>
        <v>アビックBB</v>
      </c>
      <c r="I25" s="94" t="s">
        <v>143</v>
      </c>
      <c r="J25" s="189">
        <v>1965</v>
      </c>
      <c r="K25" s="184">
        <f t="shared" si="4"/>
        <v>61</v>
      </c>
      <c r="L25" s="94" t="str">
        <f t="shared" si="0"/>
        <v>OK</v>
      </c>
      <c r="M25" s="183" t="s">
        <v>137</v>
      </c>
    </row>
    <row r="26" spans="1:13">
      <c r="A26" s="183" t="s">
        <v>250</v>
      </c>
      <c r="B26" s="183" t="s">
        <v>781</v>
      </c>
      <c r="C26" s="183" t="s">
        <v>782</v>
      </c>
      <c r="D26" s="95" t="s">
        <v>783</v>
      </c>
      <c r="F26" s="94" t="str">
        <f t="shared" si="1"/>
        <v>あ２３</v>
      </c>
      <c r="G26" s="94" t="str">
        <f t="shared" si="2"/>
        <v>武久真也</v>
      </c>
      <c r="H26" s="94" t="str">
        <f t="shared" si="3"/>
        <v>アビックBB</v>
      </c>
      <c r="I26" s="94" t="s">
        <v>143</v>
      </c>
      <c r="J26" s="189">
        <v>1982</v>
      </c>
      <c r="K26" s="184">
        <f t="shared" si="4"/>
        <v>44</v>
      </c>
      <c r="L26" s="94" t="str">
        <f t="shared" si="0"/>
        <v>OK</v>
      </c>
      <c r="M26" s="183" t="s">
        <v>150</v>
      </c>
    </row>
    <row r="27" spans="1:13">
      <c r="A27" s="183" t="s">
        <v>251</v>
      </c>
      <c r="B27" s="190" t="s">
        <v>784</v>
      </c>
      <c r="C27" s="190" t="s">
        <v>785</v>
      </c>
      <c r="D27" s="95" t="s">
        <v>747</v>
      </c>
      <c r="F27" s="94" t="str">
        <f>A27</f>
        <v>あ２４</v>
      </c>
      <c r="G27" s="94" t="str">
        <f>B27&amp;C27</f>
        <v>大脇和世</v>
      </c>
      <c r="H27" s="94" t="str">
        <f>D27</f>
        <v>アビックBB</v>
      </c>
      <c r="I27" s="190" t="s">
        <v>139</v>
      </c>
      <c r="J27" s="189">
        <v>1970</v>
      </c>
      <c r="K27" s="191">
        <f>IF(J27="","",(2026-J27))</f>
        <v>56</v>
      </c>
      <c r="L27" s="94" t="str">
        <f t="shared" si="0"/>
        <v>OK</v>
      </c>
      <c r="M27" s="183" t="s">
        <v>271</v>
      </c>
    </row>
    <row r="28" spans="1:13">
      <c r="A28" s="183" t="s">
        <v>252</v>
      </c>
      <c r="B28" s="190" t="s">
        <v>786</v>
      </c>
      <c r="C28" s="190" t="s">
        <v>787</v>
      </c>
      <c r="D28" s="95" t="s">
        <v>747</v>
      </c>
      <c r="F28" s="94" t="str">
        <f>A28</f>
        <v>あ２５</v>
      </c>
      <c r="G28" s="94" t="str">
        <f>B28&amp;C28</f>
        <v>西山抄千代</v>
      </c>
      <c r="H28" s="94" t="str">
        <f>D28</f>
        <v>アビックBB</v>
      </c>
      <c r="I28" s="190" t="s">
        <v>139</v>
      </c>
      <c r="J28" s="189">
        <v>1972</v>
      </c>
      <c r="K28" s="191">
        <f>IF(J28="","",(2026-J28))</f>
        <v>54</v>
      </c>
      <c r="L28" s="94" t="str">
        <f t="shared" si="0"/>
        <v>OK</v>
      </c>
      <c r="M28" s="183" t="s">
        <v>140</v>
      </c>
    </row>
    <row r="29" spans="1:13">
      <c r="A29" s="183" t="s">
        <v>253</v>
      </c>
      <c r="B29" s="190" t="s">
        <v>788</v>
      </c>
      <c r="C29" s="190" t="s">
        <v>789</v>
      </c>
      <c r="D29" s="95" t="s">
        <v>790</v>
      </c>
      <c r="F29" s="94" t="str">
        <f t="shared" si="1"/>
        <v>あ２６</v>
      </c>
      <c r="G29" s="94" t="str">
        <f t="shared" si="2"/>
        <v>齋田優子</v>
      </c>
      <c r="H29" s="94" t="str">
        <f t="shared" si="3"/>
        <v>アビックBB</v>
      </c>
      <c r="I29" s="190" t="s">
        <v>139</v>
      </c>
      <c r="J29" s="189">
        <v>1983</v>
      </c>
      <c r="K29" s="191">
        <f t="shared" si="4"/>
        <v>43</v>
      </c>
      <c r="L29" s="94" t="str">
        <f t="shared" si="0"/>
        <v>OK</v>
      </c>
      <c r="M29" s="183" t="s">
        <v>141</v>
      </c>
    </row>
    <row r="30" spans="1:13">
      <c r="A30" s="183" t="s">
        <v>254</v>
      </c>
      <c r="B30" s="190" t="s">
        <v>791</v>
      </c>
      <c r="C30" s="190" t="s">
        <v>792</v>
      </c>
      <c r="D30" s="95" t="s">
        <v>747</v>
      </c>
      <c r="F30" s="94" t="str">
        <f t="shared" si="1"/>
        <v>あ２７</v>
      </c>
      <c r="G30" s="94" t="str">
        <f t="shared" si="2"/>
        <v>中村紗映子</v>
      </c>
      <c r="H30" s="94" t="str">
        <f t="shared" si="3"/>
        <v>アビックBB</v>
      </c>
      <c r="I30" s="190" t="s">
        <v>139</v>
      </c>
      <c r="J30" s="189">
        <v>1983</v>
      </c>
      <c r="K30" s="191">
        <f t="shared" si="4"/>
        <v>43</v>
      </c>
      <c r="L30" s="94" t="str">
        <f t="shared" si="0"/>
        <v>OK</v>
      </c>
      <c r="M30" s="183" t="s">
        <v>141</v>
      </c>
    </row>
    <row r="31" spans="1:13">
      <c r="A31" s="183" t="s">
        <v>300</v>
      </c>
      <c r="B31" s="190" t="s">
        <v>793</v>
      </c>
      <c r="C31" s="190" t="s">
        <v>794</v>
      </c>
      <c r="D31" s="95" t="s">
        <v>747</v>
      </c>
      <c r="F31" s="94" t="str">
        <f t="shared" si="1"/>
        <v>あ２８</v>
      </c>
      <c r="G31" s="94" t="str">
        <f t="shared" si="2"/>
        <v>松本光美</v>
      </c>
      <c r="H31" s="94" t="str">
        <f t="shared" si="3"/>
        <v>アビックBB</v>
      </c>
      <c r="I31" s="190" t="s">
        <v>139</v>
      </c>
      <c r="J31" s="189">
        <v>1971</v>
      </c>
      <c r="K31" s="191">
        <f t="shared" si="4"/>
        <v>55</v>
      </c>
      <c r="L31" s="94" t="str">
        <f t="shared" si="0"/>
        <v>OK</v>
      </c>
      <c r="M31" s="183" t="s">
        <v>138</v>
      </c>
    </row>
    <row r="32" spans="1:13">
      <c r="A32" s="183" t="s">
        <v>301</v>
      </c>
      <c r="B32" s="190" t="s">
        <v>795</v>
      </c>
      <c r="C32" s="190" t="s">
        <v>796</v>
      </c>
      <c r="D32" s="95" t="s">
        <v>747</v>
      </c>
      <c r="F32" s="94" t="str">
        <f t="shared" si="1"/>
        <v>あ２９</v>
      </c>
      <c r="G32" s="94" t="str">
        <f t="shared" si="2"/>
        <v>堅田瑞木</v>
      </c>
      <c r="H32" s="94" t="str">
        <f t="shared" si="3"/>
        <v>アビックBB</v>
      </c>
      <c r="I32" s="190" t="s">
        <v>139</v>
      </c>
      <c r="J32" s="189">
        <v>1996</v>
      </c>
      <c r="K32" s="191">
        <f t="shared" si="4"/>
        <v>30</v>
      </c>
      <c r="L32" s="94" t="str">
        <f t="shared" si="0"/>
        <v>OK</v>
      </c>
      <c r="M32" s="183" t="s">
        <v>160</v>
      </c>
    </row>
    <row r="33" spans="1:13">
      <c r="A33" s="183" t="s">
        <v>302</v>
      </c>
      <c r="B33" s="190" t="s">
        <v>797</v>
      </c>
      <c r="C33" s="190" t="s">
        <v>798</v>
      </c>
      <c r="D33" s="95" t="s">
        <v>747</v>
      </c>
      <c r="F33" s="94" t="str">
        <f t="shared" si="1"/>
        <v>あ３０</v>
      </c>
      <c r="G33" s="94" t="str">
        <f t="shared" si="2"/>
        <v>堀田明子</v>
      </c>
      <c r="H33" s="94" t="str">
        <f t="shared" si="3"/>
        <v>アビックBB</v>
      </c>
      <c r="I33" s="190" t="s">
        <v>139</v>
      </c>
      <c r="J33" s="189">
        <v>1970</v>
      </c>
      <c r="K33" s="191">
        <f t="shared" si="4"/>
        <v>56</v>
      </c>
      <c r="L33" s="94" t="str">
        <f t="shared" si="0"/>
        <v>OK</v>
      </c>
      <c r="M33" s="190" t="s">
        <v>152</v>
      </c>
    </row>
    <row r="34" spans="1:13">
      <c r="A34" s="183" t="s">
        <v>303</v>
      </c>
      <c r="B34" s="190" t="s">
        <v>345</v>
      </c>
      <c r="C34" s="190" t="s">
        <v>346</v>
      </c>
      <c r="D34" s="95" t="s">
        <v>747</v>
      </c>
      <c r="F34" s="94" t="str">
        <f t="shared" si="1"/>
        <v>あ３１</v>
      </c>
      <c r="G34" s="94" t="str">
        <f t="shared" si="2"/>
        <v>佐野直美</v>
      </c>
      <c r="H34" s="94" t="str">
        <f t="shared" si="3"/>
        <v>アビックBB</v>
      </c>
      <c r="I34" s="190" t="s">
        <v>139</v>
      </c>
      <c r="J34" s="189">
        <v>1975</v>
      </c>
      <c r="K34" s="191">
        <f t="shared" si="4"/>
        <v>51</v>
      </c>
      <c r="L34" s="94" t="str">
        <f t="shared" si="0"/>
        <v>OK</v>
      </c>
      <c r="M34" s="183" t="s">
        <v>160</v>
      </c>
    </row>
    <row r="35" spans="1:13">
      <c r="A35" s="183" t="s">
        <v>304</v>
      </c>
      <c r="B35" s="190" t="s">
        <v>348</v>
      </c>
      <c r="C35" s="190" t="s">
        <v>349</v>
      </c>
      <c r="D35" s="95" t="s">
        <v>760</v>
      </c>
      <c r="F35" s="94" t="str">
        <f t="shared" si="1"/>
        <v>あ３２</v>
      </c>
      <c r="G35" s="94" t="str">
        <f t="shared" si="2"/>
        <v>千代美由紀</v>
      </c>
      <c r="H35" s="94" t="str">
        <f t="shared" si="3"/>
        <v>アビックBB</v>
      </c>
      <c r="I35" s="190" t="s">
        <v>139</v>
      </c>
      <c r="J35" s="189">
        <v>1972</v>
      </c>
      <c r="K35" s="191">
        <f t="shared" si="4"/>
        <v>54</v>
      </c>
      <c r="L35" s="94" t="str">
        <f t="shared" si="0"/>
        <v>OK</v>
      </c>
      <c r="M35" s="183" t="s">
        <v>160</v>
      </c>
    </row>
    <row r="36" spans="1:13">
      <c r="A36" s="183" t="s">
        <v>344</v>
      </c>
      <c r="B36" s="190" t="s">
        <v>799</v>
      </c>
      <c r="C36" s="190" t="s">
        <v>800</v>
      </c>
      <c r="D36" s="95" t="s">
        <v>760</v>
      </c>
      <c r="F36" s="94" t="str">
        <f t="shared" si="1"/>
        <v>あ３３</v>
      </c>
      <c r="G36" s="94" t="str">
        <f t="shared" si="2"/>
        <v>小西由美子</v>
      </c>
      <c r="H36" s="94" t="str">
        <f t="shared" si="3"/>
        <v>アビックBB</v>
      </c>
      <c r="I36" s="190" t="s">
        <v>139</v>
      </c>
      <c r="J36" s="189">
        <v>1968</v>
      </c>
      <c r="K36" s="191">
        <f t="shared" si="4"/>
        <v>58</v>
      </c>
      <c r="L36" s="94" t="str">
        <f t="shared" si="0"/>
        <v>OK</v>
      </c>
      <c r="M36" s="183" t="s">
        <v>150</v>
      </c>
    </row>
    <row r="37" spans="1:13">
      <c r="A37" s="183" t="s">
        <v>347</v>
      </c>
      <c r="B37" s="190" t="s">
        <v>801</v>
      </c>
      <c r="C37" s="190" t="s">
        <v>802</v>
      </c>
      <c r="D37" s="95" t="s">
        <v>760</v>
      </c>
      <c r="F37" s="94" t="str">
        <f t="shared" si="1"/>
        <v>あ３４</v>
      </c>
      <c r="G37" s="94" t="str">
        <f t="shared" si="2"/>
        <v>徳田裕子</v>
      </c>
      <c r="H37" s="94" t="str">
        <f t="shared" si="3"/>
        <v>アビックBB</v>
      </c>
      <c r="I37" s="190" t="s">
        <v>139</v>
      </c>
      <c r="J37" s="189">
        <v>1971</v>
      </c>
      <c r="K37" s="191">
        <f t="shared" si="4"/>
        <v>55</v>
      </c>
      <c r="L37" s="94" t="str">
        <f t="shared" si="0"/>
        <v>OK</v>
      </c>
      <c r="M37" s="183" t="s">
        <v>150</v>
      </c>
    </row>
    <row r="38" spans="1:13">
      <c r="A38" s="183" t="s">
        <v>350</v>
      </c>
      <c r="B38" s="190" t="s">
        <v>803</v>
      </c>
      <c r="C38" s="190" t="s">
        <v>804</v>
      </c>
      <c r="D38" s="95" t="s">
        <v>747</v>
      </c>
      <c r="F38" s="94" t="str">
        <f t="shared" si="1"/>
        <v>あ３５</v>
      </c>
      <c r="G38" s="94" t="str">
        <f t="shared" si="2"/>
        <v>叶丸利恵子</v>
      </c>
      <c r="H38" s="94" t="str">
        <f t="shared" si="3"/>
        <v>アビックBB</v>
      </c>
      <c r="I38" s="190" t="s">
        <v>139</v>
      </c>
      <c r="J38" s="189">
        <v>1965</v>
      </c>
      <c r="K38" s="191">
        <f t="shared" si="4"/>
        <v>61</v>
      </c>
      <c r="L38" s="94" t="str">
        <f t="shared" si="0"/>
        <v>OK</v>
      </c>
      <c r="M38" s="183" t="s">
        <v>138</v>
      </c>
    </row>
    <row r="39" spans="1:13">
      <c r="A39" s="183" t="s">
        <v>351</v>
      </c>
      <c r="B39" s="190" t="s">
        <v>805</v>
      </c>
      <c r="C39" s="190" t="s">
        <v>806</v>
      </c>
      <c r="D39" s="95" t="s">
        <v>747</v>
      </c>
      <c r="F39" s="94" t="str">
        <f t="shared" si="1"/>
        <v>あ３６</v>
      </c>
      <c r="G39" s="94" t="str">
        <f t="shared" si="2"/>
        <v>脇田里加</v>
      </c>
      <c r="H39" s="94" t="str">
        <f t="shared" si="3"/>
        <v>アビックBB</v>
      </c>
      <c r="I39" s="190" t="s">
        <v>139</v>
      </c>
      <c r="J39" s="189">
        <v>1963</v>
      </c>
      <c r="K39" s="191">
        <f t="shared" si="4"/>
        <v>63</v>
      </c>
      <c r="L39" s="94" t="str">
        <f t="shared" si="0"/>
        <v>OK</v>
      </c>
      <c r="M39" s="183" t="s">
        <v>138</v>
      </c>
    </row>
    <row r="40" spans="1:13">
      <c r="A40" s="183" t="s">
        <v>807</v>
      </c>
      <c r="B40" s="190" t="s">
        <v>469</v>
      </c>
      <c r="C40" s="190" t="s">
        <v>470</v>
      </c>
      <c r="D40" s="95" t="s">
        <v>747</v>
      </c>
      <c r="F40" s="94" t="str">
        <f t="shared" si="1"/>
        <v>あ３７</v>
      </c>
      <c r="G40" s="94" t="str">
        <f t="shared" si="2"/>
        <v>中澤由香</v>
      </c>
      <c r="H40" s="94" t="str">
        <f t="shared" si="3"/>
        <v>アビックBB</v>
      </c>
      <c r="I40" s="190" t="s">
        <v>139</v>
      </c>
      <c r="J40" s="189">
        <v>1975</v>
      </c>
      <c r="K40" s="191">
        <f t="shared" si="4"/>
        <v>51</v>
      </c>
      <c r="L40" s="94" t="str">
        <f t="shared" si="0"/>
        <v>OK</v>
      </c>
      <c r="M40" s="183" t="s">
        <v>138</v>
      </c>
    </row>
    <row r="41" spans="1:13">
      <c r="A41" s="183" t="s">
        <v>808</v>
      </c>
      <c r="B41" s="190" t="s">
        <v>473</v>
      </c>
      <c r="C41" s="190" t="s">
        <v>474</v>
      </c>
      <c r="D41" s="95" t="s">
        <v>760</v>
      </c>
      <c r="F41" s="94" t="str">
        <f t="shared" si="1"/>
        <v>あ３８</v>
      </c>
      <c r="G41" s="94" t="str">
        <f t="shared" si="2"/>
        <v>山中博子</v>
      </c>
      <c r="H41" s="94" t="str">
        <f t="shared" si="3"/>
        <v>アビックBB</v>
      </c>
      <c r="I41" s="190" t="s">
        <v>139</v>
      </c>
      <c r="J41" s="189">
        <v>1970</v>
      </c>
      <c r="K41" s="191">
        <f t="shared" si="4"/>
        <v>56</v>
      </c>
      <c r="L41" s="94" t="str">
        <f t="shared" si="0"/>
        <v>OK</v>
      </c>
      <c r="M41" s="183" t="s">
        <v>776</v>
      </c>
    </row>
    <row r="42" spans="1:13">
      <c r="A42" s="183" t="s">
        <v>809</v>
      </c>
      <c r="B42" s="183" t="s">
        <v>810</v>
      </c>
      <c r="C42" s="183" t="s">
        <v>811</v>
      </c>
      <c r="D42" s="95" t="s">
        <v>747</v>
      </c>
      <c r="F42" s="94" t="str">
        <f t="shared" si="1"/>
        <v>あ３９</v>
      </c>
      <c r="G42" s="94" t="str">
        <f t="shared" si="2"/>
        <v>谷崎真也</v>
      </c>
      <c r="H42" s="94" t="str">
        <f t="shared" si="3"/>
        <v>アビックBB</v>
      </c>
      <c r="I42" s="94" t="s">
        <v>143</v>
      </c>
      <c r="J42" s="189">
        <v>1972</v>
      </c>
      <c r="K42" s="191">
        <f t="shared" si="4"/>
        <v>54</v>
      </c>
      <c r="L42" s="94" t="str">
        <f t="shared" si="0"/>
        <v>OK</v>
      </c>
      <c r="M42" s="183" t="s">
        <v>764</v>
      </c>
    </row>
    <row r="43" spans="1:13">
      <c r="A43" s="101"/>
      <c r="B43" s="101">
        <v>2</v>
      </c>
      <c r="C43" s="102"/>
      <c r="D43" s="103" t="s">
        <v>812</v>
      </c>
      <c r="E43" s="104"/>
      <c r="F43" s="192"/>
      <c r="G43" s="101"/>
      <c r="H43" s="103"/>
      <c r="I43" s="102"/>
      <c r="J43" s="193"/>
      <c r="K43" s="194" t="str">
        <f t="shared" si="4"/>
        <v/>
      </c>
      <c r="L43" s="192"/>
      <c r="M43" s="105"/>
    </row>
    <row r="44" spans="1:13">
      <c r="A44" s="140" t="s">
        <v>475</v>
      </c>
      <c r="B44" s="195" t="s">
        <v>81</v>
      </c>
      <c r="C44" s="195" t="s">
        <v>82</v>
      </c>
      <c r="D44" s="113" t="s">
        <v>813</v>
      </c>
      <c r="E44" s="188" t="s">
        <v>476</v>
      </c>
      <c r="F44" s="94" t="str">
        <f>A44</f>
        <v>あぷ０１</v>
      </c>
      <c r="G44" s="94" t="str">
        <f>B44&amp;C44</f>
        <v>杉山邦夫</v>
      </c>
      <c r="H44" s="94" t="str">
        <f>D44</f>
        <v>アプストTC</v>
      </c>
      <c r="I44" s="141" t="s">
        <v>2</v>
      </c>
      <c r="J44" s="196">
        <v>1950</v>
      </c>
      <c r="K44" s="184">
        <f>IF(J44="","",(2026-J44))</f>
        <v>76</v>
      </c>
      <c r="L44" s="94" t="str">
        <f t="shared" ref="L44:L75" si="5">IF(G44="","",IF(COUNTIF($G$4:$G$111,G44)&gt;1,"2重登録","OK"))</f>
        <v>OK</v>
      </c>
      <c r="M44" s="140" t="s">
        <v>814</v>
      </c>
    </row>
    <row r="45" spans="1:13">
      <c r="A45" s="140" t="s">
        <v>355</v>
      </c>
      <c r="B45" s="197" t="s">
        <v>58</v>
      </c>
      <c r="C45" s="197" t="s">
        <v>83</v>
      </c>
      <c r="D45" s="113" t="s">
        <v>815</v>
      </c>
      <c r="E45" s="188"/>
      <c r="F45" s="94" t="str">
        <f t="shared" ref="F45:F75" si="6">A45</f>
        <v>あぷ０２</v>
      </c>
      <c r="G45" s="94" t="str">
        <f t="shared" ref="G45:G75" si="7">B45&amp;C45</f>
        <v>川上英二</v>
      </c>
      <c r="H45" s="94" t="str">
        <f t="shared" ref="H45:H104" si="8">D45</f>
        <v>アプストTC</v>
      </c>
      <c r="I45" s="141" t="s">
        <v>2</v>
      </c>
      <c r="J45" s="198">
        <v>1963</v>
      </c>
      <c r="K45" s="184">
        <f t="shared" ref="K45:K108" si="9">IF(J45="","",(2026-J45))</f>
        <v>63</v>
      </c>
      <c r="L45" s="94" t="str">
        <f t="shared" si="5"/>
        <v>OK</v>
      </c>
      <c r="M45" s="199" t="s">
        <v>8</v>
      </c>
    </row>
    <row r="46" spans="1:13">
      <c r="A46" s="140" t="s">
        <v>356</v>
      </c>
      <c r="B46" s="195" t="s">
        <v>47</v>
      </c>
      <c r="C46" s="195" t="s">
        <v>84</v>
      </c>
      <c r="D46" s="113" t="s">
        <v>813</v>
      </c>
      <c r="E46" s="188"/>
      <c r="F46" s="94" t="str">
        <f t="shared" si="6"/>
        <v>あぷ０３</v>
      </c>
      <c r="G46" s="94" t="str">
        <f t="shared" si="7"/>
        <v>浅田隆昭</v>
      </c>
      <c r="H46" s="94" t="str">
        <f t="shared" si="8"/>
        <v>アプストTC</v>
      </c>
      <c r="I46" s="141" t="s">
        <v>2</v>
      </c>
      <c r="J46" s="196">
        <v>1964</v>
      </c>
      <c r="K46" s="184">
        <f t="shared" si="9"/>
        <v>62</v>
      </c>
      <c r="L46" s="94" t="str">
        <f t="shared" si="5"/>
        <v>OK</v>
      </c>
      <c r="M46" s="140" t="s">
        <v>7</v>
      </c>
    </row>
    <row r="47" spans="1:13">
      <c r="A47" s="140" t="s">
        <v>357</v>
      </c>
      <c r="B47" s="200" t="s">
        <v>85</v>
      </c>
      <c r="C47" s="200" t="s">
        <v>86</v>
      </c>
      <c r="D47" s="113" t="s">
        <v>815</v>
      </c>
      <c r="E47" s="188"/>
      <c r="F47" s="94" t="str">
        <f t="shared" si="6"/>
        <v>あぷ０４</v>
      </c>
      <c r="G47" s="94" t="str">
        <f t="shared" si="7"/>
        <v>森永洋介</v>
      </c>
      <c r="H47" s="94" t="str">
        <f t="shared" si="8"/>
        <v>アプストTC</v>
      </c>
      <c r="I47" s="141" t="s">
        <v>2</v>
      </c>
      <c r="J47" s="196">
        <v>1986</v>
      </c>
      <c r="K47" s="184">
        <f t="shared" si="9"/>
        <v>40</v>
      </c>
      <c r="L47" s="94" t="str">
        <f t="shared" si="5"/>
        <v>OK</v>
      </c>
      <c r="M47" s="140" t="s">
        <v>5</v>
      </c>
    </row>
    <row r="48" spans="1:13">
      <c r="A48" s="140" t="s">
        <v>358</v>
      </c>
      <c r="B48" s="195" t="s">
        <v>87</v>
      </c>
      <c r="C48" s="195" t="s">
        <v>88</v>
      </c>
      <c r="D48" s="113" t="s">
        <v>815</v>
      </c>
      <c r="E48" s="188"/>
      <c r="F48" s="94" t="str">
        <f t="shared" si="6"/>
        <v>あぷ０５</v>
      </c>
      <c r="G48" s="94" t="str">
        <f t="shared" si="7"/>
        <v>辰巳悟朗</v>
      </c>
      <c r="H48" s="94" t="str">
        <f t="shared" si="8"/>
        <v>アプストTC</v>
      </c>
      <c r="I48" s="141" t="s">
        <v>2</v>
      </c>
      <c r="J48" s="196">
        <v>1974</v>
      </c>
      <c r="K48" s="184">
        <f t="shared" si="9"/>
        <v>52</v>
      </c>
      <c r="L48" s="94" t="str">
        <f t="shared" si="5"/>
        <v>OK</v>
      </c>
      <c r="M48" s="140" t="s">
        <v>3</v>
      </c>
    </row>
    <row r="49" spans="1:13">
      <c r="A49" s="140" t="s">
        <v>359</v>
      </c>
      <c r="B49" s="201" t="s">
        <v>58</v>
      </c>
      <c r="C49" s="201" t="s">
        <v>477</v>
      </c>
      <c r="D49" s="113" t="s">
        <v>815</v>
      </c>
      <c r="E49" s="188"/>
      <c r="F49" s="94" t="str">
        <f t="shared" si="6"/>
        <v>あぷ０６</v>
      </c>
      <c r="G49" s="94" t="str">
        <f t="shared" si="7"/>
        <v>川上美弥子</v>
      </c>
      <c r="H49" s="94" t="str">
        <f t="shared" si="8"/>
        <v>アプストTC</v>
      </c>
      <c r="I49" s="141" t="s">
        <v>4</v>
      </c>
      <c r="J49" s="196">
        <v>1971</v>
      </c>
      <c r="K49" s="184">
        <f t="shared" si="9"/>
        <v>55</v>
      </c>
      <c r="L49" s="94" t="str">
        <f t="shared" si="5"/>
        <v>OK</v>
      </c>
      <c r="M49" s="199" t="s">
        <v>8</v>
      </c>
    </row>
    <row r="50" spans="1:13">
      <c r="A50" s="140" t="s">
        <v>360</v>
      </c>
      <c r="B50" s="197" t="s">
        <v>478</v>
      </c>
      <c r="C50" s="197" t="s">
        <v>479</v>
      </c>
      <c r="D50" s="113" t="s">
        <v>815</v>
      </c>
      <c r="E50" s="188"/>
      <c r="F50" s="94" t="str">
        <f t="shared" si="6"/>
        <v>あぷ０７</v>
      </c>
      <c r="G50" s="94" t="str">
        <f t="shared" si="7"/>
        <v>山内雄平</v>
      </c>
      <c r="H50" s="94" t="str">
        <f t="shared" si="8"/>
        <v>アプストTC</v>
      </c>
      <c r="I50" s="141" t="s">
        <v>2</v>
      </c>
      <c r="J50" s="198">
        <v>1989</v>
      </c>
      <c r="K50" s="184">
        <f t="shared" si="9"/>
        <v>37</v>
      </c>
      <c r="L50" s="94" t="str">
        <f t="shared" si="5"/>
        <v>OK</v>
      </c>
      <c r="M50" s="199" t="s">
        <v>480</v>
      </c>
    </row>
    <row r="51" spans="1:13">
      <c r="A51" s="140" t="s">
        <v>361</v>
      </c>
      <c r="B51" s="201" t="s">
        <v>481</v>
      </c>
      <c r="C51" s="201" t="s">
        <v>482</v>
      </c>
      <c r="D51" s="113" t="s">
        <v>815</v>
      </c>
      <c r="E51" s="188"/>
      <c r="F51" s="94" t="str">
        <f t="shared" si="6"/>
        <v>あぷ０８</v>
      </c>
      <c r="G51" s="94" t="str">
        <f t="shared" si="7"/>
        <v>木村美香</v>
      </c>
      <c r="H51" s="94" t="str">
        <f t="shared" si="8"/>
        <v>アプストTC</v>
      </c>
      <c r="I51" s="141" t="s">
        <v>4</v>
      </c>
      <c r="J51" s="196">
        <v>1962</v>
      </c>
      <c r="K51" s="184">
        <f t="shared" si="9"/>
        <v>64</v>
      </c>
      <c r="L51" s="94" t="str">
        <f t="shared" si="5"/>
        <v>OK</v>
      </c>
      <c r="M51" s="140" t="s">
        <v>466</v>
      </c>
    </row>
    <row r="52" spans="1:13">
      <c r="A52" s="140" t="s">
        <v>362</v>
      </c>
      <c r="B52" s="195" t="s">
        <v>483</v>
      </c>
      <c r="C52" s="195" t="s">
        <v>305</v>
      </c>
      <c r="D52" s="113" t="s">
        <v>816</v>
      </c>
      <c r="E52" s="188"/>
      <c r="F52" s="94" t="str">
        <f t="shared" si="6"/>
        <v>あぷ０９</v>
      </c>
      <c r="G52" s="94" t="str">
        <f t="shared" si="7"/>
        <v>日高眞規子</v>
      </c>
      <c r="H52" s="94" t="str">
        <f t="shared" si="8"/>
        <v>アプストTC</v>
      </c>
      <c r="I52" s="141" t="s">
        <v>4</v>
      </c>
      <c r="J52" s="196">
        <v>1963</v>
      </c>
      <c r="K52" s="184">
        <f t="shared" si="9"/>
        <v>63</v>
      </c>
      <c r="L52" s="94" t="str">
        <f t="shared" si="5"/>
        <v>OK</v>
      </c>
      <c r="M52" s="140" t="s">
        <v>453</v>
      </c>
    </row>
    <row r="53" spans="1:13">
      <c r="A53" s="140" t="s">
        <v>363</v>
      </c>
      <c r="B53" s="195" t="s">
        <v>484</v>
      </c>
      <c r="C53" s="195" t="s">
        <v>485</v>
      </c>
      <c r="D53" s="113" t="s">
        <v>817</v>
      </c>
      <c r="E53" s="188"/>
      <c r="F53" s="94" t="str">
        <f t="shared" si="6"/>
        <v>あぷ１０</v>
      </c>
      <c r="G53" s="94" t="str">
        <f t="shared" si="7"/>
        <v>長谷出浩</v>
      </c>
      <c r="H53" s="94" t="str">
        <f t="shared" si="8"/>
        <v>アプストTC</v>
      </c>
      <c r="I53" s="141" t="s">
        <v>2</v>
      </c>
      <c r="J53" s="196">
        <v>1960</v>
      </c>
      <c r="K53" s="184">
        <f t="shared" si="9"/>
        <v>66</v>
      </c>
      <c r="L53" s="94" t="str">
        <f t="shared" si="5"/>
        <v>OK</v>
      </c>
      <c r="M53" s="199" t="s">
        <v>8</v>
      </c>
    </row>
    <row r="54" spans="1:13">
      <c r="A54" s="140" t="s">
        <v>364</v>
      </c>
      <c r="B54" s="197" t="s">
        <v>486</v>
      </c>
      <c r="C54" s="197" t="s">
        <v>487</v>
      </c>
      <c r="D54" s="113" t="s">
        <v>813</v>
      </c>
      <c r="E54" s="188"/>
      <c r="F54" s="94" t="str">
        <f t="shared" si="6"/>
        <v>あぷ１１</v>
      </c>
      <c r="G54" s="94" t="str">
        <f t="shared" si="7"/>
        <v>奥田純也</v>
      </c>
      <c r="H54" s="94" t="str">
        <f t="shared" si="8"/>
        <v>アプストTC</v>
      </c>
      <c r="I54" s="141" t="s">
        <v>2</v>
      </c>
      <c r="J54" s="198">
        <v>1963</v>
      </c>
      <c r="K54" s="184">
        <f t="shared" si="9"/>
        <v>63</v>
      </c>
      <c r="L54" s="94" t="str">
        <f t="shared" si="5"/>
        <v>OK</v>
      </c>
      <c r="M54" s="199" t="s">
        <v>8</v>
      </c>
    </row>
    <row r="55" spans="1:13">
      <c r="A55" s="140" t="s">
        <v>365</v>
      </c>
      <c r="B55" s="202" t="s">
        <v>89</v>
      </c>
      <c r="C55" s="202" t="s">
        <v>306</v>
      </c>
      <c r="D55" s="113" t="s">
        <v>813</v>
      </c>
      <c r="E55" s="203"/>
      <c r="F55" s="94" t="str">
        <f t="shared" si="6"/>
        <v>あぷ１２</v>
      </c>
      <c r="G55" s="94" t="str">
        <f t="shared" si="7"/>
        <v>村田理恵子</v>
      </c>
      <c r="H55" s="94" t="str">
        <f t="shared" si="8"/>
        <v>アプストTC</v>
      </c>
      <c r="I55" s="141" t="s">
        <v>4</v>
      </c>
      <c r="J55" s="196">
        <v>1979</v>
      </c>
      <c r="K55" s="184">
        <f t="shared" si="9"/>
        <v>47</v>
      </c>
      <c r="L55" s="94" t="str">
        <f t="shared" si="5"/>
        <v>OK</v>
      </c>
      <c r="M55" s="199" t="s">
        <v>8</v>
      </c>
    </row>
    <row r="56" spans="1:13">
      <c r="A56" s="140" t="s">
        <v>366</v>
      </c>
      <c r="B56" s="195" t="s">
        <v>489</v>
      </c>
      <c r="C56" s="195" t="s">
        <v>490</v>
      </c>
      <c r="D56" s="113" t="s">
        <v>816</v>
      </c>
      <c r="E56" s="203"/>
      <c r="F56" s="94" t="str">
        <f t="shared" si="6"/>
        <v>あぷ１３</v>
      </c>
      <c r="G56" s="94" t="str">
        <f t="shared" si="7"/>
        <v>東正隆</v>
      </c>
      <c r="H56" s="94" t="str">
        <f t="shared" si="8"/>
        <v>アプストTC</v>
      </c>
      <c r="I56" s="141" t="s">
        <v>2</v>
      </c>
      <c r="J56" s="196">
        <v>1965</v>
      </c>
      <c r="K56" s="184">
        <f t="shared" si="9"/>
        <v>61</v>
      </c>
      <c r="L56" s="94" t="str">
        <f t="shared" si="5"/>
        <v>OK</v>
      </c>
      <c r="M56" s="140" t="s">
        <v>3</v>
      </c>
    </row>
    <row r="57" spans="1:13">
      <c r="A57" s="140" t="s">
        <v>367</v>
      </c>
      <c r="B57" s="204" t="s">
        <v>491</v>
      </c>
      <c r="C57" s="204" t="s">
        <v>492</v>
      </c>
      <c r="D57" s="113" t="s">
        <v>818</v>
      </c>
      <c r="E57" s="203"/>
      <c r="F57" s="94" t="str">
        <f t="shared" si="6"/>
        <v>あぷ１４</v>
      </c>
      <c r="G57" s="94" t="str">
        <f t="shared" si="7"/>
        <v>二ツ井裕也</v>
      </c>
      <c r="H57" s="94" t="str">
        <f t="shared" si="8"/>
        <v>アプストTC</v>
      </c>
      <c r="I57" s="205" t="s">
        <v>2</v>
      </c>
      <c r="J57" s="205">
        <v>1990</v>
      </c>
      <c r="K57" s="184">
        <f t="shared" si="9"/>
        <v>36</v>
      </c>
      <c r="L57" s="94" t="str">
        <f t="shared" si="5"/>
        <v>OK</v>
      </c>
      <c r="M57" s="140" t="s">
        <v>493</v>
      </c>
    </row>
    <row r="58" spans="1:13">
      <c r="A58" s="140" t="s">
        <v>368</v>
      </c>
      <c r="B58" s="206" t="s">
        <v>494</v>
      </c>
      <c r="C58" s="206" t="s">
        <v>495</v>
      </c>
      <c r="D58" s="113" t="s">
        <v>815</v>
      </c>
      <c r="E58" s="203"/>
      <c r="F58" s="94" t="str">
        <f t="shared" si="6"/>
        <v>あぷ１５</v>
      </c>
      <c r="G58" s="94" t="str">
        <f t="shared" si="7"/>
        <v>田中　有紀</v>
      </c>
      <c r="H58" s="94" t="str">
        <f t="shared" si="8"/>
        <v>アプストTC</v>
      </c>
      <c r="I58" s="205" t="s">
        <v>4</v>
      </c>
      <c r="J58" s="205">
        <v>1969</v>
      </c>
      <c r="K58" s="184">
        <f t="shared" si="9"/>
        <v>57</v>
      </c>
      <c r="L58" s="94" t="str">
        <f t="shared" si="5"/>
        <v>OK</v>
      </c>
      <c r="M58" s="140" t="s">
        <v>819</v>
      </c>
    </row>
    <row r="59" spans="1:13">
      <c r="A59" s="140" t="s">
        <v>369</v>
      </c>
      <c r="B59" s="204" t="s">
        <v>496</v>
      </c>
      <c r="C59" s="204" t="s">
        <v>497</v>
      </c>
      <c r="D59" s="113" t="s">
        <v>815</v>
      </c>
      <c r="E59" s="203"/>
      <c r="F59" s="94" t="str">
        <f t="shared" si="6"/>
        <v>あぷ１６</v>
      </c>
      <c r="G59" s="94" t="str">
        <f t="shared" si="7"/>
        <v>岡川謙二</v>
      </c>
      <c r="H59" s="94" t="str">
        <f t="shared" si="8"/>
        <v>アプストTC</v>
      </c>
      <c r="I59" s="205" t="s">
        <v>2</v>
      </c>
      <c r="J59" s="205">
        <v>1967</v>
      </c>
      <c r="K59" s="184">
        <f t="shared" si="9"/>
        <v>59</v>
      </c>
      <c r="L59" s="94" t="str">
        <f t="shared" si="5"/>
        <v>OK</v>
      </c>
      <c r="M59" s="140" t="s">
        <v>5</v>
      </c>
    </row>
    <row r="60" spans="1:13">
      <c r="A60" s="140" t="s">
        <v>370</v>
      </c>
      <c r="B60" s="204" t="s">
        <v>498</v>
      </c>
      <c r="C60" s="204" t="s">
        <v>499</v>
      </c>
      <c r="D60" s="113" t="s">
        <v>815</v>
      </c>
      <c r="E60" s="203"/>
      <c r="F60" s="94" t="str">
        <f t="shared" si="6"/>
        <v>あぷ１７</v>
      </c>
      <c r="G60" s="94" t="str">
        <f t="shared" si="7"/>
        <v>稲泉聡</v>
      </c>
      <c r="H60" s="94" t="str">
        <f t="shared" si="8"/>
        <v>アプストTC</v>
      </c>
      <c r="I60" s="205" t="s">
        <v>2</v>
      </c>
      <c r="J60" s="205">
        <v>1967</v>
      </c>
      <c r="K60" s="184">
        <f t="shared" si="9"/>
        <v>59</v>
      </c>
      <c r="L60" s="94" t="str">
        <f t="shared" si="5"/>
        <v>OK</v>
      </c>
      <c r="M60" s="140" t="s">
        <v>5</v>
      </c>
    </row>
    <row r="61" spans="1:13">
      <c r="A61" s="140" t="s">
        <v>371</v>
      </c>
      <c r="B61" s="204" t="s">
        <v>500</v>
      </c>
      <c r="C61" s="204" t="s">
        <v>501</v>
      </c>
      <c r="D61" s="113" t="s">
        <v>815</v>
      </c>
      <c r="E61" s="203"/>
      <c r="F61" s="94" t="str">
        <f t="shared" si="6"/>
        <v>あぷ１８</v>
      </c>
      <c r="G61" s="94" t="str">
        <f t="shared" si="7"/>
        <v>妹川寿明</v>
      </c>
      <c r="H61" s="94" t="str">
        <f t="shared" si="8"/>
        <v>アプストTC</v>
      </c>
      <c r="I61" s="205" t="s">
        <v>2</v>
      </c>
      <c r="J61" s="205">
        <v>1995</v>
      </c>
      <c r="K61" s="184">
        <f t="shared" si="9"/>
        <v>31</v>
      </c>
      <c r="L61" s="94" t="str">
        <f t="shared" si="5"/>
        <v>OK</v>
      </c>
      <c r="M61" s="199" t="s">
        <v>480</v>
      </c>
    </row>
    <row r="62" spans="1:13">
      <c r="A62" s="140" t="s">
        <v>372</v>
      </c>
      <c r="B62" s="206" t="s">
        <v>502</v>
      </c>
      <c r="C62" s="206" t="s">
        <v>503</v>
      </c>
      <c r="D62" s="113" t="s">
        <v>815</v>
      </c>
      <c r="E62" s="207"/>
      <c r="F62" s="94" t="str">
        <f t="shared" si="6"/>
        <v>あぷ１９</v>
      </c>
      <c r="G62" s="94" t="str">
        <f t="shared" si="7"/>
        <v>永松貴子</v>
      </c>
      <c r="H62" s="94" t="str">
        <f t="shared" si="8"/>
        <v>アプストTC</v>
      </c>
      <c r="I62" s="205" t="s">
        <v>4</v>
      </c>
      <c r="J62" s="205">
        <v>1962</v>
      </c>
      <c r="K62" s="184">
        <f t="shared" si="9"/>
        <v>64</v>
      </c>
      <c r="L62" s="94" t="str">
        <f t="shared" si="5"/>
        <v>OK</v>
      </c>
      <c r="M62" s="140" t="s">
        <v>3</v>
      </c>
    </row>
    <row r="63" spans="1:13">
      <c r="A63" s="140" t="s">
        <v>373</v>
      </c>
      <c r="B63" s="206" t="s">
        <v>504</v>
      </c>
      <c r="C63" s="206" t="s">
        <v>505</v>
      </c>
      <c r="D63" s="113" t="s">
        <v>820</v>
      </c>
      <c r="E63" s="203"/>
      <c r="F63" s="94" t="str">
        <f t="shared" si="6"/>
        <v>あぷ２０</v>
      </c>
      <c r="G63" s="94" t="str">
        <f t="shared" si="7"/>
        <v>藤原泰子</v>
      </c>
      <c r="H63" s="94" t="str">
        <f t="shared" si="8"/>
        <v>アプストTC</v>
      </c>
      <c r="I63" s="205" t="s">
        <v>4</v>
      </c>
      <c r="J63" s="205">
        <v>1965</v>
      </c>
      <c r="K63" s="184">
        <f t="shared" si="9"/>
        <v>61</v>
      </c>
      <c r="L63" s="94" t="str">
        <f t="shared" si="5"/>
        <v>OK</v>
      </c>
      <c r="M63" s="140" t="s">
        <v>506</v>
      </c>
    </row>
    <row r="64" spans="1:13">
      <c r="A64" s="140" t="s">
        <v>374</v>
      </c>
      <c r="B64" s="204" t="s">
        <v>507</v>
      </c>
      <c r="C64" s="204" t="s">
        <v>508</v>
      </c>
      <c r="D64" s="113" t="s">
        <v>815</v>
      </c>
      <c r="E64" s="203"/>
      <c r="F64" s="94" t="str">
        <f t="shared" si="6"/>
        <v>あぷ２１</v>
      </c>
      <c r="G64" s="94" t="str">
        <f t="shared" si="7"/>
        <v>敦賀創一</v>
      </c>
      <c r="H64" s="94" t="str">
        <f t="shared" si="8"/>
        <v>アプストTC</v>
      </c>
      <c r="I64" s="205" t="s">
        <v>2</v>
      </c>
      <c r="J64" s="205">
        <v>1998</v>
      </c>
      <c r="K64" s="184">
        <f t="shared" si="9"/>
        <v>28</v>
      </c>
      <c r="L64" s="94" t="str">
        <f t="shared" si="5"/>
        <v>OK</v>
      </c>
      <c r="M64" s="140" t="s">
        <v>3</v>
      </c>
    </row>
    <row r="65" spans="1:13">
      <c r="A65" s="140" t="s">
        <v>375</v>
      </c>
      <c r="B65" s="204" t="s">
        <v>509</v>
      </c>
      <c r="C65" s="204" t="s">
        <v>510</v>
      </c>
      <c r="D65" s="113" t="s">
        <v>821</v>
      </c>
      <c r="E65" s="203"/>
      <c r="F65" s="94" t="str">
        <f t="shared" si="6"/>
        <v>あぷ２２</v>
      </c>
      <c r="G65" s="94" t="str">
        <f t="shared" si="7"/>
        <v>有吉裕喜</v>
      </c>
      <c r="H65" s="94" t="str">
        <f t="shared" si="8"/>
        <v>アプストTC</v>
      </c>
      <c r="I65" s="205" t="s">
        <v>2</v>
      </c>
      <c r="J65" s="205">
        <v>1973</v>
      </c>
      <c r="K65" s="184">
        <f t="shared" si="9"/>
        <v>53</v>
      </c>
      <c r="L65" s="94" t="str">
        <f t="shared" si="5"/>
        <v>OK</v>
      </c>
      <c r="M65" s="140" t="s">
        <v>511</v>
      </c>
    </row>
    <row r="66" spans="1:13">
      <c r="A66" s="140" t="s">
        <v>376</v>
      </c>
      <c r="B66" s="204" t="s">
        <v>512</v>
      </c>
      <c r="C66" s="204" t="s">
        <v>513</v>
      </c>
      <c r="D66" s="113" t="s">
        <v>815</v>
      </c>
      <c r="E66" s="203"/>
      <c r="F66" s="94" t="str">
        <f t="shared" si="6"/>
        <v>あぷ２３</v>
      </c>
      <c r="G66" s="94" t="str">
        <f t="shared" si="7"/>
        <v>松原礼</v>
      </c>
      <c r="H66" s="94" t="str">
        <f t="shared" si="8"/>
        <v>アプストTC</v>
      </c>
      <c r="I66" s="205" t="s">
        <v>2</v>
      </c>
      <c r="J66" s="205">
        <v>1987</v>
      </c>
      <c r="K66" s="184">
        <f t="shared" si="9"/>
        <v>39</v>
      </c>
      <c r="L66" s="94" t="str">
        <f t="shared" si="5"/>
        <v>OK</v>
      </c>
      <c r="M66" s="199" t="s">
        <v>480</v>
      </c>
    </row>
    <row r="67" spans="1:13">
      <c r="A67" s="140" t="s">
        <v>377</v>
      </c>
      <c r="B67" s="206" t="s">
        <v>822</v>
      </c>
      <c r="C67" s="206" t="s">
        <v>823</v>
      </c>
      <c r="D67" s="113" t="s">
        <v>815</v>
      </c>
      <c r="E67" s="203"/>
      <c r="F67" s="94" t="str">
        <f t="shared" si="6"/>
        <v>あぷ２４</v>
      </c>
      <c r="G67" s="94" t="str">
        <f t="shared" si="7"/>
        <v>福岡由布加</v>
      </c>
      <c r="H67" s="94" t="str">
        <f t="shared" si="8"/>
        <v>アプストTC</v>
      </c>
      <c r="I67" s="205" t="s">
        <v>824</v>
      </c>
      <c r="J67" s="205">
        <v>1999</v>
      </c>
      <c r="K67" s="184">
        <f t="shared" si="9"/>
        <v>27</v>
      </c>
      <c r="L67" s="94" t="str">
        <f t="shared" si="5"/>
        <v>OK</v>
      </c>
      <c r="M67" s="199" t="s">
        <v>480</v>
      </c>
    </row>
    <row r="68" spans="1:13">
      <c r="A68" s="140" t="s">
        <v>378</v>
      </c>
      <c r="B68" s="206" t="s">
        <v>822</v>
      </c>
      <c r="C68" s="206" t="s">
        <v>825</v>
      </c>
      <c r="D68" s="113" t="s">
        <v>826</v>
      </c>
      <c r="E68" s="203"/>
      <c r="F68" s="94" t="str">
        <f t="shared" si="6"/>
        <v>あぷ２５</v>
      </c>
      <c r="G68" s="94" t="str">
        <f t="shared" si="7"/>
        <v>福岡知奈美</v>
      </c>
      <c r="H68" s="94" t="str">
        <f t="shared" si="8"/>
        <v>アプストTC</v>
      </c>
      <c r="I68" s="205" t="s">
        <v>824</v>
      </c>
      <c r="J68" s="205">
        <v>2003</v>
      </c>
      <c r="K68" s="184">
        <f t="shared" si="9"/>
        <v>23</v>
      </c>
      <c r="L68" s="94" t="str">
        <f t="shared" si="5"/>
        <v>OK</v>
      </c>
      <c r="M68" s="140" t="s">
        <v>827</v>
      </c>
    </row>
    <row r="69" spans="1:13">
      <c r="A69" s="140" t="s">
        <v>828</v>
      </c>
      <c r="B69" s="204" t="s">
        <v>829</v>
      </c>
      <c r="C69" s="204" t="s">
        <v>830</v>
      </c>
      <c r="D69" s="111" t="s">
        <v>815</v>
      </c>
      <c r="E69" s="203"/>
      <c r="F69" s="94" t="str">
        <f t="shared" si="6"/>
        <v>あぷ２６</v>
      </c>
      <c r="G69" s="94" t="str">
        <f t="shared" si="7"/>
        <v>宮村知宏</v>
      </c>
      <c r="H69" s="94" t="str">
        <f t="shared" si="8"/>
        <v>アプストTC</v>
      </c>
      <c r="I69" s="205" t="s">
        <v>831</v>
      </c>
      <c r="J69" s="205">
        <v>1971</v>
      </c>
      <c r="K69" s="208">
        <f t="shared" si="9"/>
        <v>55</v>
      </c>
      <c r="L69" s="94" t="str">
        <f t="shared" si="5"/>
        <v>OK</v>
      </c>
      <c r="M69" s="140" t="s">
        <v>832</v>
      </c>
    </row>
    <row r="70" spans="1:13">
      <c r="A70" s="140" t="s">
        <v>833</v>
      </c>
      <c r="B70" s="206" t="s">
        <v>829</v>
      </c>
      <c r="C70" s="206" t="s">
        <v>488</v>
      </c>
      <c r="D70" s="111" t="s">
        <v>815</v>
      </c>
      <c r="E70" s="203"/>
      <c r="F70" s="94" t="str">
        <f t="shared" si="6"/>
        <v>あぷ２７</v>
      </c>
      <c r="G70" s="94" t="str">
        <f t="shared" si="7"/>
        <v>宮村朋子</v>
      </c>
      <c r="H70" s="94" t="str">
        <f t="shared" si="8"/>
        <v>アプストTC</v>
      </c>
      <c r="I70" s="205" t="s">
        <v>824</v>
      </c>
      <c r="J70" s="205">
        <v>1978</v>
      </c>
      <c r="K70" s="208">
        <f t="shared" si="9"/>
        <v>48</v>
      </c>
      <c r="L70" s="94" t="str">
        <f t="shared" si="5"/>
        <v>OK</v>
      </c>
      <c r="M70" s="140" t="s">
        <v>832</v>
      </c>
    </row>
    <row r="71" spans="1:13">
      <c r="A71" s="140" t="s">
        <v>834</v>
      </c>
      <c r="B71" s="204" t="s">
        <v>835</v>
      </c>
      <c r="C71" s="204" t="s">
        <v>836</v>
      </c>
      <c r="D71" s="111" t="s">
        <v>815</v>
      </c>
      <c r="E71" s="203"/>
      <c r="F71" s="94" t="str">
        <f t="shared" si="6"/>
        <v>あぷ２８</v>
      </c>
      <c r="G71" s="94" t="str">
        <f t="shared" si="7"/>
        <v>北嶋謙一</v>
      </c>
      <c r="H71" s="94" t="str">
        <f t="shared" si="8"/>
        <v>アプストTC</v>
      </c>
      <c r="I71" s="205" t="s">
        <v>831</v>
      </c>
      <c r="J71" s="205">
        <v>1999</v>
      </c>
      <c r="K71" s="208">
        <f t="shared" si="9"/>
        <v>27</v>
      </c>
      <c r="L71" s="94" t="str">
        <f t="shared" si="5"/>
        <v>OK</v>
      </c>
      <c r="M71" s="140" t="s">
        <v>832</v>
      </c>
    </row>
    <row r="72" spans="1:13">
      <c r="A72" s="140" t="s">
        <v>837</v>
      </c>
      <c r="B72" s="204" t="s">
        <v>838</v>
      </c>
      <c r="C72" s="204" t="s">
        <v>839</v>
      </c>
      <c r="D72" s="111" t="s">
        <v>815</v>
      </c>
      <c r="E72" s="203"/>
      <c r="F72" s="94" t="str">
        <f t="shared" si="6"/>
        <v>あぷ２９</v>
      </c>
      <c r="G72" s="94" t="str">
        <f t="shared" si="7"/>
        <v>竹村治</v>
      </c>
      <c r="H72" s="94" t="str">
        <f t="shared" si="8"/>
        <v>アプストTC</v>
      </c>
      <c r="I72" s="205" t="s">
        <v>831</v>
      </c>
      <c r="J72" s="205">
        <v>1961</v>
      </c>
      <c r="K72" s="208">
        <f t="shared" si="9"/>
        <v>65</v>
      </c>
      <c r="L72" s="94" t="str">
        <f t="shared" si="5"/>
        <v>OK</v>
      </c>
      <c r="M72" s="140" t="s">
        <v>840</v>
      </c>
    </row>
    <row r="73" spans="1:13">
      <c r="A73" s="140" t="s">
        <v>841</v>
      </c>
      <c r="B73" s="204" t="s">
        <v>842</v>
      </c>
      <c r="C73" s="204" t="s">
        <v>232</v>
      </c>
      <c r="D73" s="111" t="s">
        <v>815</v>
      </c>
      <c r="E73" s="203"/>
      <c r="F73" s="94" t="str">
        <f t="shared" si="6"/>
        <v>あぷ３０</v>
      </c>
      <c r="G73" s="94" t="str">
        <f t="shared" si="7"/>
        <v>山崎豊</v>
      </c>
      <c r="H73" s="94" t="str">
        <f t="shared" si="8"/>
        <v>アプストTC</v>
      </c>
      <c r="I73" s="205" t="s">
        <v>831</v>
      </c>
      <c r="J73" s="189">
        <v>1975</v>
      </c>
      <c r="K73" s="208">
        <f t="shared" si="9"/>
        <v>51</v>
      </c>
      <c r="L73" s="94" t="str">
        <f t="shared" si="5"/>
        <v>OK</v>
      </c>
      <c r="M73" s="199" t="s">
        <v>480</v>
      </c>
    </row>
    <row r="74" spans="1:13">
      <c r="A74" s="140" t="s">
        <v>843</v>
      </c>
      <c r="B74" s="206" t="s">
        <v>844</v>
      </c>
      <c r="C74" s="206" t="s">
        <v>845</v>
      </c>
      <c r="D74" s="111" t="s">
        <v>818</v>
      </c>
      <c r="E74" s="203"/>
      <c r="F74" s="94" t="str">
        <f t="shared" si="6"/>
        <v>あぷ３１</v>
      </c>
      <c r="G74" s="94" t="str">
        <f t="shared" si="7"/>
        <v>山田昌枝</v>
      </c>
      <c r="H74" s="94" t="str">
        <f t="shared" si="8"/>
        <v>アプストTC</v>
      </c>
      <c r="I74" s="205" t="s">
        <v>824</v>
      </c>
      <c r="J74" s="189">
        <v>1972</v>
      </c>
      <c r="K74" s="208">
        <f t="shared" si="9"/>
        <v>54</v>
      </c>
      <c r="L74" s="94" t="str">
        <f t="shared" si="5"/>
        <v>OK</v>
      </c>
      <c r="M74" s="183" t="s">
        <v>271</v>
      </c>
    </row>
    <row r="75" spans="1:13">
      <c r="A75" s="140" t="s">
        <v>846</v>
      </c>
      <c r="B75" s="204" t="s">
        <v>847</v>
      </c>
      <c r="C75" s="204" t="s">
        <v>848</v>
      </c>
      <c r="D75" s="111" t="s">
        <v>815</v>
      </c>
      <c r="E75" s="203"/>
      <c r="F75" s="94" t="str">
        <f t="shared" si="6"/>
        <v>あぷ３２</v>
      </c>
      <c r="G75" s="94" t="str">
        <f t="shared" si="7"/>
        <v>吉本泰二</v>
      </c>
      <c r="H75" s="94" t="str">
        <f t="shared" si="8"/>
        <v>アプストTC</v>
      </c>
      <c r="I75" s="183" t="s">
        <v>849</v>
      </c>
      <c r="J75" s="189">
        <v>1976</v>
      </c>
      <c r="K75" s="208">
        <f t="shared" si="9"/>
        <v>50</v>
      </c>
      <c r="L75" s="94" t="str">
        <f t="shared" si="5"/>
        <v>OK</v>
      </c>
      <c r="M75" s="183" t="s">
        <v>850</v>
      </c>
    </row>
    <row r="76" spans="1:13">
      <c r="A76" s="209"/>
      <c r="B76" s="209">
        <v>3</v>
      </c>
      <c r="C76" s="209"/>
      <c r="D76" s="103" t="s">
        <v>851</v>
      </c>
      <c r="E76" s="104"/>
      <c r="F76" s="192"/>
      <c r="G76" s="101"/>
      <c r="H76" s="103" t="str">
        <f t="shared" si="8"/>
        <v>２７人</v>
      </c>
      <c r="I76" s="209"/>
      <c r="J76" s="193"/>
      <c r="K76" s="194" t="str">
        <f t="shared" si="9"/>
        <v/>
      </c>
      <c r="L76" s="192"/>
      <c r="M76" s="102"/>
    </row>
    <row r="77" spans="1:13" s="99" customFormat="1">
      <c r="A77" s="98" t="s">
        <v>852</v>
      </c>
      <c r="B77" s="210" t="s">
        <v>382</v>
      </c>
      <c r="C77" s="210" t="s">
        <v>383</v>
      </c>
      <c r="D77" s="98" t="s">
        <v>853</v>
      </c>
      <c r="E77" s="98"/>
      <c r="F77" s="211" t="str">
        <f t="shared" ref="F77:F128" si="10">A77</f>
        <v>あん０１</v>
      </c>
      <c r="G77" s="98" t="str">
        <f t="shared" ref="G77:G103" si="11">B77&amp;C77</f>
        <v>上津慶和</v>
      </c>
      <c r="H77" s="111" t="str">
        <f t="shared" si="8"/>
        <v>アンヴァース</v>
      </c>
      <c r="I77" s="95" t="s">
        <v>2</v>
      </c>
      <c r="J77" s="212">
        <v>1993</v>
      </c>
      <c r="K77" s="208">
        <f>IF(J77="","",(2026-J77))</f>
        <v>33</v>
      </c>
      <c r="L77" s="211" t="str">
        <f t="shared" ref="L77:L103" si="12">IF(G77="","",IF(COUNTIF($G$5:$G$594,G77)&gt;1,"2重登録","OK"))</f>
        <v>OK</v>
      </c>
      <c r="M77" s="110" t="s">
        <v>151</v>
      </c>
    </row>
    <row r="78" spans="1:13" s="99" customFormat="1">
      <c r="A78" s="98" t="s">
        <v>379</v>
      </c>
      <c r="B78" s="97" t="s">
        <v>381</v>
      </c>
      <c r="C78" s="97" t="s">
        <v>389</v>
      </c>
      <c r="D78" s="98" t="s">
        <v>854</v>
      </c>
      <c r="E78" s="98"/>
      <c r="F78" s="211" t="str">
        <f t="shared" si="10"/>
        <v>あん０２</v>
      </c>
      <c r="G78" s="98" t="str">
        <f t="shared" si="11"/>
        <v>脇坂和樹</v>
      </c>
      <c r="H78" s="111" t="str">
        <f t="shared" si="8"/>
        <v>アンヴァース</v>
      </c>
      <c r="I78" s="95" t="s">
        <v>2</v>
      </c>
      <c r="J78" s="212">
        <v>1992</v>
      </c>
      <c r="K78" s="208">
        <f t="shared" ref="K78:K103" si="13">IF(J78="","",(2026-J78))</f>
        <v>34</v>
      </c>
      <c r="L78" s="211" t="str">
        <f t="shared" si="12"/>
        <v>OK</v>
      </c>
      <c r="M78" s="110" t="s">
        <v>3</v>
      </c>
    </row>
    <row r="79" spans="1:13" s="94" customFormat="1">
      <c r="A79" s="98" t="s">
        <v>208</v>
      </c>
      <c r="B79" s="210" t="s">
        <v>390</v>
      </c>
      <c r="C79" s="210" t="s">
        <v>391</v>
      </c>
      <c r="D79" s="98" t="s">
        <v>855</v>
      </c>
      <c r="E79" s="98"/>
      <c r="F79" s="211" t="str">
        <f t="shared" si="10"/>
        <v>あん０３</v>
      </c>
      <c r="G79" s="98" t="str">
        <f t="shared" si="11"/>
        <v>小田紀彦</v>
      </c>
      <c r="H79" s="111" t="str">
        <f t="shared" si="8"/>
        <v>アンヴァース</v>
      </c>
      <c r="I79" s="95" t="s">
        <v>2</v>
      </c>
      <c r="J79" s="212">
        <v>1984</v>
      </c>
      <c r="K79" s="208">
        <f t="shared" si="13"/>
        <v>42</v>
      </c>
      <c r="L79" s="211" t="str">
        <f t="shared" si="12"/>
        <v>OK</v>
      </c>
      <c r="M79" s="110" t="s">
        <v>380</v>
      </c>
    </row>
    <row r="80" spans="1:13" s="99" customFormat="1">
      <c r="A80" s="98" t="s">
        <v>209</v>
      </c>
      <c r="B80" s="97" t="s">
        <v>392</v>
      </c>
      <c r="C80" s="97" t="s">
        <v>393</v>
      </c>
      <c r="D80" s="98" t="s">
        <v>853</v>
      </c>
      <c r="E80" s="98"/>
      <c r="F80" s="211" t="str">
        <f t="shared" si="10"/>
        <v>あん０４</v>
      </c>
      <c r="G80" s="98" t="str">
        <f t="shared" si="11"/>
        <v>越智友基</v>
      </c>
      <c r="H80" s="111" t="str">
        <f t="shared" si="8"/>
        <v>アンヴァース</v>
      </c>
      <c r="I80" s="95" t="s">
        <v>2</v>
      </c>
      <c r="J80" s="212">
        <v>1987</v>
      </c>
      <c r="K80" s="208">
        <f t="shared" si="13"/>
        <v>39</v>
      </c>
      <c r="L80" s="211" t="str">
        <f t="shared" si="12"/>
        <v>OK</v>
      </c>
      <c r="M80" s="110" t="s">
        <v>380</v>
      </c>
    </row>
    <row r="81" spans="1:13" s="99" customFormat="1">
      <c r="A81" s="98" t="s">
        <v>210</v>
      </c>
      <c r="B81" s="97" t="s">
        <v>394</v>
      </c>
      <c r="C81" s="97" t="s">
        <v>395</v>
      </c>
      <c r="D81" s="98" t="s">
        <v>853</v>
      </c>
      <c r="E81" s="98"/>
      <c r="F81" s="211" t="str">
        <f t="shared" si="10"/>
        <v>あん０５</v>
      </c>
      <c r="G81" s="98" t="str">
        <f t="shared" si="11"/>
        <v>辻本将士</v>
      </c>
      <c r="H81" s="111" t="str">
        <f t="shared" si="8"/>
        <v>アンヴァース</v>
      </c>
      <c r="I81" s="95" t="s">
        <v>2</v>
      </c>
      <c r="J81" s="212">
        <v>1986</v>
      </c>
      <c r="K81" s="208">
        <f t="shared" si="13"/>
        <v>40</v>
      </c>
      <c r="L81" s="211" t="str">
        <f t="shared" si="12"/>
        <v>OK</v>
      </c>
      <c r="M81" s="213" t="s">
        <v>152</v>
      </c>
    </row>
    <row r="82" spans="1:13" s="94" customFormat="1">
      <c r="A82" s="98" t="s">
        <v>211</v>
      </c>
      <c r="B82" s="97" t="s">
        <v>396</v>
      </c>
      <c r="C82" s="97" t="s">
        <v>397</v>
      </c>
      <c r="D82" s="98" t="s">
        <v>853</v>
      </c>
      <c r="E82" s="98"/>
      <c r="F82" s="211" t="str">
        <f t="shared" si="10"/>
        <v>あん０６</v>
      </c>
      <c r="G82" s="98" t="str">
        <f t="shared" si="11"/>
        <v>津曲崇志</v>
      </c>
      <c r="H82" s="111" t="str">
        <f t="shared" si="8"/>
        <v>アンヴァース</v>
      </c>
      <c r="I82" s="95" t="s">
        <v>2</v>
      </c>
      <c r="J82" s="212">
        <v>1989</v>
      </c>
      <c r="K82" s="208">
        <f t="shared" si="13"/>
        <v>37</v>
      </c>
      <c r="L82" s="211" t="str">
        <f t="shared" si="12"/>
        <v>OK</v>
      </c>
      <c r="M82" s="110" t="s">
        <v>312</v>
      </c>
    </row>
    <row r="83" spans="1:13" s="94" customFormat="1">
      <c r="A83" s="98" t="s">
        <v>212</v>
      </c>
      <c r="B83" s="97" t="s">
        <v>398</v>
      </c>
      <c r="C83" s="97" t="s">
        <v>399</v>
      </c>
      <c r="D83" s="98" t="s">
        <v>853</v>
      </c>
      <c r="E83" s="98"/>
      <c r="F83" s="211" t="str">
        <f t="shared" si="10"/>
        <v>あん０７</v>
      </c>
      <c r="G83" s="98" t="str">
        <f t="shared" si="11"/>
        <v>鍋内雄樹</v>
      </c>
      <c r="H83" s="111" t="str">
        <f t="shared" si="8"/>
        <v>アンヴァース</v>
      </c>
      <c r="I83" s="95" t="s">
        <v>2</v>
      </c>
      <c r="J83" s="212">
        <v>1990</v>
      </c>
      <c r="K83" s="208">
        <f t="shared" si="13"/>
        <v>36</v>
      </c>
      <c r="L83" s="211" t="str">
        <f t="shared" si="12"/>
        <v>OK</v>
      </c>
      <c r="M83" s="110" t="s">
        <v>856</v>
      </c>
    </row>
    <row r="84" spans="1:13" s="94" customFormat="1">
      <c r="A84" s="98" t="s">
        <v>213</v>
      </c>
      <c r="B84" s="97" t="s">
        <v>515</v>
      </c>
      <c r="C84" s="97" t="s">
        <v>516</v>
      </c>
      <c r="D84" s="98" t="s">
        <v>853</v>
      </c>
      <c r="E84" s="98"/>
      <c r="F84" s="211" t="str">
        <f t="shared" si="10"/>
        <v>あん０８</v>
      </c>
      <c r="G84" s="98" t="str">
        <f t="shared" si="11"/>
        <v>桐原昇汰</v>
      </c>
      <c r="H84" s="111" t="str">
        <f t="shared" si="8"/>
        <v>アンヴァース</v>
      </c>
      <c r="I84" s="95" t="s">
        <v>2</v>
      </c>
      <c r="J84" s="212">
        <v>1994</v>
      </c>
      <c r="K84" s="208">
        <f t="shared" si="13"/>
        <v>32</v>
      </c>
      <c r="L84" s="211" t="str">
        <f t="shared" si="12"/>
        <v>OK</v>
      </c>
      <c r="M84" s="110" t="s">
        <v>149</v>
      </c>
    </row>
    <row r="85" spans="1:13" s="94" customFormat="1">
      <c r="A85" s="98" t="s">
        <v>214</v>
      </c>
      <c r="B85" s="210" t="s">
        <v>311</v>
      </c>
      <c r="C85" s="210" t="s">
        <v>384</v>
      </c>
      <c r="D85" s="98" t="s">
        <v>853</v>
      </c>
      <c r="E85" s="98"/>
      <c r="F85" s="211" t="str">
        <f t="shared" si="10"/>
        <v>あん０９</v>
      </c>
      <c r="G85" s="98" t="str">
        <f t="shared" si="11"/>
        <v>松村友喜</v>
      </c>
      <c r="H85" s="111" t="str">
        <f t="shared" si="8"/>
        <v>アンヴァース</v>
      </c>
      <c r="I85" s="95" t="s">
        <v>2</v>
      </c>
      <c r="J85" s="212">
        <v>1988</v>
      </c>
      <c r="K85" s="208">
        <f t="shared" si="13"/>
        <v>38</v>
      </c>
      <c r="L85" s="211" t="str">
        <f t="shared" si="12"/>
        <v>OK</v>
      </c>
      <c r="M85" s="110" t="s">
        <v>3</v>
      </c>
    </row>
    <row r="86" spans="1:13" s="94" customFormat="1">
      <c r="A86" s="98" t="s">
        <v>215</v>
      </c>
      <c r="B86" s="97" t="s">
        <v>385</v>
      </c>
      <c r="C86" s="97" t="s">
        <v>386</v>
      </c>
      <c r="D86" s="98" t="s">
        <v>853</v>
      </c>
      <c r="E86" s="98"/>
      <c r="F86" s="211" t="str">
        <f t="shared" si="10"/>
        <v>あん１０</v>
      </c>
      <c r="G86" s="98" t="str">
        <f t="shared" si="11"/>
        <v>薮内豪</v>
      </c>
      <c r="H86" s="111" t="str">
        <f t="shared" si="8"/>
        <v>アンヴァース</v>
      </c>
      <c r="I86" s="95" t="s">
        <v>2</v>
      </c>
      <c r="J86" s="212">
        <v>1986</v>
      </c>
      <c r="K86" s="208">
        <f t="shared" si="13"/>
        <v>40</v>
      </c>
      <c r="L86" s="211" t="str">
        <f t="shared" si="12"/>
        <v>OK</v>
      </c>
      <c r="M86" s="110" t="s">
        <v>6</v>
      </c>
    </row>
    <row r="87" spans="1:13" s="94" customFormat="1">
      <c r="A87" s="98" t="s">
        <v>216</v>
      </c>
      <c r="B87" s="210" t="s">
        <v>387</v>
      </c>
      <c r="C87" s="210" t="s">
        <v>388</v>
      </c>
      <c r="D87" s="98" t="s">
        <v>853</v>
      </c>
      <c r="E87" s="98"/>
      <c r="F87" s="211" t="str">
        <f t="shared" si="10"/>
        <v>あん１１</v>
      </c>
      <c r="G87" s="98" t="str">
        <f t="shared" si="11"/>
        <v>山田佳明</v>
      </c>
      <c r="H87" s="111" t="str">
        <f t="shared" si="8"/>
        <v>アンヴァース</v>
      </c>
      <c r="I87" s="95" t="s">
        <v>2</v>
      </c>
      <c r="J87" s="212">
        <v>1986</v>
      </c>
      <c r="K87" s="208">
        <f t="shared" si="13"/>
        <v>40</v>
      </c>
      <c r="L87" s="211" t="str">
        <f t="shared" si="12"/>
        <v>OK</v>
      </c>
      <c r="M87" s="110" t="s">
        <v>160</v>
      </c>
    </row>
    <row r="88" spans="1:13" s="94" customFormat="1">
      <c r="A88" s="98" t="s">
        <v>217</v>
      </c>
      <c r="B88" s="210" t="s">
        <v>518</v>
      </c>
      <c r="C88" s="210" t="s">
        <v>519</v>
      </c>
      <c r="D88" s="98" t="s">
        <v>853</v>
      </c>
      <c r="E88" s="98"/>
      <c r="F88" s="211" t="str">
        <f t="shared" si="10"/>
        <v>あん１２</v>
      </c>
      <c r="G88" s="98" t="str">
        <f t="shared" si="11"/>
        <v>政田秀栄</v>
      </c>
      <c r="H88" s="111" t="str">
        <f t="shared" si="8"/>
        <v>アンヴァース</v>
      </c>
      <c r="I88" s="95" t="s">
        <v>2</v>
      </c>
      <c r="J88" s="212">
        <v>1982</v>
      </c>
      <c r="K88" s="208">
        <f t="shared" si="13"/>
        <v>44</v>
      </c>
      <c r="L88" s="211" t="str">
        <f t="shared" si="12"/>
        <v>OK</v>
      </c>
      <c r="M88" s="110" t="s">
        <v>155</v>
      </c>
    </row>
    <row r="89" spans="1:13" s="94" customFormat="1">
      <c r="A89" s="98" t="s">
        <v>218</v>
      </c>
      <c r="B89" s="97" t="s">
        <v>857</v>
      </c>
      <c r="C89" s="97" t="s">
        <v>858</v>
      </c>
      <c r="D89" s="98" t="s">
        <v>853</v>
      </c>
      <c r="E89" s="98"/>
      <c r="F89" s="211" t="str">
        <f t="shared" si="10"/>
        <v>あん１３</v>
      </c>
      <c r="G89" s="98" t="str">
        <f t="shared" si="11"/>
        <v>水島康夫</v>
      </c>
      <c r="H89" s="111" t="str">
        <f t="shared" si="8"/>
        <v>アンヴァース</v>
      </c>
      <c r="I89" s="95" t="s">
        <v>2</v>
      </c>
      <c r="J89" s="212">
        <v>1983</v>
      </c>
      <c r="K89" s="208">
        <f t="shared" si="13"/>
        <v>43</v>
      </c>
      <c r="L89" s="211" t="str">
        <f t="shared" si="12"/>
        <v>OK</v>
      </c>
      <c r="M89" s="110" t="s">
        <v>138</v>
      </c>
    </row>
    <row r="90" spans="1:13" s="94" customFormat="1">
      <c r="A90" s="98" t="s">
        <v>219</v>
      </c>
      <c r="B90" s="97" t="s">
        <v>47</v>
      </c>
      <c r="C90" s="97" t="s">
        <v>186</v>
      </c>
      <c r="D90" s="98" t="s">
        <v>853</v>
      </c>
      <c r="E90" s="98"/>
      <c r="F90" s="211" t="str">
        <f t="shared" si="10"/>
        <v>あん１４</v>
      </c>
      <c r="G90" s="98" t="str">
        <f t="shared" si="11"/>
        <v>浅田恵亮</v>
      </c>
      <c r="H90" s="111" t="str">
        <f t="shared" si="8"/>
        <v>アンヴァース</v>
      </c>
      <c r="I90" s="95" t="s">
        <v>2</v>
      </c>
      <c r="J90" s="212">
        <v>1989</v>
      </c>
      <c r="K90" s="208">
        <f t="shared" si="13"/>
        <v>37</v>
      </c>
      <c r="L90" s="211" t="str">
        <f t="shared" si="12"/>
        <v>OK</v>
      </c>
      <c r="M90" s="110" t="s">
        <v>138</v>
      </c>
    </row>
    <row r="91" spans="1:13" s="94" customFormat="1">
      <c r="A91" s="98" t="s">
        <v>220</v>
      </c>
      <c r="B91" s="97" t="s">
        <v>859</v>
      </c>
      <c r="C91" s="97" t="s">
        <v>860</v>
      </c>
      <c r="D91" s="98" t="s">
        <v>853</v>
      </c>
      <c r="E91" s="98"/>
      <c r="F91" s="211" t="str">
        <f t="shared" si="10"/>
        <v>あん１５</v>
      </c>
      <c r="G91" s="98" t="str">
        <f t="shared" si="11"/>
        <v>北村建</v>
      </c>
      <c r="H91" s="111" t="str">
        <f t="shared" si="8"/>
        <v>アンヴァース</v>
      </c>
      <c r="I91" s="95" t="s">
        <v>2</v>
      </c>
      <c r="J91" s="212">
        <v>1989</v>
      </c>
      <c r="K91" s="208">
        <f t="shared" si="13"/>
        <v>37</v>
      </c>
      <c r="L91" s="211" t="str">
        <f t="shared" si="12"/>
        <v>OK</v>
      </c>
      <c r="M91" s="110" t="s">
        <v>155</v>
      </c>
    </row>
    <row r="92" spans="1:13" s="94" customFormat="1">
      <c r="A92" s="98" t="s">
        <v>221</v>
      </c>
      <c r="B92" s="97" t="s">
        <v>402</v>
      </c>
      <c r="C92" s="97" t="s">
        <v>403</v>
      </c>
      <c r="D92" s="98" t="s">
        <v>853</v>
      </c>
      <c r="E92" s="98"/>
      <c r="F92" s="211" t="str">
        <f t="shared" si="10"/>
        <v>あん１６</v>
      </c>
      <c r="G92" s="98" t="str">
        <f t="shared" si="11"/>
        <v>岡栄介</v>
      </c>
      <c r="H92" s="111" t="str">
        <f t="shared" si="8"/>
        <v>アンヴァース</v>
      </c>
      <c r="I92" s="95" t="s">
        <v>2</v>
      </c>
      <c r="J92" s="212">
        <v>1996</v>
      </c>
      <c r="K92" s="208">
        <f t="shared" si="13"/>
        <v>30</v>
      </c>
      <c r="L92" s="211" t="str">
        <f t="shared" si="12"/>
        <v>OK</v>
      </c>
      <c r="M92" s="110" t="s">
        <v>861</v>
      </c>
    </row>
    <row r="93" spans="1:13" s="94" customFormat="1">
      <c r="A93" s="98" t="s">
        <v>222</v>
      </c>
      <c r="B93" s="97" t="s">
        <v>400</v>
      </c>
      <c r="C93" s="97" t="s">
        <v>401</v>
      </c>
      <c r="D93" s="98" t="s">
        <v>853</v>
      </c>
      <c r="E93" s="98"/>
      <c r="F93" s="211" t="str">
        <f>A93</f>
        <v>あん１７</v>
      </c>
      <c r="G93" s="98" t="str">
        <f>B93&amp;C93</f>
        <v>猪飼尚輝</v>
      </c>
      <c r="H93" s="111" t="str">
        <f t="shared" si="8"/>
        <v>アンヴァース</v>
      </c>
      <c r="I93" s="95" t="s">
        <v>2</v>
      </c>
      <c r="J93" s="212">
        <v>1996</v>
      </c>
      <c r="K93" s="208">
        <f>IF(J93="","",(2026-J93))</f>
        <v>30</v>
      </c>
      <c r="L93" s="211" t="str">
        <f t="shared" si="12"/>
        <v>OK</v>
      </c>
      <c r="M93" s="110" t="s">
        <v>140</v>
      </c>
    </row>
    <row r="94" spans="1:13" s="94" customFormat="1">
      <c r="A94" s="98" t="s">
        <v>223</v>
      </c>
      <c r="B94" s="214" t="s">
        <v>404</v>
      </c>
      <c r="C94" s="214" t="s">
        <v>395</v>
      </c>
      <c r="D94" s="98" t="s">
        <v>853</v>
      </c>
      <c r="E94" s="110"/>
      <c r="F94" s="215" t="str">
        <f t="shared" si="10"/>
        <v>あん１８</v>
      </c>
      <c r="G94" s="110" t="str">
        <f t="shared" si="11"/>
        <v>三箇将士</v>
      </c>
      <c r="H94" s="111" t="str">
        <f t="shared" si="8"/>
        <v>アンヴァース</v>
      </c>
      <c r="I94" s="108" t="s">
        <v>2</v>
      </c>
      <c r="J94" s="216">
        <v>1994</v>
      </c>
      <c r="K94" s="208">
        <f t="shared" si="13"/>
        <v>32</v>
      </c>
      <c r="L94" s="215" t="str">
        <f t="shared" si="12"/>
        <v>OK</v>
      </c>
      <c r="M94" s="110" t="s">
        <v>6</v>
      </c>
    </row>
    <row r="95" spans="1:13" s="94" customFormat="1">
      <c r="A95" s="98" t="s">
        <v>224</v>
      </c>
      <c r="B95" s="214" t="s">
        <v>405</v>
      </c>
      <c r="C95" s="214" t="s">
        <v>406</v>
      </c>
      <c r="D95" s="98" t="s">
        <v>853</v>
      </c>
      <c r="E95" s="110"/>
      <c r="F95" s="215" t="str">
        <f t="shared" si="10"/>
        <v>あん１９</v>
      </c>
      <c r="G95" s="110" t="str">
        <f t="shared" si="11"/>
        <v>澤田純兵</v>
      </c>
      <c r="H95" s="111" t="str">
        <f t="shared" si="8"/>
        <v>アンヴァース</v>
      </c>
      <c r="I95" s="108" t="s">
        <v>2</v>
      </c>
      <c r="J95" s="216">
        <v>1997</v>
      </c>
      <c r="K95" s="208">
        <f t="shared" si="13"/>
        <v>29</v>
      </c>
      <c r="L95" s="215" t="str">
        <f t="shared" si="12"/>
        <v>OK</v>
      </c>
      <c r="M95" s="110" t="s">
        <v>6</v>
      </c>
    </row>
    <row r="96" spans="1:13" s="94" customFormat="1">
      <c r="A96" s="98" t="s">
        <v>225</v>
      </c>
      <c r="B96" s="210" t="s">
        <v>862</v>
      </c>
      <c r="C96" s="210" t="s">
        <v>863</v>
      </c>
      <c r="D96" s="98" t="s">
        <v>853</v>
      </c>
      <c r="E96" s="98"/>
      <c r="F96" s="211" t="str">
        <f t="shared" si="10"/>
        <v>あん２０</v>
      </c>
      <c r="G96" s="98" t="str">
        <f t="shared" si="11"/>
        <v>片桐靖之</v>
      </c>
      <c r="H96" s="111" t="str">
        <f t="shared" si="8"/>
        <v>アンヴァース</v>
      </c>
      <c r="I96" s="95" t="s">
        <v>2</v>
      </c>
      <c r="J96" s="212">
        <v>1976</v>
      </c>
      <c r="K96" s="208">
        <f t="shared" si="13"/>
        <v>50</v>
      </c>
      <c r="L96" s="211" t="str">
        <f t="shared" si="12"/>
        <v>OK</v>
      </c>
      <c r="M96" s="110" t="s">
        <v>3</v>
      </c>
    </row>
    <row r="97" spans="1:251" s="94" customFormat="1">
      <c r="A97" s="98" t="s">
        <v>226</v>
      </c>
      <c r="B97" s="217" t="s">
        <v>862</v>
      </c>
      <c r="C97" s="217" t="s">
        <v>864</v>
      </c>
      <c r="D97" s="98" t="s">
        <v>853</v>
      </c>
      <c r="E97" s="98"/>
      <c r="F97" s="211" t="str">
        <f t="shared" si="10"/>
        <v>あん２１</v>
      </c>
      <c r="G97" s="98" t="str">
        <f t="shared" si="11"/>
        <v>片桐美里</v>
      </c>
      <c r="H97" s="111" t="str">
        <f t="shared" si="8"/>
        <v>アンヴァース</v>
      </c>
      <c r="I97" s="99" t="s">
        <v>4</v>
      </c>
      <c r="J97" s="212">
        <v>1977</v>
      </c>
      <c r="K97" s="208">
        <f t="shared" si="13"/>
        <v>49</v>
      </c>
      <c r="L97" s="211" t="str">
        <f t="shared" si="12"/>
        <v>OK</v>
      </c>
      <c r="M97" s="110" t="s">
        <v>3</v>
      </c>
    </row>
    <row r="98" spans="1:251" s="94" customFormat="1">
      <c r="A98" s="98" t="s">
        <v>227</v>
      </c>
      <c r="B98" s="210" t="s">
        <v>865</v>
      </c>
      <c r="C98" s="210" t="s">
        <v>866</v>
      </c>
      <c r="D98" s="98" t="s">
        <v>853</v>
      </c>
      <c r="E98" s="98"/>
      <c r="F98" s="211" t="str">
        <f t="shared" si="10"/>
        <v>あん２２</v>
      </c>
      <c r="G98" s="98" t="str">
        <f t="shared" si="11"/>
        <v>杉健次</v>
      </c>
      <c r="H98" s="111" t="str">
        <f t="shared" si="8"/>
        <v>アンヴァース</v>
      </c>
      <c r="I98" s="95" t="s">
        <v>2</v>
      </c>
      <c r="J98" s="212">
        <v>1977</v>
      </c>
      <c r="K98" s="208">
        <f t="shared" si="13"/>
        <v>49</v>
      </c>
      <c r="L98" s="211" t="str">
        <f t="shared" si="12"/>
        <v>OK</v>
      </c>
      <c r="M98" s="110" t="s">
        <v>757</v>
      </c>
    </row>
    <row r="99" spans="1:251" s="94" customFormat="1">
      <c r="A99" s="98" t="s">
        <v>228</v>
      </c>
      <c r="B99" s="217" t="s">
        <v>867</v>
      </c>
      <c r="C99" s="217" t="s">
        <v>868</v>
      </c>
      <c r="D99" s="98" t="s">
        <v>853</v>
      </c>
      <c r="E99" s="98"/>
      <c r="F99" s="211" t="str">
        <f t="shared" si="10"/>
        <v>あん２３</v>
      </c>
      <c r="G99" s="98" t="str">
        <f t="shared" si="11"/>
        <v>大賀華子</v>
      </c>
      <c r="H99" s="111" t="str">
        <f t="shared" si="8"/>
        <v>アンヴァース</v>
      </c>
      <c r="I99" s="99" t="s">
        <v>4</v>
      </c>
      <c r="J99" s="212">
        <v>1976</v>
      </c>
      <c r="K99" s="208">
        <f t="shared" si="13"/>
        <v>50</v>
      </c>
      <c r="L99" s="211" t="str">
        <f t="shared" si="12"/>
        <v>OK</v>
      </c>
      <c r="M99" s="110" t="s">
        <v>757</v>
      </c>
    </row>
    <row r="100" spans="1:251" s="94" customFormat="1">
      <c r="A100" s="98" t="s">
        <v>229</v>
      </c>
      <c r="B100" s="97" t="s">
        <v>869</v>
      </c>
      <c r="C100" s="97" t="s">
        <v>870</v>
      </c>
      <c r="D100" s="98" t="s">
        <v>853</v>
      </c>
      <c r="E100" s="98"/>
      <c r="F100" s="211" t="str">
        <f t="shared" si="10"/>
        <v>あん２４</v>
      </c>
      <c r="G100" s="98" t="str">
        <f t="shared" si="11"/>
        <v>松尾吉峰</v>
      </c>
      <c r="H100" s="111" t="str">
        <f t="shared" si="8"/>
        <v>アンヴァース</v>
      </c>
      <c r="I100" s="95" t="s">
        <v>2</v>
      </c>
      <c r="J100" s="212">
        <v>1999</v>
      </c>
      <c r="K100" s="208">
        <f t="shared" si="13"/>
        <v>27</v>
      </c>
      <c r="L100" s="211" t="str">
        <f t="shared" si="12"/>
        <v>OK</v>
      </c>
      <c r="M100" s="110" t="s">
        <v>871</v>
      </c>
    </row>
    <row r="101" spans="1:251" s="108" customFormat="1">
      <c r="A101" s="98" t="s">
        <v>230</v>
      </c>
      <c r="B101" s="214" t="s">
        <v>872</v>
      </c>
      <c r="C101" s="214" t="s">
        <v>873</v>
      </c>
      <c r="D101" s="98" t="s">
        <v>853</v>
      </c>
      <c r="E101" s="110"/>
      <c r="F101" s="215" t="str">
        <f t="shared" si="10"/>
        <v>あん２５</v>
      </c>
      <c r="G101" s="110" t="str">
        <f t="shared" si="11"/>
        <v>小澤聖輝</v>
      </c>
      <c r="H101" s="111" t="str">
        <f t="shared" si="8"/>
        <v>アンヴァース</v>
      </c>
      <c r="I101" s="108" t="s">
        <v>2</v>
      </c>
      <c r="J101" s="216">
        <v>1998</v>
      </c>
      <c r="K101" s="208">
        <f t="shared" si="13"/>
        <v>28</v>
      </c>
      <c r="L101" s="215" t="str">
        <f t="shared" si="12"/>
        <v>OK</v>
      </c>
      <c r="M101" s="110" t="s">
        <v>871</v>
      </c>
    </row>
    <row r="102" spans="1:251" s="108" customFormat="1">
      <c r="A102" s="98" t="s">
        <v>307</v>
      </c>
      <c r="B102" s="213" t="s">
        <v>874</v>
      </c>
      <c r="C102" s="213" t="s">
        <v>875</v>
      </c>
      <c r="D102" s="98" t="s">
        <v>853</v>
      </c>
      <c r="E102" s="98"/>
      <c r="F102" s="211" t="str">
        <f t="shared" si="10"/>
        <v>あん２６</v>
      </c>
      <c r="G102" s="98" t="str">
        <f t="shared" si="11"/>
        <v>土肥郁菜</v>
      </c>
      <c r="H102" s="111" t="str">
        <f t="shared" si="8"/>
        <v>アンヴァース</v>
      </c>
      <c r="I102" s="99" t="s">
        <v>4</v>
      </c>
      <c r="J102" s="212">
        <v>1993</v>
      </c>
      <c r="K102" s="208">
        <f t="shared" si="13"/>
        <v>33</v>
      </c>
      <c r="L102" s="211" t="str">
        <f t="shared" si="12"/>
        <v>OK</v>
      </c>
      <c r="M102" s="110" t="s">
        <v>757</v>
      </c>
    </row>
    <row r="103" spans="1:251" s="108" customFormat="1">
      <c r="A103" s="98" t="s">
        <v>876</v>
      </c>
      <c r="B103" s="217" t="s">
        <v>443</v>
      </c>
      <c r="C103" s="217" t="s">
        <v>877</v>
      </c>
      <c r="D103" s="98" t="s">
        <v>853</v>
      </c>
      <c r="E103" s="110"/>
      <c r="F103" s="215" t="str">
        <f t="shared" si="10"/>
        <v>あん２７</v>
      </c>
      <c r="G103" s="110" t="str">
        <f t="shared" si="11"/>
        <v>青木奈菜</v>
      </c>
      <c r="H103" s="111" t="str">
        <f t="shared" si="8"/>
        <v>アンヴァース</v>
      </c>
      <c r="I103" s="99" t="s">
        <v>4</v>
      </c>
      <c r="J103" s="216">
        <v>2006</v>
      </c>
      <c r="K103" s="208">
        <f t="shared" si="13"/>
        <v>20</v>
      </c>
      <c r="L103" s="215" t="str">
        <f t="shared" si="12"/>
        <v>OK</v>
      </c>
      <c r="M103" s="110" t="s">
        <v>757</v>
      </c>
    </row>
    <row r="104" spans="1:251">
      <c r="A104" s="209"/>
      <c r="B104" s="209">
        <v>4</v>
      </c>
      <c r="C104" s="209"/>
      <c r="D104" s="103" t="s">
        <v>878</v>
      </c>
      <c r="E104" s="104"/>
      <c r="F104" s="192"/>
      <c r="G104" s="101"/>
      <c r="H104" s="103" t="str">
        <f t="shared" si="8"/>
        <v>２４人</v>
      </c>
      <c r="I104" s="209"/>
      <c r="J104" s="193"/>
      <c r="K104" s="194" t="str">
        <f t="shared" si="9"/>
        <v/>
      </c>
      <c r="L104" s="192"/>
      <c r="M104" s="102"/>
    </row>
    <row r="105" spans="1:251" s="218" customFormat="1">
      <c r="A105" s="108" t="s">
        <v>50</v>
      </c>
      <c r="B105" s="108" t="s">
        <v>51</v>
      </c>
      <c r="C105" s="94" t="s">
        <v>52</v>
      </c>
      <c r="D105" s="95" t="s">
        <v>49</v>
      </c>
      <c r="E105" s="96"/>
      <c r="F105" s="215" t="str">
        <f t="shared" si="10"/>
        <v>け０１</v>
      </c>
      <c r="G105" s="94" t="str">
        <f t="shared" ref="G105:G128" si="14">B105&amp;C105</f>
        <v>稲岡和紀</v>
      </c>
      <c r="H105" s="94" t="s">
        <v>879</v>
      </c>
      <c r="I105" s="95" t="s">
        <v>2</v>
      </c>
      <c r="J105" s="98">
        <v>1978</v>
      </c>
      <c r="K105" s="184">
        <f t="shared" si="9"/>
        <v>48</v>
      </c>
      <c r="L105" s="94" t="str">
        <f t="shared" ref="L105:L128" si="15">IF(G105="","",IF(COUNTIF($G$4:$G$103,G105)&gt;1,"2重登録","OK"))</f>
        <v>OK</v>
      </c>
      <c r="M105" s="100" t="s">
        <v>8</v>
      </c>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4"/>
      <c r="CN105" s="94"/>
      <c r="CO105" s="94"/>
      <c r="CP105" s="94"/>
      <c r="CQ105" s="94"/>
      <c r="CR105" s="94"/>
      <c r="CS105" s="94"/>
      <c r="CT105" s="94"/>
      <c r="CU105" s="94"/>
      <c r="CV105" s="94"/>
      <c r="CW105" s="94"/>
      <c r="CX105" s="94"/>
      <c r="CY105" s="94"/>
      <c r="CZ105" s="94"/>
      <c r="DA105" s="94"/>
      <c r="DB105" s="94"/>
      <c r="DC105" s="94"/>
      <c r="DD105" s="94"/>
      <c r="DE105" s="94"/>
      <c r="DF105" s="94"/>
      <c r="DG105" s="94"/>
      <c r="DH105" s="94"/>
      <c r="DI105" s="94"/>
      <c r="DJ105" s="94"/>
      <c r="DK105" s="94"/>
      <c r="DL105" s="94"/>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4"/>
      <c r="FH105" s="94"/>
      <c r="FI105" s="94"/>
      <c r="FJ105" s="94"/>
      <c r="FK105" s="94"/>
      <c r="FL105" s="94"/>
      <c r="FM105" s="94"/>
      <c r="FN105" s="94"/>
      <c r="FO105" s="94"/>
      <c r="FP105" s="94"/>
      <c r="FQ105" s="94"/>
      <c r="FR105" s="94"/>
      <c r="FS105" s="94"/>
      <c r="FT105" s="94"/>
      <c r="FU105" s="94"/>
      <c r="FV105" s="94"/>
      <c r="FW105" s="94"/>
      <c r="FX105" s="94"/>
      <c r="FY105" s="94"/>
      <c r="FZ105" s="94"/>
      <c r="GA105" s="94"/>
      <c r="GB105" s="94"/>
      <c r="GC105" s="94"/>
      <c r="GD105" s="94"/>
      <c r="GE105" s="94"/>
      <c r="GF105" s="94"/>
      <c r="GG105" s="94"/>
      <c r="GH105" s="94"/>
      <c r="GI105" s="94"/>
      <c r="GJ105" s="94"/>
      <c r="GK105" s="94"/>
      <c r="GL105" s="94"/>
      <c r="GM105" s="94"/>
      <c r="GN105" s="94"/>
      <c r="GO105" s="94"/>
      <c r="GP105" s="94"/>
      <c r="GQ105" s="94"/>
      <c r="GR105" s="94"/>
      <c r="GS105" s="94"/>
      <c r="GT105" s="94"/>
      <c r="GU105" s="94"/>
      <c r="GV105" s="94"/>
      <c r="GW105" s="94"/>
      <c r="GX105" s="94"/>
      <c r="GY105" s="94"/>
      <c r="GZ105" s="94"/>
      <c r="HA105" s="94"/>
      <c r="HB105" s="94"/>
      <c r="HC105" s="94"/>
      <c r="HD105" s="94"/>
      <c r="HE105" s="94"/>
      <c r="HF105" s="94"/>
      <c r="HG105" s="94"/>
      <c r="HH105" s="94"/>
      <c r="HI105" s="94"/>
      <c r="HJ105" s="94"/>
      <c r="HK105" s="94"/>
      <c r="HL105" s="94"/>
      <c r="HM105" s="94"/>
      <c r="HN105" s="94"/>
      <c r="HO105" s="94"/>
      <c r="HP105" s="94"/>
      <c r="HQ105" s="94"/>
      <c r="HR105" s="94"/>
      <c r="HS105" s="94"/>
      <c r="HT105" s="94"/>
      <c r="HU105" s="94"/>
      <c r="HV105" s="94"/>
      <c r="HW105" s="94"/>
      <c r="HX105" s="94"/>
      <c r="HY105" s="94"/>
      <c r="HZ105" s="94"/>
      <c r="IA105" s="94"/>
      <c r="IB105" s="94"/>
      <c r="IC105" s="94"/>
      <c r="ID105" s="94"/>
      <c r="IE105" s="94"/>
      <c r="IF105" s="94"/>
      <c r="IG105" s="94"/>
      <c r="IH105" s="94"/>
      <c r="II105" s="94"/>
      <c r="IJ105" s="94"/>
      <c r="IK105" s="94"/>
      <c r="IL105" s="94"/>
      <c r="IM105" s="94"/>
      <c r="IN105" s="94"/>
      <c r="IO105" s="94"/>
      <c r="IP105" s="94"/>
      <c r="IQ105" s="94"/>
    </row>
    <row r="106" spans="1:251" s="219" customFormat="1">
      <c r="A106" s="108" t="s">
        <v>880</v>
      </c>
      <c r="B106" s="108" t="s">
        <v>60</v>
      </c>
      <c r="C106" s="94" t="s">
        <v>62</v>
      </c>
      <c r="D106" s="95" t="s">
        <v>49</v>
      </c>
      <c r="E106" s="96"/>
      <c r="F106" s="215" t="str">
        <f t="shared" si="10"/>
        <v>け０２</v>
      </c>
      <c r="G106" s="94" t="str">
        <f t="shared" si="14"/>
        <v>上村　武</v>
      </c>
      <c r="H106" s="94" t="s">
        <v>879</v>
      </c>
      <c r="I106" s="95" t="s">
        <v>2</v>
      </c>
      <c r="J106" s="98">
        <v>1978</v>
      </c>
      <c r="K106" s="184">
        <f t="shared" si="9"/>
        <v>48</v>
      </c>
      <c r="L106" s="94" t="str">
        <f t="shared" si="15"/>
        <v>OK</v>
      </c>
      <c r="M106" s="94" t="s">
        <v>3</v>
      </c>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94"/>
      <c r="FR106" s="94"/>
      <c r="FS106" s="94"/>
      <c r="FT106" s="94"/>
      <c r="FU106" s="94"/>
      <c r="FV106" s="94"/>
      <c r="FW106" s="94"/>
      <c r="FX106" s="94"/>
      <c r="FY106" s="94"/>
      <c r="FZ106" s="94"/>
      <c r="GA106" s="94"/>
      <c r="GB106" s="94"/>
      <c r="GC106" s="94"/>
      <c r="GD106" s="94"/>
      <c r="GE106" s="94"/>
      <c r="GF106" s="94"/>
      <c r="GG106" s="94"/>
      <c r="GH106" s="94"/>
      <c r="GI106" s="94"/>
      <c r="GJ106" s="94"/>
      <c r="GK106" s="94"/>
      <c r="GL106" s="94"/>
      <c r="GM106" s="94"/>
      <c r="GN106" s="94"/>
      <c r="GO106" s="94"/>
      <c r="GP106" s="94"/>
      <c r="GQ106" s="94"/>
      <c r="GR106" s="94"/>
      <c r="GS106" s="94"/>
      <c r="GT106" s="94"/>
      <c r="GU106" s="94"/>
      <c r="GV106" s="94"/>
      <c r="GW106" s="94"/>
      <c r="GX106" s="94"/>
      <c r="GY106" s="94"/>
      <c r="GZ106" s="94"/>
      <c r="HA106" s="94"/>
      <c r="HB106" s="94"/>
      <c r="HC106" s="94"/>
      <c r="HD106" s="94"/>
      <c r="HE106" s="94"/>
      <c r="HF106" s="94"/>
      <c r="HG106" s="94"/>
      <c r="HH106" s="94"/>
      <c r="HI106" s="94"/>
      <c r="HJ106" s="94"/>
      <c r="HK106" s="94"/>
      <c r="HL106" s="94"/>
      <c r="HM106" s="94"/>
      <c r="HN106" s="94"/>
      <c r="HO106" s="94"/>
      <c r="HP106" s="94"/>
      <c r="HQ106" s="94"/>
      <c r="HR106" s="94"/>
      <c r="HS106" s="94"/>
      <c r="HT106" s="94"/>
      <c r="HU106" s="94"/>
      <c r="HV106" s="94"/>
      <c r="HW106" s="94"/>
      <c r="HX106" s="94"/>
      <c r="HY106" s="94"/>
      <c r="HZ106" s="94"/>
      <c r="IA106" s="94"/>
      <c r="IB106" s="94"/>
      <c r="IC106" s="94"/>
      <c r="ID106" s="94"/>
      <c r="IE106" s="94"/>
      <c r="IF106" s="94"/>
      <c r="IG106" s="94"/>
      <c r="IH106" s="94"/>
      <c r="II106" s="94"/>
      <c r="IJ106" s="94"/>
      <c r="IK106" s="94"/>
      <c r="IL106" s="94"/>
      <c r="IM106" s="94"/>
      <c r="IN106" s="94"/>
      <c r="IO106" s="94"/>
      <c r="IP106" s="94"/>
      <c r="IQ106" s="94"/>
    </row>
    <row r="107" spans="1:251" s="219" customFormat="1">
      <c r="A107" s="108" t="s">
        <v>53</v>
      </c>
      <c r="B107" s="109" t="s">
        <v>58</v>
      </c>
      <c r="C107" s="106" t="s">
        <v>64</v>
      </c>
      <c r="D107" s="94" t="s">
        <v>49</v>
      </c>
      <c r="E107" s="96"/>
      <c r="F107" s="215" t="str">
        <f t="shared" si="10"/>
        <v>け０３</v>
      </c>
      <c r="G107" s="94" t="str">
        <f t="shared" si="14"/>
        <v>川上悠作</v>
      </c>
      <c r="H107" s="94" t="s">
        <v>879</v>
      </c>
      <c r="I107" s="95" t="s">
        <v>2</v>
      </c>
      <c r="J107" s="97">
        <v>2000</v>
      </c>
      <c r="K107" s="184">
        <f t="shared" si="9"/>
        <v>26</v>
      </c>
      <c r="L107" s="94" t="str">
        <f t="shared" si="15"/>
        <v>OK</v>
      </c>
      <c r="M107" s="100" t="s">
        <v>8</v>
      </c>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94"/>
      <c r="CC107" s="94"/>
      <c r="CD107" s="94"/>
      <c r="CE107" s="94"/>
      <c r="CF107" s="94"/>
      <c r="CG107" s="94"/>
      <c r="CH107" s="94"/>
      <c r="CI107" s="94"/>
      <c r="CJ107" s="94"/>
      <c r="CK107" s="94"/>
      <c r="CL107" s="94"/>
      <c r="CM107" s="94"/>
      <c r="CN107" s="94"/>
      <c r="CO107" s="94"/>
      <c r="CP107" s="94"/>
      <c r="CQ107" s="94"/>
      <c r="CR107" s="94"/>
      <c r="CS107" s="94"/>
      <c r="CT107" s="94"/>
      <c r="CU107" s="94"/>
      <c r="CV107" s="94"/>
      <c r="CW107" s="94"/>
      <c r="CX107" s="94"/>
      <c r="CY107" s="94"/>
      <c r="CZ107" s="94"/>
      <c r="DA107" s="94"/>
      <c r="DB107" s="94"/>
      <c r="DC107" s="94"/>
      <c r="DD107" s="94"/>
      <c r="DE107" s="94"/>
      <c r="DF107" s="94"/>
      <c r="DG107" s="94"/>
      <c r="DH107" s="94"/>
      <c r="DI107" s="94"/>
      <c r="DJ107" s="94"/>
      <c r="DK107" s="94"/>
      <c r="DL107" s="94"/>
      <c r="DM107" s="94"/>
      <c r="DN107" s="94"/>
      <c r="DO107" s="94"/>
      <c r="DP107" s="94"/>
      <c r="DQ107" s="94"/>
      <c r="DR107" s="94"/>
      <c r="DS107" s="94"/>
      <c r="DT107" s="94"/>
      <c r="DU107" s="94"/>
      <c r="DV107" s="94"/>
      <c r="DW107" s="94"/>
      <c r="DX107" s="94"/>
      <c r="DY107" s="94"/>
      <c r="DZ107" s="94"/>
      <c r="EA107" s="94"/>
      <c r="EB107" s="94"/>
      <c r="EC107" s="94"/>
      <c r="ED107" s="94"/>
      <c r="EE107" s="94"/>
      <c r="EF107" s="94"/>
      <c r="EG107" s="94"/>
      <c r="EH107" s="94"/>
      <c r="EI107" s="94"/>
      <c r="EJ107" s="94"/>
      <c r="EK107" s="94"/>
      <c r="EL107" s="94"/>
      <c r="EM107" s="94"/>
      <c r="EN107" s="94"/>
      <c r="EO107" s="94"/>
      <c r="EP107" s="94"/>
      <c r="EQ107" s="94"/>
      <c r="ER107" s="94"/>
      <c r="ES107" s="94"/>
      <c r="ET107" s="94"/>
      <c r="EU107" s="94"/>
      <c r="EV107" s="94"/>
      <c r="EW107" s="94"/>
      <c r="EX107" s="94"/>
      <c r="EY107" s="94"/>
      <c r="EZ107" s="94"/>
      <c r="FA107" s="94"/>
      <c r="FB107" s="94"/>
      <c r="FC107" s="94"/>
      <c r="FD107" s="94"/>
      <c r="FE107" s="94"/>
      <c r="FF107" s="94"/>
      <c r="FG107" s="94"/>
      <c r="FH107" s="94"/>
      <c r="FI107" s="94"/>
      <c r="FJ107" s="94"/>
      <c r="FK107" s="94"/>
      <c r="FL107" s="94"/>
      <c r="FM107" s="94"/>
      <c r="FN107" s="94"/>
      <c r="FO107" s="94"/>
      <c r="FP107" s="94"/>
      <c r="FQ107" s="94"/>
      <c r="FR107" s="94"/>
      <c r="FS107" s="94"/>
      <c r="FT107" s="94"/>
      <c r="FU107" s="94"/>
      <c r="FV107" s="94"/>
      <c r="FW107" s="94"/>
      <c r="FX107" s="94"/>
      <c r="FY107" s="94"/>
      <c r="FZ107" s="94"/>
      <c r="GA107" s="94"/>
      <c r="GB107" s="94"/>
      <c r="GC107" s="94"/>
      <c r="GD107" s="94"/>
      <c r="GE107" s="94"/>
      <c r="GF107" s="94"/>
      <c r="GG107" s="94"/>
      <c r="GH107" s="94"/>
      <c r="GI107" s="94"/>
      <c r="GJ107" s="94"/>
      <c r="GK107" s="94"/>
      <c r="GL107" s="94"/>
      <c r="GM107" s="94"/>
      <c r="GN107" s="94"/>
      <c r="GO107" s="94"/>
      <c r="GP107" s="94"/>
      <c r="GQ107" s="94"/>
      <c r="GR107" s="94"/>
      <c r="GS107" s="94"/>
      <c r="GT107" s="94"/>
      <c r="GU107" s="94"/>
      <c r="GV107" s="94"/>
      <c r="GW107" s="94"/>
      <c r="GX107" s="94"/>
      <c r="GY107" s="94"/>
      <c r="GZ107" s="94"/>
      <c r="HA107" s="94"/>
      <c r="HB107" s="94"/>
      <c r="HC107" s="94"/>
      <c r="HD107" s="94"/>
      <c r="HE107" s="94"/>
      <c r="HF107" s="94"/>
      <c r="HG107" s="94"/>
      <c r="HH107" s="94"/>
      <c r="HI107" s="94"/>
      <c r="HJ107" s="94"/>
      <c r="HK107" s="94"/>
      <c r="HL107" s="94"/>
      <c r="HM107" s="94"/>
      <c r="HN107" s="94"/>
      <c r="HO107" s="94"/>
      <c r="HP107" s="94"/>
      <c r="HQ107" s="94"/>
      <c r="HR107" s="94"/>
      <c r="HS107" s="94"/>
      <c r="HT107" s="94"/>
      <c r="HU107" s="94"/>
      <c r="HV107" s="94"/>
      <c r="HW107" s="94"/>
      <c r="HX107" s="94"/>
      <c r="HY107" s="94"/>
      <c r="HZ107" s="94"/>
      <c r="IA107" s="94"/>
      <c r="IB107" s="94"/>
      <c r="IC107" s="94"/>
      <c r="ID107" s="94"/>
      <c r="IE107" s="94"/>
      <c r="IF107" s="94"/>
      <c r="IG107" s="94"/>
      <c r="IH107" s="94"/>
      <c r="II107" s="94"/>
      <c r="IJ107" s="94"/>
      <c r="IK107" s="94"/>
      <c r="IL107" s="94"/>
      <c r="IM107" s="94"/>
      <c r="IN107" s="94"/>
      <c r="IO107" s="94"/>
      <c r="IP107" s="94"/>
      <c r="IQ107" s="94"/>
    </row>
    <row r="108" spans="1:251" s="219" customFormat="1">
      <c r="A108" s="108" t="s">
        <v>54</v>
      </c>
      <c r="B108" s="108" t="s">
        <v>48</v>
      </c>
      <c r="C108" s="95" t="s">
        <v>72</v>
      </c>
      <c r="D108" s="94" t="s">
        <v>49</v>
      </c>
      <c r="E108" s="96"/>
      <c r="F108" s="215" t="str">
        <f t="shared" si="10"/>
        <v>け０４</v>
      </c>
      <c r="G108" s="94" t="str">
        <f t="shared" si="14"/>
        <v>坪田真嘉</v>
      </c>
      <c r="H108" s="94" t="s">
        <v>879</v>
      </c>
      <c r="I108" s="95" t="s">
        <v>2</v>
      </c>
      <c r="J108" s="97">
        <v>1976</v>
      </c>
      <c r="K108" s="184">
        <f t="shared" si="9"/>
        <v>50</v>
      </c>
      <c r="L108" s="94" t="str">
        <f t="shared" si="15"/>
        <v>OK</v>
      </c>
      <c r="M108" s="100" t="s">
        <v>8</v>
      </c>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c r="FY108" s="94"/>
      <c r="FZ108" s="94"/>
      <c r="GA108" s="94"/>
      <c r="GB108" s="94"/>
      <c r="GC108" s="94"/>
      <c r="GD108" s="94"/>
      <c r="GE108" s="94"/>
      <c r="GF108" s="94"/>
      <c r="GG108" s="94"/>
      <c r="GH108" s="94"/>
      <c r="GI108" s="94"/>
      <c r="GJ108" s="94"/>
      <c r="GK108" s="94"/>
      <c r="GL108" s="94"/>
      <c r="GM108" s="94"/>
      <c r="GN108" s="94"/>
      <c r="GO108" s="94"/>
      <c r="GP108" s="94"/>
      <c r="GQ108" s="94"/>
      <c r="GR108" s="94"/>
      <c r="GS108" s="94"/>
      <c r="GT108" s="94"/>
      <c r="GU108" s="94"/>
      <c r="GV108" s="94"/>
      <c r="GW108" s="94"/>
      <c r="GX108" s="94"/>
      <c r="GY108" s="94"/>
      <c r="GZ108" s="94"/>
      <c r="HA108" s="94"/>
      <c r="HB108" s="94"/>
      <c r="HC108" s="94"/>
      <c r="HD108" s="94"/>
      <c r="HE108" s="94"/>
      <c r="HF108" s="94"/>
      <c r="HG108" s="94"/>
      <c r="HH108" s="94"/>
      <c r="HI108" s="94"/>
      <c r="HJ108" s="94"/>
      <c r="HK108" s="94"/>
      <c r="HL108" s="94"/>
      <c r="HM108" s="94"/>
      <c r="HN108" s="94"/>
      <c r="HO108" s="94"/>
      <c r="HP108" s="94"/>
      <c r="HQ108" s="94"/>
      <c r="HR108" s="94"/>
      <c r="HS108" s="94"/>
      <c r="HT108" s="94"/>
      <c r="HU108" s="94"/>
      <c r="HV108" s="94"/>
      <c r="HW108" s="94"/>
      <c r="HX108" s="94"/>
      <c r="HY108" s="94"/>
      <c r="HZ108" s="94"/>
      <c r="IA108" s="94"/>
      <c r="IB108" s="94"/>
      <c r="IC108" s="94"/>
      <c r="ID108" s="94"/>
      <c r="IE108" s="94"/>
      <c r="IF108" s="94"/>
      <c r="IG108" s="94"/>
      <c r="IH108" s="94"/>
      <c r="II108" s="94"/>
      <c r="IJ108" s="94"/>
      <c r="IK108" s="94"/>
      <c r="IL108" s="94"/>
      <c r="IM108" s="94"/>
      <c r="IN108" s="94"/>
      <c r="IO108" s="94"/>
      <c r="IP108" s="94"/>
      <c r="IQ108" s="94"/>
    </row>
    <row r="109" spans="1:251" s="219" customFormat="1">
      <c r="A109" s="108" t="s">
        <v>55</v>
      </c>
      <c r="B109" s="108" t="s">
        <v>77</v>
      </c>
      <c r="C109" s="95" t="s">
        <v>78</v>
      </c>
      <c r="D109" s="94" t="s">
        <v>49</v>
      </c>
      <c r="E109" s="187"/>
      <c r="F109" s="215" t="str">
        <f t="shared" si="10"/>
        <v>け０５</v>
      </c>
      <c r="G109" s="94" t="str">
        <f t="shared" si="14"/>
        <v>山口直彦</v>
      </c>
      <c r="H109" s="94" t="s">
        <v>879</v>
      </c>
      <c r="I109" s="95" t="s">
        <v>2</v>
      </c>
      <c r="J109" s="97">
        <v>1986</v>
      </c>
      <c r="K109" s="184">
        <f t="shared" ref="K109:K129" si="16">IF(J109="","",(2026-J109))</f>
        <v>40</v>
      </c>
      <c r="L109" s="94" t="str">
        <f t="shared" si="15"/>
        <v>OK</v>
      </c>
      <c r="M109" s="100" t="s">
        <v>8</v>
      </c>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c r="CR109" s="94"/>
      <c r="CS109" s="94"/>
      <c r="CT109" s="94"/>
      <c r="CU109" s="94"/>
      <c r="CV109" s="94"/>
      <c r="CW109" s="94"/>
      <c r="CX109" s="94"/>
      <c r="CY109" s="94"/>
      <c r="CZ109" s="94"/>
      <c r="DA109" s="94"/>
      <c r="DB109" s="94"/>
      <c r="DC109" s="94"/>
      <c r="DD109" s="94"/>
      <c r="DE109" s="94"/>
      <c r="DF109" s="94"/>
      <c r="DG109" s="94"/>
      <c r="DH109" s="94"/>
      <c r="DI109" s="94"/>
      <c r="DJ109" s="94"/>
      <c r="DK109" s="94"/>
      <c r="DL109" s="94"/>
      <c r="DM109" s="94"/>
      <c r="DN109" s="94"/>
      <c r="DO109" s="94"/>
      <c r="DP109" s="94"/>
      <c r="DQ109" s="94"/>
      <c r="DR109" s="94"/>
      <c r="DS109" s="94"/>
      <c r="DT109" s="94"/>
      <c r="DU109" s="94"/>
      <c r="DV109" s="94"/>
      <c r="DW109" s="94"/>
      <c r="DX109" s="94"/>
      <c r="DY109" s="94"/>
      <c r="DZ109" s="94"/>
      <c r="EA109" s="94"/>
      <c r="EB109" s="94"/>
      <c r="EC109" s="94"/>
      <c r="ED109" s="94"/>
      <c r="EE109" s="94"/>
      <c r="EF109" s="94"/>
      <c r="EG109" s="94"/>
      <c r="EH109" s="94"/>
      <c r="EI109" s="94"/>
      <c r="EJ109" s="94"/>
      <c r="EK109" s="94"/>
      <c r="EL109" s="94"/>
      <c r="EM109" s="94"/>
      <c r="EN109" s="94"/>
      <c r="EO109" s="94"/>
      <c r="EP109" s="94"/>
      <c r="EQ109" s="94"/>
      <c r="ER109" s="94"/>
      <c r="ES109" s="94"/>
      <c r="ET109" s="94"/>
      <c r="EU109" s="94"/>
      <c r="EV109" s="94"/>
      <c r="EW109" s="94"/>
      <c r="EX109" s="94"/>
      <c r="EY109" s="94"/>
      <c r="EZ109" s="94"/>
      <c r="FA109" s="94"/>
      <c r="FB109" s="94"/>
      <c r="FC109" s="94"/>
      <c r="FD109" s="94"/>
      <c r="FE109" s="94"/>
      <c r="FF109" s="94"/>
      <c r="FG109" s="94"/>
      <c r="FH109" s="94"/>
      <c r="FI109" s="94"/>
      <c r="FJ109" s="94"/>
      <c r="FK109" s="94"/>
      <c r="FL109" s="94"/>
      <c r="FM109" s="94"/>
      <c r="FN109" s="94"/>
      <c r="FO109" s="94"/>
      <c r="FP109" s="94"/>
      <c r="FQ109" s="94"/>
      <c r="FR109" s="94"/>
      <c r="FS109" s="94"/>
      <c r="FT109" s="94"/>
      <c r="FU109" s="94"/>
      <c r="FV109" s="94"/>
      <c r="FW109" s="94"/>
      <c r="FX109" s="94"/>
      <c r="FY109" s="94"/>
      <c r="FZ109" s="94"/>
      <c r="GA109" s="94"/>
      <c r="GB109" s="94"/>
      <c r="GC109" s="94"/>
      <c r="GD109" s="94"/>
      <c r="GE109" s="94"/>
      <c r="GF109" s="94"/>
      <c r="GG109" s="94"/>
      <c r="GH109" s="94"/>
      <c r="GI109" s="94"/>
      <c r="GJ109" s="94"/>
      <c r="GK109" s="94"/>
      <c r="GL109" s="94"/>
      <c r="GM109" s="94"/>
      <c r="GN109" s="94"/>
      <c r="GO109" s="94"/>
      <c r="GP109" s="94"/>
      <c r="GQ109" s="94"/>
      <c r="GR109" s="94"/>
      <c r="GS109" s="94"/>
      <c r="GT109" s="94"/>
      <c r="GU109" s="94"/>
      <c r="GV109" s="94"/>
      <c r="GW109" s="94"/>
      <c r="GX109" s="94"/>
      <c r="GY109" s="94"/>
      <c r="GZ109" s="94"/>
      <c r="HA109" s="94"/>
      <c r="HB109" s="94"/>
      <c r="HC109" s="94"/>
      <c r="HD109" s="94"/>
      <c r="HE109" s="94"/>
      <c r="HF109" s="94"/>
      <c r="HG109" s="94"/>
      <c r="HH109" s="94"/>
      <c r="HI109" s="94"/>
      <c r="HJ109" s="94"/>
      <c r="HK109" s="94"/>
      <c r="HL109" s="94"/>
      <c r="HM109" s="94"/>
      <c r="HN109" s="94"/>
      <c r="HO109" s="94"/>
      <c r="HP109" s="94"/>
      <c r="HQ109" s="94"/>
      <c r="HR109" s="94"/>
      <c r="HS109" s="94"/>
      <c r="HT109" s="94"/>
      <c r="HU109" s="94"/>
      <c r="HV109" s="94"/>
      <c r="HW109" s="94"/>
      <c r="HX109" s="94"/>
      <c r="HY109" s="94"/>
      <c r="HZ109" s="94"/>
      <c r="IA109" s="94"/>
      <c r="IB109" s="94"/>
      <c r="IC109" s="94"/>
      <c r="ID109" s="94"/>
      <c r="IE109" s="94"/>
      <c r="IF109" s="94"/>
      <c r="IG109" s="94"/>
      <c r="IH109" s="94"/>
      <c r="II109" s="94"/>
      <c r="IJ109" s="94"/>
      <c r="IK109" s="94"/>
      <c r="IL109" s="94"/>
      <c r="IM109" s="94"/>
      <c r="IN109" s="94"/>
      <c r="IO109" s="94"/>
      <c r="IP109" s="94"/>
      <c r="IQ109" s="94"/>
    </row>
    <row r="110" spans="1:251" s="219" customFormat="1">
      <c r="A110" s="108" t="s">
        <v>881</v>
      </c>
      <c r="B110" s="99" t="s">
        <v>79</v>
      </c>
      <c r="C110" s="100" t="s">
        <v>80</v>
      </c>
      <c r="D110" s="94" t="s">
        <v>49</v>
      </c>
      <c r="E110" s="187"/>
      <c r="F110" s="215" t="str">
        <f t="shared" si="10"/>
        <v>け０６</v>
      </c>
      <c r="G110" s="94" t="str">
        <f t="shared" si="14"/>
        <v>福永裕美</v>
      </c>
      <c r="H110" s="94" t="s">
        <v>879</v>
      </c>
      <c r="I110" s="100" t="s">
        <v>4</v>
      </c>
      <c r="J110" s="97">
        <v>1963</v>
      </c>
      <c r="K110" s="184">
        <f t="shared" si="16"/>
        <v>63</v>
      </c>
      <c r="L110" s="94" t="str">
        <f t="shared" si="15"/>
        <v>OK</v>
      </c>
      <c r="M110" s="100" t="s">
        <v>8</v>
      </c>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c r="CC110" s="94"/>
      <c r="CD110" s="94"/>
      <c r="CE110" s="94"/>
      <c r="CF110" s="94"/>
      <c r="CG110" s="94"/>
      <c r="CH110" s="94"/>
      <c r="CI110" s="94"/>
      <c r="CJ110" s="94"/>
      <c r="CK110" s="94"/>
      <c r="CL110" s="94"/>
      <c r="CM110" s="94"/>
      <c r="CN110" s="94"/>
      <c r="CO110" s="94"/>
      <c r="CP110" s="94"/>
      <c r="CQ110" s="94"/>
      <c r="CR110" s="94"/>
      <c r="CS110" s="94"/>
      <c r="CT110" s="94"/>
      <c r="CU110" s="94"/>
      <c r="CV110" s="94"/>
      <c r="CW110" s="94"/>
      <c r="CX110" s="94"/>
      <c r="CY110" s="94"/>
      <c r="CZ110" s="94"/>
      <c r="DA110" s="94"/>
      <c r="DB110" s="94"/>
      <c r="DC110" s="94"/>
      <c r="DD110" s="94"/>
      <c r="DE110" s="94"/>
      <c r="DF110" s="94"/>
      <c r="DG110" s="94"/>
      <c r="DH110" s="94"/>
      <c r="DI110" s="94"/>
      <c r="DJ110" s="94"/>
      <c r="DK110" s="94"/>
      <c r="DL110" s="94"/>
      <c r="DM110" s="94"/>
      <c r="DN110" s="94"/>
      <c r="DO110" s="94"/>
      <c r="DP110" s="94"/>
      <c r="DQ110" s="94"/>
      <c r="DR110" s="94"/>
      <c r="DS110" s="94"/>
      <c r="DT110" s="94"/>
      <c r="DU110" s="94"/>
      <c r="DV110" s="94"/>
      <c r="DW110" s="94"/>
      <c r="DX110" s="94"/>
      <c r="DY110" s="94"/>
      <c r="DZ110" s="94"/>
      <c r="EA110" s="94"/>
      <c r="EB110" s="94"/>
      <c r="EC110" s="94"/>
      <c r="ED110" s="94"/>
      <c r="EE110" s="94"/>
      <c r="EF110" s="94"/>
      <c r="EG110" s="94"/>
      <c r="EH110" s="94"/>
      <c r="EI110" s="94"/>
      <c r="EJ110" s="94"/>
      <c r="EK110" s="94"/>
      <c r="EL110" s="94"/>
      <c r="EM110" s="94"/>
      <c r="EN110" s="94"/>
      <c r="EO110" s="94"/>
      <c r="EP110" s="94"/>
      <c r="EQ110" s="94"/>
      <c r="ER110" s="94"/>
      <c r="ES110" s="94"/>
      <c r="ET110" s="94"/>
      <c r="EU110" s="94"/>
      <c r="EV110" s="94"/>
      <c r="EW110" s="94"/>
      <c r="EX110" s="94"/>
      <c r="EY110" s="94"/>
      <c r="EZ110" s="94"/>
      <c r="FA110" s="94"/>
      <c r="FB110" s="94"/>
      <c r="FC110" s="94"/>
      <c r="FD110" s="94"/>
      <c r="FE110" s="94"/>
      <c r="FF110" s="94"/>
      <c r="FG110" s="94"/>
      <c r="FH110" s="94"/>
      <c r="FI110" s="94"/>
      <c r="FJ110" s="94"/>
      <c r="FK110" s="94"/>
      <c r="FL110" s="94"/>
      <c r="FM110" s="94"/>
      <c r="FN110" s="94"/>
      <c r="FO110" s="94"/>
      <c r="FP110" s="94"/>
      <c r="FQ110" s="94"/>
      <c r="FR110" s="94"/>
      <c r="FS110" s="94"/>
      <c r="FT110" s="94"/>
      <c r="FU110" s="94"/>
      <c r="FV110" s="94"/>
      <c r="FW110" s="94"/>
      <c r="FX110" s="94"/>
      <c r="FY110" s="94"/>
      <c r="FZ110" s="94"/>
      <c r="GA110" s="94"/>
      <c r="GB110" s="94"/>
      <c r="GC110" s="94"/>
      <c r="GD110" s="94"/>
      <c r="GE110" s="94"/>
      <c r="GF110" s="94"/>
      <c r="GG110" s="94"/>
      <c r="GH110" s="94"/>
      <c r="GI110" s="94"/>
      <c r="GJ110" s="94"/>
      <c r="GK110" s="94"/>
      <c r="GL110" s="94"/>
      <c r="GM110" s="94"/>
      <c r="GN110" s="94"/>
      <c r="GO110" s="94"/>
      <c r="GP110" s="94"/>
      <c r="GQ110" s="94"/>
      <c r="GR110" s="94"/>
      <c r="GS110" s="94"/>
      <c r="GT110" s="94"/>
      <c r="GU110" s="94"/>
      <c r="GV110" s="94"/>
      <c r="GW110" s="94"/>
      <c r="GX110" s="94"/>
      <c r="GY110" s="94"/>
      <c r="GZ110" s="94"/>
      <c r="HA110" s="94"/>
      <c r="HB110" s="94"/>
      <c r="HC110" s="94"/>
      <c r="HD110" s="94"/>
      <c r="HE110" s="94"/>
      <c r="HF110" s="94"/>
      <c r="HG110" s="94"/>
      <c r="HH110" s="94"/>
      <c r="HI110" s="94"/>
      <c r="HJ110" s="94"/>
      <c r="HK110" s="94"/>
      <c r="HL110" s="94"/>
      <c r="HM110" s="94"/>
      <c r="HN110" s="94"/>
      <c r="HO110" s="94"/>
      <c r="HP110" s="94"/>
      <c r="HQ110" s="94"/>
      <c r="HR110" s="94"/>
      <c r="HS110" s="94"/>
      <c r="HT110" s="94"/>
      <c r="HU110" s="94"/>
      <c r="HV110" s="94"/>
      <c r="HW110" s="94"/>
      <c r="HX110" s="94"/>
      <c r="HY110" s="94"/>
      <c r="HZ110" s="94"/>
      <c r="IA110" s="94"/>
      <c r="IB110" s="94"/>
      <c r="IC110" s="94"/>
      <c r="ID110" s="94"/>
      <c r="IE110" s="94"/>
      <c r="IF110" s="94"/>
      <c r="IG110" s="94"/>
      <c r="IH110" s="94"/>
      <c r="II110" s="94"/>
      <c r="IJ110" s="94"/>
      <c r="IK110" s="94"/>
      <c r="IL110" s="94"/>
      <c r="IM110" s="94"/>
      <c r="IN110" s="94"/>
      <c r="IO110" s="94"/>
      <c r="IP110" s="94"/>
      <c r="IQ110" s="94"/>
    </row>
    <row r="111" spans="1:251" s="219" customFormat="1">
      <c r="A111" s="108" t="s">
        <v>56</v>
      </c>
      <c r="B111" s="108" t="s">
        <v>882</v>
      </c>
      <c r="C111" s="94" t="s">
        <v>166</v>
      </c>
      <c r="D111" s="94" t="s">
        <v>49</v>
      </c>
      <c r="E111" s="187"/>
      <c r="F111" s="215" t="str">
        <f t="shared" si="10"/>
        <v>け０７</v>
      </c>
      <c r="G111" s="94" t="str">
        <f t="shared" si="14"/>
        <v>福永一典</v>
      </c>
      <c r="H111" s="94" t="s">
        <v>879</v>
      </c>
      <c r="I111" s="95" t="s">
        <v>2</v>
      </c>
      <c r="J111" s="98">
        <v>1967</v>
      </c>
      <c r="K111" s="184">
        <f t="shared" si="16"/>
        <v>59</v>
      </c>
      <c r="L111" s="94" t="str">
        <f t="shared" si="15"/>
        <v>OK</v>
      </c>
      <c r="M111" s="94" t="s">
        <v>5</v>
      </c>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c r="CO111" s="94"/>
      <c r="CP111" s="94"/>
      <c r="CQ111" s="94"/>
      <c r="CR111" s="94"/>
      <c r="CS111" s="94"/>
      <c r="CT111" s="94"/>
      <c r="CU111" s="94"/>
      <c r="CV111" s="94"/>
      <c r="CW111" s="94"/>
      <c r="CX111" s="94"/>
      <c r="CY111" s="94"/>
      <c r="CZ111" s="94"/>
      <c r="DA111" s="94"/>
      <c r="DB111" s="94"/>
      <c r="DC111" s="94"/>
      <c r="DD111" s="94"/>
      <c r="DE111" s="94"/>
      <c r="DF111" s="94"/>
      <c r="DG111" s="94"/>
      <c r="DH111" s="94"/>
      <c r="DI111" s="94"/>
      <c r="DJ111" s="94"/>
      <c r="DK111" s="94"/>
      <c r="DL111" s="94"/>
      <c r="DM111" s="94"/>
      <c r="DN111" s="94"/>
      <c r="DO111" s="94"/>
      <c r="DP111" s="94"/>
      <c r="DQ111" s="94"/>
      <c r="DR111" s="94"/>
      <c r="DS111" s="94"/>
      <c r="DT111" s="94"/>
      <c r="DU111" s="94"/>
      <c r="DV111" s="94"/>
      <c r="DW111" s="94"/>
      <c r="DX111" s="94"/>
      <c r="DY111" s="94"/>
      <c r="DZ111" s="94"/>
      <c r="EA111" s="94"/>
      <c r="EB111" s="94"/>
      <c r="EC111" s="94"/>
      <c r="ED111" s="94"/>
      <c r="EE111" s="94"/>
      <c r="EF111" s="94"/>
      <c r="EG111" s="94"/>
      <c r="EH111" s="94"/>
      <c r="EI111" s="94"/>
      <c r="EJ111" s="94"/>
      <c r="EK111" s="94"/>
      <c r="EL111" s="94"/>
      <c r="EM111" s="94"/>
      <c r="EN111" s="94"/>
      <c r="EO111" s="94"/>
      <c r="EP111" s="94"/>
      <c r="EQ111" s="94"/>
      <c r="ER111" s="94"/>
      <c r="ES111" s="94"/>
      <c r="ET111" s="94"/>
      <c r="EU111" s="94"/>
      <c r="EV111" s="94"/>
      <c r="EW111" s="94"/>
      <c r="EX111" s="94"/>
      <c r="EY111" s="94"/>
      <c r="EZ111" s="94"/>
      <c r="FA111" s="94"/>
      <c r="FB111" s="94"/>
      <c r="FC111" s="94"/>
      <c r="FD111" s="94"/>
      <c r="FE111" s="94"/>
      <c r="FF111" s="94"/>
      <c r="FG111" s="94"/>
      <c r="FH111" s="94"/>
      <c r="FI111" s="94"/>
      <c r="FJ111" s="94"/>
      <c r="FK111" s="94"/>
      <c r="FL111" s="94"/>
      <c r="FM111" s="94"/>
      <c r="FN111" s="94"/>
      <c r="FO111" s="94"/>
      <c r="FP111" s="94"/>
      <c r="FQ111" s="94"/>
      <c r="FR111" s="94"/>
      <c r="FS111" s="94"/>
      <c r="FT111" s="94"/>
      <c r="FU111" s="94"/>
      <c r="FV111" s="94"/>
      <c r="FW111" s="94"/>
      <c r="FX111" s="94"/>
      <c r="FY111" s="94"/>
      <c r="FZ111" s="94"/>
      <c r="GA111" s="94"/>
      <c r="GB111" s="94"/>
      <c r="GC111" s="94"/>
      <c r="GD111" s="94"/>
      <c r="GE111" s="94"/>
      <c r="GF111" s="94"/>
      <c r="GG111" s="94"/>
      <c r="GH111" s="94"/>
      <c r="GI111" s="94"/>
      <c r="GJ111" s="94"/>
      <c r="GK111" s="94"/>
      <c r="GL111" s="94"/>
      <c r="GM111" s="94"/>
      <c r="GN111" s="94"/>
      <c r="GO111" s="94"/>
      <c r="GP111" s="94"/>
      <c r="GQ111" s="94"/>
      <c r="GR111" s="94"/>
      <c r="GS111" s="94"/>
      <c r="GT111" s="94"/>
      <c r="GU111" s="94"/>
      <c r="GV111" s="94"/>
      <c r="GW111" s="94"/>
      <c r="GX111" s="94"/>
      <c r="GY111" s="94"/>
      <c r="GZ111" s="94"/>
      <c r="HA111" s="94"/>
      <c r="HB111" s="94"/>
      <c r="HC111" s="94"/>
      <c r="HD111" s="94"/>
      <c r="HE111" s="94"/>
      <c r="HF111" s="94"/>
      <c r="HG111" s="94"/>
      <c r="HH111" s="94"/>
      <c r="HI111" s="94"/>
      <c r="HJ111" s="94"/>
      <c r="HK111" s="94"/>
      <c r="HL111" s="94"/>
      <c r="HM111" s="94"/>
      <c r="HN111" s="94"/>
      <c r="HO111" s="94"/>
      <c r="HP111" s="94"/>
      <c r="HQ111" s="94"/>
      <c r="HR111" s="94"/>
      <c r="HS111" s="94"/>
      <c r="HT111" s="94"/>
      <c r="HU111" s="94"/>
      <c r="HV111" s="94"/>
      <c r="HW111" s="94"/>
      <c r="HX111" s="94"/>
      <c r="HY111" s="94"/>
      <c r="HZ111" s="94"/>
      <c r="IA111" s="94"/>
      <c r="IB111" s="94"/>
      <c r="IC111" s="94"/>
      <c r="ID111" s="94"/>
      <c r="IE111" s="94"/>
      <c r="IF111" s="94"/>
      <c r="IG111" s="94"/>
      <c r="IH111" s="94"/>
      <c r="II111" s="94"/>
      <c r="IJ111" s="94"/>
      <c r="IK111" s="94"/>
      <c r="IL111" s="94"/>
      <c r="IM111" s="94"/>
      <c r="IN111" s="94"/>
      <c r="IO111" s="94"/>
      <c r="IP111" s="94"/>
      <c r="IQ111" s="94"/>
    </row>
    <row r="112" spans="1:251" s="219" customFormat="1">
      <c r="A112" s="108" t="s">
        <v>57</v>
      </c>
      <c r="B112" s="108" t="s">
        <v>181</v>
      </c>
      <c r="C112" s="108" t="s">
        <v>182</v>
      </c>
      <c r="D112" s="94" t="s">
        <v>49</v>
      </c>
      <c r="E112" s="187"/>
      <c r="F112" s="215" t="str">
        <f t="shared" si="10"/>
        <v>け０８</v>
      </c>
      <c r="G112" s="94" t="str">
        <f t="shared" si="14"/>
        <v>小澤藤信</v>
      </c>
      <c r="H112" s="94" t="s">
        <v>879</v>
      </c>
      <c r="I112" s="95" t="s">
        <v>2</v>
      </c>
      <c r="J112" s="98">
        <v>1964</v>
      </c>
      <c r="K112" s="184">
        <f t="shared" si="16"/>
        <v>62</v>
      </c>
      <c r="L112" s="94" t="str">
        <f t="shared" si="15"/>
        <v>OK</v>
      </c>
      <c r="M112" s="94" t="s">
        <v>137</v>
      </c>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4"/>
      <c r="CN112" s="94"/>
      <c r="CO112" s="94"/>
      <c r="CP112" s="94"/>
      <c r="CQ112" s="94"/>
      <c r="CR112" s="94"/>
      <c r="CS112" s="94"/>
      <c r="CT112" s="94"/>
      <c r="CU112" s="94"/>
      <c r="CV112" s="94"/>
      <c r="CW112" s="94"/>
      <c r="CX112" s="94"/>
      <c r="CY112" s="94"/>
      <c r="CZ112" s="94"/>
      <c r="DA112" s="94"/>
      <c r="DB112" s="94"/>
      <c r="DC112" s="94"/>
      <c r="DD112" s="94"/>
      <c r="DE112" s="94"/>
      <c r="DF112" s="94"/>
      <c r="DG112" s="94"/>
      <c r="DH112" s="94"/>
      <c r="DI112" s="94"/>
      <c r="DJ112" s="94"/>
      <c r="DK112" s="94"/>
      <c r="DL112" s="94"/>
      <c r="DM112" s="94"/>
      <c r="DN112" s="94"/>
      <c r="DO112" s="94"/>
      <c r="DP112" s="94"/>
      <c r="DQ112" s="94"/>
      <c r="DR112" s="94"/>
      <c r="DS112" s="94"/>
      <c r="DT112" s="94"/>
      <c r="DU112" s="94"/>
      <c r="DV112" s="94"/>
      <c r="DW112" s="94"/>
      <c r="DX112" s="94"/>
      <c r="DY112" s="94"/>
      <c r="DZ112" s="94"/>
      <c r="EA112" s="94"/>
      <c r="EB112" s="94"/>
      <c r="EC112" s="94"/>
      <c r="ED112" s="94"/>
      <c r="EE112" s="94"/>
      <c r="EF112" s="94"/>
      <c r="EG112" s="94"/>
      <c r="EH112" s="94"/>
      <c r="EI112" s="94"/>
      <c r="EJ112" s="94"/>
      <c r="EK112" s="94"/>
      <c r="EL112" s="94"/>
      <c r="EM112" s="94"/>
      <c r="EN112" s="94"/>
      <c r="EO112" s="94"/>
      <c r="EP112" s="94"/>
      <c r="EQ112" s="94"/>
      <c r="ER112" s="94"/>
      <c r="ES112" s="94"/>
      <c r="ET112" s="94"/>
      <c r="EU112" s="94"/>
      <c r="EV112" s="94"/>
      <c r="EW112" s="94"/>
      <c r="EX112" s="94"/>
      <c r="EY112" s="94"/>
      <c r="EZ112" s="94"/>
      <c r="FA112" s="94"/>
      <c r="FB112" s="94"/>
      <c r="FC112" s="94"/>
      <c r="FD112" s="94"/>
      <c r="FE112" s="94"/>
      <c r="FF112" s="94"/>
      <c r="FG112" s="94"/>
      <c r="FH112" s="94"/>
      <c r="FI112" s="94"/>
      <c r="FJ112" s="94"/>
      <c r="FK112" s="94"/>
      <c r="FL112" s="94"/>
      <c r="FM112" s="94"/>
      <c r="FN112" s="94"/>
      <c r="FO112" s="94"/>
      <c r="FP112" s="94"/>
      <c r="FQ112" s="94"/>
      <c r="FR112" s="94"/>
      <c r="FS112" s="94"/>
      <c r="FT112" s="94"/>
      <c r="FU112" s="94"/>
      <c r="FV112" s="94"/>
      <c r="FW112" s="94"/>
      <c r="FX112" s="94"/>
      <c r="FY112" s="94"/>
      <c r="FZ112" s="94"/>
      <c r="GA112" s="94"/>
      <c r="GB112" s="94"/>
      <c r="GC112" s="94"/>
      <c r="GD112" s="94"/>
      <c r="GE112" s="94"/>
      <c r="GF112" s="94"/>
      <c r="GG112" s="94"/>
      <c r="GH112" s="94"/>
      <c r="GI112" s="94"/>
      <c r="GJ112" s="94"/>
      <c r="GK112" s="94"/>
      <c r="GL112" s="94"/>
      <c r="GM112" s="94"/>
      <c r="GN112" s="94"/>
      <c r="GO112" s="94"/>
      <c r="GP112" s="94"/>
      <c r="GQ112" s="94"/>
      <c r="GR112" s="94"/>
      <c r="GS112" s="94"/>
      <c r="GT112" s="94"/>
      <c r="GU112" s="94"/>
      <c r="GV112" s="94"/>
      <c r="GW112" s="94"/>
      <c r="GX112" s="94"/>
      <c r="GY112" s="94"/>
      <c r="GZ112" s="94"/>
      <c r="HA112" s="94"/>
      <c r="HB112" s="94"/>
      <c r="HC112" s="94"/>
      <c r="HD112" s="94"/>
      <c r="HE112" s="94"/>
      <c r="HF112" s="94"/>
      <c r="HG112" s="94"/>
      <c r="HH112" s="94"/>
      <c r="HI112" s="94"/>
      <c r="HJ112" s="94"/>
      <c r="HK112" s="94"/>
      <c r="HL112" s="94"/>
      <c r="HM112" s="94"/>
      <c r="HN112" s="94"/>
      <c r="HO112" s="94"/>
      <c r="HP112" s="94"/>
      <c r="HQ112" s="94"/>
      <c r="HR112" s="94"/>
      <c r="HS112" s="94"/>
      <c r="HT112" s="94"/>
      <c r="HU112" s="94"/>
      <c r="HV112" s="94"/>
      <c r="HW112" s="94"/>
      <c r="HX112" s="94"/>
      <c r="HY112" s="94"/>
      <c r="HZ112" s="94"/>
      <c r="IA112" s="94"/>
      <c r="IB112" s="94"/>
      <c r="IC112" s="94"/>
      <c r="ID112" s="94"/>
      <c r="IE112" s="94"/>
      <c r="IF112" s="94"/>
      <c r="IG112" s="94"/>
      <c r="IH112" s="94"/>
      <c r="II112" s="94"/>
      <c r="IJ112" s="94"/>
      <c r="IK112" s="94"/>
      <c r="IL112" s="94"/>
      <c r="IM112" s="94"/>
      <c r="IN112" s="94"/>
      <c r="IO112" s="94"/>
      <c r="IP112" s="94"/>
      <c r="IQ112" s="94"/>
    </row>
    <row r="113" spans="1:251" s="219" customFormat="1">
      <c r="A113" s="108" t="s">
        <v>59</v>
      </c>
      <c r="B113" s="108" t="s">
        <v>204</v>
      </c>
      <c r="C113" s="108" t="s">
        <v>205</v>
      </c>
      <c r="D113" s="94" t="s">
        <v>49</v>
      </c>
      <c r="E113" s="185"/>
      <c r="F113" s="215" t="str">
        <f t="shared" si="10"/>
        <v>け０９</v>
      </c>
      <c r="G113" s="94" t="str">
        <f t="shared" si="14"/>
        <v>朝日尚紀</v>
      </c>
      <c r="H113" s="94" t="s">
        <v>883</v>
      </c>
      <c r="I113" s="95" t="s">
        <v>2</v>
      </c>
      <c r="J113" s="98">
        <v>1983</v>
      </c>
      <c r="K113" s="184">
        <f t="shared" si="16"/>
        <v>43</v>
      </c>
      <c r="L113" s="94" t="str">
        <f t="shared" si="15"/>
        <v>OK</v>
      </c>
      <c r="M113" s="94" t="s">
        <v>74</v>
      </c>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94"/>
      <c r="DJ113" s="94"/>
      <c r="DK113" s="94"/>
      <c r="DL113" s="94"/>
      <c r="DM113" s="94"/>
      <c r="DN113" s="94"/>
      <c r="DO113" s="94"/>
      <c r="DP113" s="94"/>
      <c r="DQ113" s="94"/>
      <c r="DR113" s="94"/>
      <c r="DS113" s="94"/>
      <c r="DT113" s="94"/>
      <c r="DU113" s="94"/>
      <c r="DV113" s="94"/>
      <c r="DW113" s="94"/>
      <c r="DX113" s="94"/>
      <c r="DY113" s="94"/>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94"/>
      <c r="EZ113" s="94"/>
      <c r="FA113" s="94"/>
      <c r="FB113" s="94"/>
      <c r="FC113" s="94"/>
      <c r="FD113" s="94"/>
      <c r="FE113" s="94"/>
      <c r="FF113" s="94"/>
      <c r="FG113" s="94"/>
      <c r="FH113" s="94"/>
      <c r="FI113" s="94"/>
      <c r="FJ113" s="94"/>
      <c r="FK113" s="94"/>
      <c r="FL113" s="94"/>
      <c r="FM113" s="94"/>
      <c r="FN113" s="94"/>
      <c r="FO113" s="94"/>
      <c r="FP113" s="94"/>
      <c r="FQ113" s="94"/>
      <c r="FR113" s="94"/>
      <c r="FS113" s="94"/>
      <c r="FT113" s="94"/>
      <c r="FU113" s="94"/>
      <c r="FV113" s="94"/>
      <c r="FW113" s="94"/>
      <c r="FX113" s="94"/>
      <c r="FY113" s="94"/>
      <c r="FZ113" s="94"/>
      <c r="GA113" s="94"/>
      <c r="GB113" s="94"/>
      <c r="GC113" s="94"/>
      <c r="GD113" s="94"/>
      <c r="GE113" s="94"/>
      <c r="GF113" s="94"/>
      <c r="GG113" s="94"/>
      <c r="GH113" s="94"/>
      <c r="GI113" s="94"/>
      <c r="GJ113" s="94"/>
      <c r="GK113" s="94"/>
      <c r="GL113" s="94"/>
      <c r="GM113" s="94"/>
      <c r="GN113" s="94"/>
      <c r="GO113" s="94"/>
      <c r="GP113" s="94"/>
      <c r="GQ113" s="94"/>
      <c r="GR113" s="94"/>
      <c r="GS113" s="94"/>
      <c r="GT113" s="94"/>
      <c r="GU113" s="94"/>
      <c r="GV113" s="94"/>
      <c r="GW113" s="94"/>
      <c r="GX113" s="94"/>
      <c r="GY113" s="94"/>
      <c r="GZ113" s="94"/>
      <c r="HA113" s="94"/>
      <c r="HB113" s="94"/>
      <c r="HC113" s="94"/>
      <c r="HD113" s="94"/>
      <c r="HE113" s="94"/>
      <c r="HF113" s="94"/>
      <c r="HG113" s="94"/>
      <c r="HH113" s="94"/>
      <c r="HI113" s="94"/>
      <c r="HJ113" s="94"/>
      <c r="HK113" s="94"/>
      <c r="HL113" s="94"/>
      <c r="HM113" s="94"/>
      <c r="HN113" s="94"/>
      <c r="HO113" s="94"/>
      <c r="HP113" s="94"/>
      <c r="HQ113" s="94"/>
      <c r="HR113" s="94"/>
      <c r="HS113" s="94"/>
      <c r="HT113" s="94"/>
      <c r="HU113" s="94"/>
      <c r="HV113" s="94"/>
      <c r="HW113" s="94"/>
      <c r="HX113" s="94"/>
      <c r="HY113" s="94"/>
      <c r="HZ113" s="94"/>
      <c r="IA113" s="94"/>
      <c r="IB113" s="94"/>
      <c r="IC113" s="94"/>
      <c r="ID113" s="94"/>
      <c r="IE113" s="94"/>
      <c r="IF113" s="94"/>
      <c r="IG113" s="94"/>
      <c r="IH113" s="94"/>
      <c r="II113" s="94"/>
      <c r="IJ113" s="94"/>
      <c r="IK113" s="94"/>
      <c r="IL113" s="94"/>
      <c r="IM113" s="94"/>
      <c r="IN113" s="94"/>
      <c r="IO113" s="94"/>
      <c r="IP113" s="94"/>
      <c r="IQ113" s="94"/>
    </row>
    <row r="114" spans="1:251" s="219" customFormat="1">
      <c r="A114" s="108" t="s">
        <v>61</v>
      </c>
      <c r="B114" s="99" t="s">
        <v>204</v>
      </c>
      <c r="C114" s="99" t="s">
        <v>206</v>
      </c>
      <c r="D114" s="94" t="s">
        <v>49</v>
      </c>
      <c r="E114" s="185"/>
      <c r="F114" s="215" t="str">
        <f t="shared" si="10"/>
        <v>け１０</v>
      </c>
      <c r="G114" s="94" t="str">
        <f t="shared" si="14"/>
        <v>朝日智美</v>
      </c>
      <c r="H114" s="94" t="s">
        <v>883</v>
      </c>
      <c r="I114" s="100" t="s">
        <v>4</v>
      </c>
      <c r="J114" s="98">
        <v>1983</v>
      </c>
      <c r="K114" s="184">
        <f t="shared" si="16"/>
        <v>43</v>
      </c>
      <c r="L114" s="94" t="str">
        <f t="shared" si="15"/>
        <v>OK</v>
      </c>
      <c r="M114" s="94" t="s">
        <v>74</v>
      </c>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c r="CR114" s="94"/>
      <c r="CS114" s="94"/>
      <c r="CT114" s="94"/>
      <c r="CU114" s="94"/>
      <c r="CV114" s="94"/>
      <c r="CW114" s="94"/>
      <c r="CX114" s="94"/>
      <c r="CY114" s="94"/>
      <c r="CZ114" s="94"/>
      <c r="DA114" s="94"/>
      <c r="DB114" s="94"/>
      <c r="DC114" s="94"/>
      <c r="DD114" s="94"/>
      <c r="DE114" s="94"/>
      <c r="DF114" s="94"/>
      <c r="DG114" s="94"/>
      <c r="DH114" s="94"/>
      <c r="DI114" s="94"/>
      <c r="DJ114" s="94"/>
      <c r="DK114" s="94"/>
      <c r="DL114" s="94"/>
      <c r="DM114" s="94"/>
      <c r="DN114" s="94"/>
      <c r="DO114" s="94"/>
      <c r="DP114" s="94"/>
      <c r="DQ114" s="94"/>
      <c r="DR114" s="94"/>
      <c r="DS114" s="94"/>
      <c r="DT114" s="94"/>
      <c r="DU114" s="94"/>
      <c r="DV114" s="94"/>
      <c r="DW114" s="94"/>
      <c r="DX114" s="94"/>
      <c r="DY114" s="94"/>
      <c r="DZ114" s="94"/>
      <c r="EA114" s="94"/>
      <c r="EB114" s="94"/>
      <c r="EC114" s="94"/>
      <c r="ED114" s="94"/>
      <c r="EE114" s="94"/>
      <c r="EF114" s="94"/>
      <c r="EG114" s="94"/>
      <c r="EH114" s="94"/>
      <c r="EI114" s="94"/>
      <c r="EJ114" s="94"/>
      <c r="EK114" s="94"/>
      <c r="EL114" s="94"/>
      <c r="EM114" s="94"/>
      <c r="EN114" s="94"/>
      <c r="EO114" s="94"/>
      <c r="EP114" s="94"/>
      <c r="EQ114" s="94"/>
      <c r="ER114" s="94"/>
      <c r="ES114" s="94"/>
      <c r="ET114" s="94"/>
      <c r="EU114" s="94"/>
      <c r="EV114" s="94"/>
      <c r="EW114" s="94"/>
      <c r="EX114" s="94"/>
      <c r="EY114" s="94"/>
      <c r="EZ114" s="94"/>
      <c r="FA114" s="94"/>
      <c r="FB114" s="94"/>
      <c r="FC114" s="94"/>
      <c r="FD114" s="94"/>
      <c r="FE114" s="94"/>
      <c r="FF114" s="94"/>
      <c r="FG114" s="94"/>
      <c r="FH114" s="94"/>
      <c r="FI114" s="94"/>
      <c r="FJ114" s="94"/>
      <c r="FK114" s="94"/>
      <c r="FL114" s="94"/>
      <c r="FM114" s="94"/>
      <c r="FN114" s="94"/>
      <c r="FO114" s="94"/>
      <c r="FP114" s="94"/>
      <c r="FQ114" s="94"/>
      <c r="FR114" s="94"/>
      <c r="FS114" s="94"/>
      <c r="FT114" s="94"/>
      <c r="FU114" s="94"/>
      <c r="FV114" s="94"/>
      <c r="FW114" s="94"/>
      <c r="FX114" s="94"/>
      <c r="FY114" s="94"/>
      <c r="FZ114" s="94"/>
      <c r="GA114" s="94"/>
      <c r="GB114" s="94"/>
      <c r="GC114" s="94"/>
      <c r="GD114" s="94"/>
      <c r="GE114" s="94"/>
      <c r="GF114" s="94"/>
      <c r="GG114" s="94"/>
      <c r="GH114" s="94"/>
      <c r="GI114" s="94"/>
      <c r="GJ114" s="94"/>
      <c r="GK114" s="94"/>
      <c r="GL114" s="94"/>
      <c r="GM114" s="94"/>
      <c r="GN114" s="94"/>
      <c r="GO114" s="94"/>
      <c r="GP114" s="94"/>
      <c r="GQ114" s="94"/>
      <c r="GR114" s="94"/>
      <c r="GS114" s="94"/>
      <c r="GT114" s="94"/>
      <c r="GU114" s="94"/>
      <c r="GV114" s="94"/>
      <c r="GW114" s="94"/>
      <c r="GX114" s="94"/>
      <c r="GY114" s="94"/>
      <c r="GZ114" s="94"/>
      <c r="HA114" s="94"/>
      <c r="HB114" s="94"/>
      <c r="HC114" s="94"/>
      <c r="HD114" s="94"/>
      <c r="HE114" s="94"/>
      <c r="HF114" s="94"/>
      <c r="HG114" s="94"/>
      <c r="HH114" s="94"/>
      <c r="HI114" s="94"/>
      <c r="HJ114" s="94"/>
      <c r="HK114" s="94"/>
      <c r="HL114" s="94"/>
      <c r="HM114" s="94"/>
      <c r="HN114" s="94"/>
      <c r="HO114" s="94"/>
      <c r="HP114" s="94"/>
      <c r="HQ114" s="94"/>
      <c r="HR114" s="94"/>
      <c r="HS114" s="94"/>
      <c r="HT114" s="94"/>
      <c r="HU114" s="94"/>
      <c r="HV114" s="94"/>
      <c r="HW114" s="94"/>
      <c r="HX114" s="94"/>
      <c r="HY114" s="94"/>
      <c r="HZ114" s="94"/>
      <c r="IA114" s="94"/>
      <c r="IB114" s="94"/>
      <c r="IC114" s="94"/>
      <c r="ID114" s="94"/>
      <c r="IE114" s="94"/>
      <c r="IF114" s="94"/>
      <c r="IG114" s="94"/>
      <c r="IH114" s="94"/>
      <c r="II114" s="94"/>
      <c r="IJ114" s="94"/>
      <c r="IK114" s="94"/>
      <c r="IL114" s="94"/>
      <c r="IM114" s="94"/>
      <c r="IN114" s="94"/>
      <c r="IO114" s="94"/>
      <c r="IP114" s="94"/>
      <c r="IQ114" s="94"/>
    </row>
    <row r="115" spans="1:251" s="219" customFormat="1">
      <c r="A115" s="108" t="s">
        <v>63</v>
      </c>
      <c r="B115" s="108" t="s">
        <v>261</v>
      </c>
      <c r="C115" s="95" t="s">
        <v>262</v>
      </c>
      <c r="D115" s="94" t="s">
        <v>49</v>
      </c>
      <c r="E115" s="185"/>
      <c r="F115" s="215" t="str">
        <f t="shared" si="10"/>
        <v>け１１</v>
      </c>
      <c r="G115" s="94" t="str">
        <f t="shared" si="14"/>
        <v>本多勇輝</v>
      </c>
      <c r="H115" s="94" t="s">
        <v>884</v>
      </c>
      <c r="I115" s="95" t="s">
        <v>2</v>
      </c>
      <c r="J115" s="98">
        <v>1989</v>
      </c>
      <c r="K115" s="184">
        <f t="shared" si="16"/>
        <v>37</v>
      </c>
      <c r="L115" s="94" t="str">
        <f t="shared" si="15"/>
        <v>OK</v>
      </c>
      <c r="M115" s="94" t="s">
        <v>7</v>
      </c>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c r="FY115" s="94"/>
      <c r="FZ115" s="94"/>
      <c r="GA115" s="94"/>
      <c r="GB115" s="94"/>
      <c r="GC115" s="94"/>
      <c r="GD115" s="94"/>
      <c r="GE115" s="94"/>
      <c r="GF115" s="94"/>
      <c r="GG115" s="94"/>
      <c r="GH115" s="94"/>
      <c r="GI115" s="94"/>
      <c r="GJ115" s="94"/>
      <c r="GK115" s="94"/>
      <c r="GL115" s="94"/>
      <c r="GM115" s="94"/>
      <c r="GN115" s="94"/>
      <c r="GO115" s="94"/>
      <c r="GP115" s="94"/>
      <c r="GQ115" s="94"/>
      <c r="GR115" s="94"/>
      <c r="GS115" s="94"/>
      <c r="GT115" s="94"/>
      <c r="GU115" s="94"/>
      <c r="GV115" s="94"/>
      <c r="GW115" s="94"/>
      <c r="GX115" s="94"/>
      <c r="GY115" s="94"/>
      <c r="GZ115" s="94"/>
      <c r="HA115" s="94"/>
      <c r="HB115" s="94"/>
      <c r="HC115" s="94"/>
      <c r="HD115" s="94"/>
      <c r="HE115" s="94"/>
      <c r="HF115" s="94"/>
      <c r="HG115" s="94"/>
      <c r="HH115" s="94"/>
      <c r="HI115" s="94"/>
      <c r="HJ115" s="94"/>
      <c r="HK115" s="94"/>
      <c r="HL115" s="94"/>
      <c r="HM115" s="94"/>
      <c r="HN115" s="94"/>
      <c r="HO115" s="94"/>
      <c r="HP115" s="94"/>
      <c r="HQ115" s="94"/>
      <c r="HR115" s="94"/>
      <c r="HS115" s="94"/>
      <c r="HT115" s="94"/>
      <c r="HU115" s="94"/>
      <c r="HV115" s="94"/>
      <c r="HW115" s="94"/>
      <c r="HX115" s="94"/>
      <c r="HY115" s="94"/>
      <c r="HZ115" s="94"/>
      <c r="IA115" s="94"/>
      <c r="IB115" s="94"/>
      <c r="IC115" s="94"/>
      <c r="ID115" s="94"/>
      <c r="IE115" s="94"/>
      <c r="IF115" s="94"/>
      <c r="IG115" s="94"/>
      <c r="IH115" s="94"/>
      <c r="II115" s="94"/>
      <c r="IJ115" s="94"/>
      <c r="IK115" s="94"/>
      <c r="IL115" s="94"/>
      <c r="IM115" s="94"/>
      <c r="IN115" s="94"/>
      <c r="IO115" s="94"/>
      <c r="IP115" s="94"/>
      <c r="IQ115" s="94"/>
    </row>
    <row r="116" spans="1:251" s="219" customFormat="1">
      <c r="A116" s="108" t="s">
        <v>65</v>
      </c>
      <c r="B116" s="108" t="s">
        <v>263</v>
      </c>
      <c r="C116" s="95" t="s">
        <v>264</v>
      </c>
      <c r="D116" s="94" t="s">
        <v>49</v>
      </c>
      <c r="E116" s="185"/>
      <c r="F116" s="215" t="str">
        <f t="shared" si="10"/>
        <v>け１２</v>
      </c>
      <c r="G116" s="94" t="str">
        <f t="shared" si="14"/>
        <v>堤泰彦</v>
      </c>
      <c r="H116" s="94" t="s">
        <v>879</v>
      </c>
      <c r="I116" s="95" t="s">
        <v>2</v>
      </c>
      <c r="J116" s="97">
        <v>1987</v>
      </c>
      <c r="K116" s="184">
        <f t="shared" si="16"/>
        <v>39</v>
      </c>
      <c r="L116" s="94" t="str">
        <f t="shared" si="15"/>
        <v>OK</v>
      </c>
      <c r="M116" s="220" t="s">
        <v>152</v>
      </c>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c r="CR116" s="94"/>
      <c r="CS116" s="94"/>
      <c r="CT116" s="94"/>
      <c r="CU116" s="94"/>
      <c r="CV116" s="94"/>
      <c r="CW116" s="94"/>
      <c r="CX116" s="94"/>
      <c r="CY116" s="94"/>
      <c r="CZ116" s="94"/>
      <c r="DA116" s="94"/>
      <c r="DB116" s="94"/>
      <c r="DC116" s="94"/>
      <c r="DD116" s="94"/>
      <c r="DE116" s="94"/>
      <c r="DF116" s="94"/>
      <c r="DG116" s="94"/>
      <c r="DH116" s="94"/>
      <c r="DI116" s="94"/>
      <c r="DJ116" s="94"/>
      <c r="DK116" s="94"/>
      <c r="DL116" s="94"/>
      <c r="DM116" s="94"/>
      <c r="DN116" s="94"/>
      <c r="DO116" s="94"/>
      <c r="DP116" s="94"/>
      <c r="DQ116" s="94"/>
      <c r="DR116" s="94"/>
      <c r="DS116" s="94"/>
      <c r="DT116" s="94"/>
      <c r="DU116" s="94"/>
      <c r="DV116" s="94"/>
      <c r="DW116" s="94"/>
      <c r="DX116" s="94"/>
      <c r="DY116" s="94"/>
      <c r="DZ116" s="94"/>
      <c r="EA116" s="94"/>
      <c r="EB116" s="94"/>
      <c r="EC116" s="94"/>
      <c r="ED116" s="94"/>
      <c r="EE116" s="94"/>
      <c r="EF116" s="94"/>
      <c r="EG116" s="94"/>
      <c r="EH116" s="94"/>
      <c r="EI116" s="94"/>
      <c r="EJ116" s="94"/>
      <c r="EK116" s="94"/>
      <c r="EL116" s="94"/>
      <c r="EM116" s="94"/>
      <c r="EN116" s="94"/>
      <c r="EO116" s="94"/>
      <c r="EP116" s="94"/>
      <c r="EQ116" s="94"/>
      <c r="ER116" s="94"/>
      <c r="ES116" s="94"/>
      <c r="ET116" s="94"/>
      <c r="EU116" s="94"/>
      <c r="EV116" s="94"/>
      <c r="EW116" s="94"/>
      <c r="EX116" s="94"/>
      <c r="EY116" s="94"/>
      <c r="EZ116" s="94"/>
      <c r="FA116" s="94"/>
      <c r="FB116" s="94"/>
      <c r="FC116" s="94"/>
      <c r="FD116" s="94"/>
      <c r="FE116" s="94"/>
      <c r="FF116" s="94"/>
      <c r="FG116" s="94"/>
      <c r="FH116" s="94"/>
      <c r="FI116" s="94"/>
      <c r="FJ116" s="94"/>
      <c r="FK116" s="94"/>
      <c r="FL116" s="94"/>
      <c r="FM116" s="94"/>
      <c r="FN116" s="94"/>
      <c r="FO116" s="94"/>
      <c r="FP116" s="94"/>
      <c r="FQ116" s="94"/>
      <c r="FR116" s="94"/>
      <c r="FS116" s="94"/>
      <c r="FT116" s="94"/>
      <c r="FU116" s="94"/>
      <c r="FV116" s="94"/>
      <c r="FW116" s="94"/>
      <c r="FX116" s="94"/>
      <c r="FY116" s="94"/>
      <c r="FZ116" s="94"/>
      <c r="GA116" s="94"/>
      <c r="GB116" s="94"/>
      <c r="GC116" s="94"/>
      <c r="GD116" s="94"/>
      <c r="GE116" s="94"/>
      <c r="GF116" s="94"/>
      <c r="GG116" s="94"/>
      <c r="GH116" s="94"/>
      <c r="GI116" s="94"/>
      <c r="GJ116" s="94"/>
      <c r="GK116" s="94"/>
      <c r="GL116" s="94"/>
      <c r="GM116" s="94"/>
      <c r="GN116" s="94"/>
      <c r="GO116" s="94"/>
      <c r="GP116" s="94"/>
      <c r="GQ116" s="94"/>
      <c r="GR116" s="94"/>
      <c r="GS116" s="94"/>
      <c r="GT116" s="94"/>
      <c r="GU116" s="94"/>
      <c r="GV116" s="94"/>
      <c r="GW116" s="94"/>
      <c r="GX116" s="94"/>
      <c r="GY116" s="94"/>
      <c r="GZ116" s="94"/>
      <c r="HA116" s="94"/>
      <c r="HB116" s="94"/>
      <c r="HC116" s="94"/>
      <c r="HD116" s="94"/>
      <c r="HE116" s="94"/>
      <c r="HF116" s="94"/>
      <c r="HG116" s="94"/>
      <c r="HH116" s="94"/>
      <c r="HI116" s="94"/>
      <c r="HJ116" s="94"/>
      <c r="HK116" s="94"/>
      <c r="HL116" s="94"/>
      <c r="HM116" s="94"/>
      <c r="HN116" s="94"/>
      <c r="HO116" s="94"/>
      <c r="HP116" s="94"/>
      <c r="HQ116" s="94"/>
      <c r="HR116" s="94"/>
      <c r="HS116" s="94"/>
      <c r="HT116" s="94"/>
      <c r="HU116" s="94"/>
      <c r="HV116" s="94"/>
      <c r="HW116" s="94"/>
      <c r="HX116" s="94"/>
      <c r="HY116" s="94"/>
      <c r="HZ116" s="94"/>
      <c r="IA116" s="94"/>
      <c r="IB116" s="94"/>
      <c r="IC116" s="94"/>
      <c r="ID116" s="94"/>
      <c r="IE116" s="94"/>
      <c r="IF116" s="94"/>
      <c r="IG116" s="94"/>
      <c r="IH116" s="94"/>
      <c r="II116" s="94"/>
      <c r="IJ116" s="94"/>
      <c r="IK116" s="94"/>
      <c r="IL116" s="94"/>
      <c r="IM116" s="94"/>
      <c r="IN116" s="94"/>
      <c r="IO116" s="94"/>
      <c r="IP116" s="94"/>
      <c r="IQ116" s="94"/>
    </row>
    <row r="117" spans="1:251" s="219" customFormat="1">
      <c r="A117" s="108" t="s">
        <v>66</v>
      </c>
      <c r="B117" s="108" t="s">
        <v>265</v>
      </c>
      <c r="C117" s="95" t="s">
        <v>266</v>
      </c>
      <c r="D117" s="94" t="s">
        <v>49</v>
      </c>
      <c r="E117" s="183"/>
      <c r="F117" s="215" t="str">
        <f t="shared" si="10"/>
        <v>け１３</v>
      </c>
      <c r="G117" s="94" t="str">
        <f t="shared" si="14"/>
        <v>新谷良</v>
      </c>
      <c r="H117" s="94" t="s">
        <v>885</v>
      </c>
      <c r="I117" s="95" t="s">
        <v>2</v>
      </c>
      <c r="J117" s="97">
        <v>1984</v>
      </c>
      <c r="K117" s="184">
        <f t="shared" si="16"/>
        <v>42</v>
      </c>
      <c r="L117" s="94" t="str">
        <f t="shared" si="15"/>
        <v>OK</v>
      </c>
      <c r="M117" s="221" t="s">
        <v>153</v>
      </c>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c r="FY117" s="94"/>
      <c r="FZ117" s="94"/>
      <c r="GA117" s="94"/>
      <c r="GB117" s="94"/>
      <c r="GC117" s="94"/>
      <c r="GD117" s="94"/>
      <c r="GE117" s="94"/>
      <c r="GF117" s="94"/>
      <c r="GG117" s="94"/>
      <c r="GH117" s="94"/>
      <c r="GI117" s="94"/>
      <c r="GJ117" s="94"/>
      <c r="GK117" s="94"/>
      <c r="GL117" s="94"/>
      <c r="GM117" s="94"/>
      <c r="GN117" s="94"/>
      <c r="GO117" s="94"/>
      <c r="GP117" s="94"/>
      <c r="GQ117" s="94"/>
      <c r="GR117" s="94"/>
      <c r="GS117" s="94"/>
      <c r="GT117" s="94"/>
      <c r="GU117" s="94"/>
      <c r="GV117" s="94"/>
      <c r="GW117" s="94"/>
      <c r="GX117" s="94"/>
      <c r="GY117" s="94"/>
      <c r="GZ117" s="94"/>
      <c r="HA117" s="94"/>
      <c r="HB117" s="94"/>
      <c r="HC117" s="94"/>
      <c r="HD117" s="94"/>
      <c r="HE117" s="94"/>
      <c r="HF117" s="94"/>
      <c r="HG117" s="94"/>
      <c r="HH117" s="94"/>
      <c r="HI117" s="94"/>
      <c r="HJ117" s="94"/>
      <c r="HK117" s="94"/>
      <c r="HL117" s="94"/>
      <c r="HM117" s="94"/>
      <c r="HN117" s="94"/>
      <c r="HO117" s="94"/>
      <c r="HP117" s="94"/>
      <c r="HQ117" s="94"/>
      <c r="HR117" s="94"/>
      <c r="HS117" s="94"/>
      <c r="HT117" s="94"/>
      <c r="HU117" s="94"/>
      <c r="HV117" s="94"/>
      <c r="HW117" s="94"/>
      <c r="HX117" s="94"/>
      <c r="HY117" s="94"/>
      <c r="HZ117" s="94"/>
      <c r="IA117" s="94"/>
      <c r="IB117" s="94"/>
      <c r="IC117" s="94"/>
      <c r="ID117" s="94"/>
      <c r="IE117" s="94"/>
      <c r="IF117" s="94"/>
      <c r="IG117" s="94"/>
      <c r="IH117" s="94"/>
      <c r="II117" s="94"/>
      <c r="IJ117" s="94"/>
      <c r="IK117" s="94"/>
      <c r="IL117" s="94"/>
      <c r="IM117" s="94"/>
      <c r="IN117" s="94"/>
      <c r="IO117" s="94"/>
      <c r="IP117" s="94"/>
      <c r="IQ117" s="94"/>
    </row>
    <row r="118" spans="1:251" s="219" customFormat="1">
      <c r="A118" s="108" t="s">
        <v>67</v>
      </c>
      <c r="B118" s="108" t="s">
        <v>886</v>
      </c>
      <c r="C118" s="108" t="s">
        <v>520</v>
      </c>
      <c r="D118" s="94" t="s">
        <v>49</v>
      </c>
      <c r="E118" s="185"/>
      <c r="F118" s="215" t="str">
        <f t="shared" si="10"/>
        <v>け１４</v>
      </c>
      <c r="G118" s="94" t="str">
        <f t="shared" si="14"/>
        <v>川上駿亮</v>
      </c>
      <c r="H118" s="94" t="s">
        <v>887</v>
      </c>
      <c r="I118" s="95" t="s">
        <v>2</v>
      </c>
      <c r="J118" s="98">
        <v>1997</v>
      </c>
      <c r="K118" s="184">
        <f t="shared" si="16"/>
        <v>29</v>
      </c>
      <c r="L118" s="94" t="str">
        <f t="shared" si="15"/>
        <v>OK</v>
      </c>
      <c r="M118" s="100" t="s">
        <v>8</v>
      </c>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c r="CO118" s="94"/>
      <c r="CP118" s="94"/>
      <c r="CQ118" s="94"/>
      <c r="CR118" s="94"/>
      <c r="CS118" s="94"/>
      <c r="CT118" s="94"/>
      <c r="CU118" s="94"/>
      <c r="CV118" s="94"/>
      <c r="CW118" s="94"/>
      <c r="CX118" s="94"/>
      <c r="CY118" s="94"/>
      <c r="CZ118" s="94"/>
      <c r="DA118" s="94"/>
      <c r="DB118" s="94"/>
      <c r="DC118" s="94"/>
      <c r="DD118" s="94"/>
      <c r="DE118" s="94"/>
      <c r="DF118" s="94"/>
      <c r="DG118" s="94"/>
      <c r="DH118" s="94"/>
      <c r="DI118" s="94"/>
      <c r="DJ118" s="94"/>
      <c r="DK118" s="94"/>
      <c r="DL118" s="94"/>
      <c r="DM118" s="94"/>
      <c r="DN118" s="94"/>
      <c r="DO118" s="94"/>
      <c r="DP118" s="94"/>
      <c r="DQ118" s="94"/>
      <c r="DR118" s="94"/>
      <c r="DS118" s="94"/>
      <c r="DT118" s="94"/>
      <c r="DU118" s="94"/>
      <c r="DV118" s="94"/>
      <c r="DW118" s="94"/>
      <c r="DX118" s="94"/>
      <c r="DY118" s="94"/>
      <c r="DZ118" s="94"/>
      <c r="EA118" s="94"/>
      <c r="EB118" s="94"/>
      <c r="EC118" s="94"/>
      <c r="ED118" s="94"/>
      <c r="EE118" s="94"/>
      <c r="EF118" s="94"/>
      <c r="EG118" s="94"/>
      <c r="EH118" s="94"/>
      <c r="EI118" s="94"/>
      <c r="EJ118" s="94"/>
      <c r="EK118" s="94"/>
      <c r="EL118" s="94"/>
      <c r="EM118" s="94"/>
      <c r="EN118" s="94"/>
      <c r="EO118" s="94"/>
      <c r="EP118" s="94"/>
      <c r="EQ118" s="94"/>
      <c r="ER118" s="94"/>
      <c r="ES118" s="94"/>
      <c r="ET118" s="94"/>
      <c r="EU118" s="94"/>
      <c r="EV118" s="94"/>
      <c r="EW118" s="94"/>
      <c r="EX118" s="94"/>
      <c r="EY118" s="94"/>
      <c r="EZ118" s="94"/>
      <c r="FA118" s="94"/>
      <c r="FB118" s="94"/>
      <c r="FC118" s="94"/>
      <c r="FD118" s="94"/>
      <c r="FE118" s="94"/>
      <c r="FF118" s="94"/>
      <c r="FG118" s="94"/>
      <c r="FH118" s="94"/>
      <c r="FI118" s="94"/>
      <c r="FJ118" s="94"/>
      <c r="FK118" s="94"/>
      <c r="FL118" s="94"/>
      <c r="FM118" s="94"/>
      <c r="FN118" s="94"/>
      <c r="FO118" s="94"/>
      <c r="FP118" s="94"/>
      <c r="FQ118" s="94"/>
      <c r="FR118" s="94"/>
      <c r="FS118" s="94"/>
      <c r="FT118" s="94"/>
      <c r="FU118" s="94"/>
      <c r="FV118" s="94"/>
      <c r="FW118" s="94"/>
      <c r="FX118" s="94"/>
      <c r="FY118" s="94"/>
      <c r="FZ118" s="94"/>
      <c r="GA118" s="94"/>
      <c r="GB118" s="94"/>
      <c r="GC118" s="94"/>
      <c r="GD118" s="94"/>
      <c r="GE118" s="94"/>
      <c r="GF118" s="94"/>
      <c r="GG118" s="94"/>
      <c r="GH118" s="94"/>
      <c r="GI118" s="94"/>
      <c r="GJ118" s="94"/>
      <c r="GK118" s="94"/>
      <c r="GL118" s="94"/>
      <c r="GM118" s="94"/>
      <c r="GN118" s="94"/>
      <c r="GO118" s="94"/>
      <c r="GP118" s="94"/>
      <c r="GQ118" s="94"/>
      <c r="GR118" s="94"/>
      <c r="GS118" s="94"/>
      <c r="GT118" s="94"/>
      <c r="GU118" s="94"/>
      <c r="GV118" s="94"/>
      <c r="GW118" s="94"/>
      <c r="GX118" s="94"/>
      <c r="GY118" s="94"/>
      <c r="GZ118" s="94"/>
      <c r="HA118" s="94"/>
      <c r="HB118" s="94"/>
      <c r="HC118" s="94"/>
      <c r="HD118" s="94"/>
      <c r="HE118" s="94"/>
      <c r="HF118" s="94"/>
      <c r="HG118" s="94"/>
      <c r="HH118" s="94"/>
      <c r="HI118" s="94"/>
      <c r="HJ118" s="94"/>
      <c r="HK118" s="94"/>
      <c r="HL118" s="94"/>
      <c r="HM118" s="94"/>
      <c r="HN118" s="94"/>
      <c r="HO118" s="94"/>
      <c r="HP118" s="94"/>
      <c r="HQ118" s="94"/>
      <c r="HR118" s="94"/>
      <c r="HS118" s="94"/>
      <c r="HT118" s="94"/>
      <c r="HU118" s="94"/>
      <c r="HV118" s="94"/>
      <c r="HW118" s="94"/>
      <c r="HX118" s="94"/>
      <c r="HY118" s="94"/>
      <c r="HZ118" s="94"/>
      <c r="IA118" s="94"/>
      <c r="IB118" s="94"/>
      <c r="IC118" s="94"/>
      <c r="ID118" s="94"/>
      <c r="IE118" s="94"/>
      <c r="IF118" s="94"/>
      <c r="IG118" s="94"/>
      <c r="IH118" s="94"/>
      <c r="II118" s="94"/>
      <c r="IJ118" s="94"/>
      <c r="IK118" s="94"/>
      <c r="IL118" s="94"/>
      <c r="IM118" s="94"/>
      <c r="IN118" s="94"/>
      <c r="IO118" s="94"/>
      <c r="IP118" s="94"/>
      <c r="IQ118" s="94"/>
    </row>
    <row r="119" spans="1:251" s="219" customFormat="1">
      <c r="A119" s="108" t="s">
        <v>68</v>
      </c>
      <c r="B119" s="108" t="s">
        <v>60</v>
      </c>
      <c r="C119" s="94" t="s">
        <v>521</v>
      </c>
      <c r="D119" s="95" t="s">
        <v>49</v>
      </c>
      <c r="E119" s="185"/>
      <c r="F119" s="215" t="str">
        <f t="shared" si="10"/>
        <v>け１５</v>
      </c>
      <c r="G119" s="94" t="str">
        <f t="shared" si="14"/>
        <v>上村悠大</v>
      </c>
      <c r="H119" s="94" t="s">
        <v>887</v>
      </c>
      <c r="I119" s="95" t="s">
        <v>2</v>
      </c>
      <c r="J119" s="98">
        <v>2001</v>
      </c>
      <c r="K119" s="184">
        <f t="shared" si="16"/>
        <v>25</v>
      </c>
      <c r="L119" s="94" t="str">
        <f t="shared" si="15"/>
        <v>OK</v>
      </c>
      <c r="M119" s="94" t="s">
        <v>3</v>
      </c>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94"/>
      <c r="FR119" s="94"/>
      <c r="FS119" s="94"/>
      <c r="FT119" s="94"/>
      <c r="FU119" s="94"/>
      <c r="FV119" s="94"/>
      <c r="FW119" s="94"/>
      <c r="FX119" s="94"/>
      <c r="FY119" s="94"/>
      <c r="FZ119" s="94"/>
      <c r="GA119" s="94"/>
      <c r="GB119" s="94"/>
      <c r="GC119" s="94"/>
      <c r="GD119" s="94"/>
      <c r="GE119" s="94"/>
      <c r="GF119" s="94"/>
      <c r="GG119" s="94"/>
      <c r="GH119" s="94"/>
      <c r="GI119" s="94"/>
      <c r="GJ119" s="94"/>
      <c r="GK119" s="94"/>
      <c r="GL119" s="94"/>
      <c r="GM119" s="94"/>
      <c r="GN119" s="94"/>
      <c r="GO119" s="94"/>
      <c r="GP119" s="94"/>
      <c r="GQ119" s="94"/>
      <c r="GR119" s="94"/>
      <c r="GS119" s="94"/>
      <c r="GT119" s="94"/>
      <c r="GU119" s="94"/>
      <c r="GV119" s="94"/>
      <c r="GW119" s="94"/>
      <c r="GX119" s="94"/>
      <c r="GY119" s="94"/>
      <c r="GZ119" s="94"/>
      <c r="HA119" s="94"/>
      <c r="HB119" s="94"/>
      <c r="HC119" s="94"/>
      <c r="HD119" s="94"/>
      <c r="HE119" s="94"/>
      <c r="HF119" s="94"/>
      <c r="HG119" s="94"/>
      <c r="HH119" s="94"/>
      <c r="HI119" s="94"/>
      <c r="HJ119" s="94"/>
      <c r="HK119" s="94"/>
      <c r="HL119" s="94"/>
      <c r="HM119" s="94"/>
      <c r="HN119" s="94"/>
      <c r="HO119" s="94"/>
      <c r="HP119" s="94"/>
      <c r="HQ119" s="94"/>
      <c r="HR119" s="94"/>
      <c r="HS119" s="94"/>
      <c r="HT119" s="94"/>
      <c r="HU119" s="94"/>
      <c r="HV119" s="94"/>
      <c r="HW119" s="94"/>
      <c r="HX119" s="94"/>
      <c r="HY119" s="94"/>
      <c r="HZ119" s="94"/>
      <c r="IA119" s="94"/>
      <c r="IB119" s="94"/>
      <c r="IC119" s="94"/>
      <c r="ID119" s="94"/>
      <c r="IE119" s="94"/>
      <c r="IF119" s="94"/>
      <c r="IG119" s="94"/>
      <c r="IH119" s="94"/>
      <c r="II119" s="94"/>
      <c r="IJ119" s="94"/>
      <c r="IK119" s="94"/>
      <c r="IL119" s="94"/>
      <c r="IM119" s="94"/>
      <c r="IN119" s="94"/>
      <c r="IO119" s="94"/>
      <c r="IP119" s="94"/>
      <c r="IQ119" s="94"/>
    </row>
    <row r="120" spans="1:251" s="218" customFormat="1">
      <c r="A120" s="108" t="s">
        <v>69</v>
      </c>
      <c r="B120" s="99" t="s">
        <v>514</v>
      </c>
      <c r="C120" s="99" t="s">
        <v>888</v>
      </c>
      <c r="D120" s="95" t="s">
        <v>49</v>
      </c>
      <c r="E120" s="185"/>
      <c r="F120" s="215" t="str">
        <f t="shared" si="10"/>
        <v>け１６</v>
      </c>
      <c r="G120" s="94" t="str">
        <f t="shared" si="14"/>
        <v>森彩</v>
      </c>
      <c r="H120" s="94" t="s">
        <v>889</v>
      </c>
      <c r="I120" s="99" t="s">
        <v>139</v>
      </c>
      <c r="J120" s="98">
        <v>1977</v>
      </c>
      <c r="K120" s="184">
        <f t="shared" si="16"/>
        <v>49</v>
      </c>
      <c r="L120" s="94" t="str">
        <f t="shared" si="15"/>
        <v>OK</v>
      </c>
      <c r="M120" s="94" t="s">
        <v>5</v>
      </c>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c r="CR120" s="94"/>
      <c r="CS120" s="94"/>
      <c r="CT120" s="94"/>
      <c r="CU120" s="94"/>
      <c r="CV120" s="94"/>
      <c r="CW120" s="94"/>
      <c r="CX120" s="94"/>
      <c r="CY120" s="94"/>
      <c r="CZ120" s="94"/>
      <c r="DA120" s="94"/>
      <c r="DB120" s="94"/>
      <c r="DC120" s="94"/>
      <c r="DD120" s="94"/>
      <c r="DE120" s="94"/>
      <c r="DF120" s="94"/>
      <c r="DG120" s="94"/>
      <c r="DH120" s="94"/>
      <c r="DI120" s="94"/>
      <c r="DJ120" s="94"/>
      <c r="DK120" s="94"/>
      <c r="DL120" s="94"/>
      <c r="DM120" s="94"/>
      <c r="DN120" s="94"/>
      <c r="DO120" s="94"/>
      <c r="DP120" s="94"/>
      <c r="DQ120" s="94"/>
      <c r="DR120" s="94"/>
      <c r="DS120" s="94"/>
      <c r="DT120" s="94"/>
      <c r="DU120" s="94"/>
      <c r="DV120" s="94"/>
      <c r="DW120" s="94"/>
      <c r="DX120" s="94"/>
      <c r="DY120" s="94"/>
      <c r="DZ120" s="94"/>
      <c r="EA120" s="94"/>
      <c r="EB120" s="94"/>
      <c r="EC120" s="94"/>
      <c r="ED120" s="94"/>
      <c r="EE120" s="94"/>
      <c r="EF120" s="94"/>
      <c r="EG120" s="94"/>
      <c r="EH120" s="94"/>
      <c r="EI120" s="94"/>
      <c r="EJ120" s="94"/>
      <c r="EK120" s="94"/>
      <c r="EL120" s="94"/>
      <c r="EM120" s="94"/>
      <c r="EN120" s="94"/>
      <c r="EO120" s="94"/>
      <c r="EP120" s="94"/>
      <c r="EQ120" s="94"/>
      <c r="ER120" s="94"/>
      <c r="ES120" s="94"/>
      <c r="ET120" s="94"/>
      <c r="EU120" s="94"/>
      <c r="EV120" s="94"/>
      <c r="EW120" s="94"/>
      <c r="EX120" s="94"/>
      <c r="EY120" s="94"/>
      <c r="EZ120" s="94"/>
      <c r="FA120" s="94"/>
      <c r="FB120" s="94"/>
      <c r="FC120" s="94"/>
      <c r="FD120" s="94"/>
      <c r="FE120" s="94"/>
      <c r="FF120" s="94"/>
      <c r="FG120" s="94"/>
      <c r="FH120" s="94"/>
      <c r="FI120" s="94"/>
      <c r="FJ120" s="94"/>
      <c r="FK120" s="94"/>
      <c r="FL120" s="94"/>
      <c r="FM120" s="94"/>
      <c r="FN120" s="94"/>
      <c r="FO120" s="94"/>
      <c r="FP120" s="94"/>
      <c r="FQ120" s="94"/>
      <c r="FR120" s="94"/>
      <c r="FS120" s="94"/>
      <c r="FT120" s="94"/>
      <c r="FU120" s="94"/>
      <c r="FV120" s="94"/>
      <c r="FW120" s="94"/>
      <c r="FX120" s="94"/>
      <c r="FY120" s="94"/>
      <c r="FZ120" s="94"/>
      <c r="GA120" s="94"/>
      <c r="GB120" s="94"/>
      <c r="GC120" s="94"/>
      <c r="GD120" s="94"/>
      <c r="GE120" s="94"/>
      <c r="GF120" s="94"/>
      <c r="GG120" s="94"/>
      <c r="GH120" s="94"/>
      <c r="GI120" s="94"/>
      <c r="GJ120" s="94"/>
      <c r="GK120" s="94"/>
      <c r="GL120" s="94"/>
      <c r="GM120" s="94"/>
      <c r="GN120" s="94"/>
      <c r="GO120" s="94"/>
      <c r="GP120" s="94"/>
      <c r="GQ120" s="94"/>
      <c r="GR120" s="94"/>
      <c r="GS120" s="94"/>
      <c r="GT120" s="94"/>
      <c r="GU120" s="94"/>
      <c r="GV120" s="94"/>
      <c r="GW120" s="94"/>
      <c r="GX120" s="94"/>
      <c r="GY120" s="94"/>
      <c r="GZ120" s="94"/>
      <c r="HA120" s="94"/>
      <c r="HB120" s="94"/>
      <c r="HC120" s="94"/>
      <c r="HD120" s="94"/>
      <c r="HE120" s="94"/>
      <c r="HF120" s="94"/>
      <c r="HG120" s="94"/>
      <c r="HH120" s="94"/>
      <c r="HI120" s="94"/>
      <c r="HJ120" s="94"/>
      <c r="HK120" s="94"/>
      <c r="HL120" s="94"/>
      <c r="HM120" s="94"/>
      <c r="HN120" s="94"/>
      <c r="HO120" s="94"/>
      <c r="HP120" s="94"/>
      <c r="HQ120" s="94"/>
      <c r="HR120" s="94"/>
      <c r="HS120" s="94"/>
      <c r="HT120" s="94"/>
      <c r="HU120" s="94"/>
      <c r="HV120" s="94"/>
      <c r="HW120" s="94"/>
      <c r="HX120" s="94"/>
      <c r="HY120" s="94"/>
      <c r="HZ120" s="94"/>
      <c r="IA120" s="94"/>
      <c r="IB120" s="94"/>
      <c r="IC120" s="94"/>
      <c r="ID120" s="94"/>
      <c r="IE120" s="94"/>
      <c r="IF120" s="94"/>
      <c r="IG120" s="94"/>
      <c r="IH120" s="94"/>
      <c r="II120" s="94"/>
      <c r="IJ120" s="94"/>
      <c r="IK120" s="94"/>
      <c r="IL120" s="94"/>
      <c r="IM120" s="94"/>
      <c r="IN120" s="94"/>
      <c r="IO120" s="94"/>
      <c r="IP120" s="94"/>
      <c r="IQ120" s="94"/>
    </row>
    <row r="121" spans="1:251" s="218" customFormat="1">
      <c r="A121" s="108" t="s">
        <v>70</v>
      </c>
      <c r="B121" s="183" t="s">
        <v>890</v>
      </c>
      <c r="C121" s="183" t="s">
        <v>891</v>
      </c>
      <c r="D121" s="95" t="s">
        <v>49</v>
      </c>
      <c r="E121" s="185"/>
      <c r="F121" s="215" t="str">
        <f t="shared" si="10"/>
        <v>け１７</v>
      </c>
      <c r="G121" s="94" t="str">
        <f t="shared" si="14"/>
        <v>田處浩壱</v>
      </c>
      <c r="H121" s="94" t="s">
        <v>889</v>
      </c>
      <c r="I121" s="95" t="s">
        <v>2</v>
      </c>
      <c r="J121" s="189">
        <v>1976</v>
      </c>
      <c r="K121" s="184">
        <f t="shared" si="16"/>
        <v>50</v>
      </c>
      <c r="L121" s="94" t="str">
        <f t="shared" si="15"/>
        <v>OK</v>
      </c>
      <c r="M121" s="183" t="s">
        <v>169</v>
      </c>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c r="CR121" s="94"/>
      <c r="CS121" s="94"/>
      <c r="CT121" s="94"/>
      <c r="CU121" s="94"/>
      <c r="CV121" s="94"/>
      <c r="CW121" s="94"/>
      <c r="CX121" s="94"/>
      <c r="CY121" s="94"/>
      <c r="CZ121" s="94"/>
      <c r="DA121" s="94"/>
      <c r="DB121" s="94"/>
      <c r="DC121" s="94"/>
      <c r="DD121" s="94"/>
      <c r="DE121" s="94"/>
      <c r="DF121" s="94"/>
      <c r="DG121" s="94"/>
      <c r="DH121" s="94"/>
      <c r="DI121" s="94"/>
      <c r="DJ121" s="94"/>
      <c r="DK121" s="94"/>
      <c r="DL121" s="94"/>
      <c r="DM121" s="94"/>
      <c r="DN121" s="94"/>
      <c r="DO121" s="94"/>
      <c r="DP121" s="94"/>
      <c r="DQ121" s="94"/>
      <c r="DR121" s="94"/>
      <c r="DS121" s="94"/>
      <c r="DT121" s="94"/>
      <c r="DU121" s="94"/>
      <c r="DV121" s="94"/>
      <c r="DW121" s="94"/>
      <c r="DX121" s="94"/>
      <c r="DY121" s="94"/>
      <c r="DZ121" s="94"/>
      <c r="EA121" s="94"/>
      <c r="EB121" s="94"/>
      <c r="EC121" s="94"/>
      <c r="ED121" s="94"/>
      <c r="EE121" s="94"/>
      <c r="EF121" s="94"/>
      <c r="EG121" s="94"/>
      <c r="EH121" s="94"/>
      <c r="EI121" s="94"/>
      <c r="EJ121" s="94"/>
      <c r="EK121" s="94"/>
      <c r="EL121" s="94"/>
      <c r="EM121" s="94"/>
      <c r="EN121" s="94"/>
      <c r="EO121" s="94"/>
      <c r="EP121" s="94"/>
      <c r="EQ121" s="94"/>
      <c r="ER121" s="94"/>
      <c r="ES121" s="94"/>
      <c r="ET121" s="94"/>
      <c r="EU121" s="94"/>
      <c r="EV121" s="94"/>
      <c r="EW121" s="94"/>
      <c r="EX121" s="94"/>
      <c r="EY121" s="94"/>
      <c r="EZ121" s="94"/>
      <c r="FA121" s="94"/>
      <c r="FB121" s="94"/>
      <c r="FC121" s="94"/>
      <c r="FD121" s="94"/>
      <c r="FE121" s="94"/>
      <c r="FF121" s="94"/>
      <c r="FG121" s="94"/>
      <c r="FH121" s="94"/>
      <c r="FI121" s="94"/>
      <c r="FJ121" s="94"/>
      <c r="FK121" s="94"/>
      <c r="FL121" s="94"/>
      <c r="FM121" s="94"/>
      <c r="FN121" s="94"/>
      <c r="FO121" s="94"/>
      <c r="FP121" s="94"/>
      <c r="FQ121" s="94"/>
      <c r="FR121" s="94"/>
      <c r="FS121" s="94"/>
      <c r="FT121" s="94"/>
      <c r="FU121" s="94"/>
      <c r="FV121" s="94"/>
      <c r="FW121" s="94"/>
      <c r="FX121" s="94"/>
      <c r="FY121" s="94"/>
      <c r="FZ121" s="94"/>
      <c r="GA121" s="94"/>
      <c r="GB121" s="94"/>
      <c r="GC121" s="94"/>
      <c r="GD121" s="94"/>
      <c r="GE121" s="94"/>
      <c r="GF121" s="94"/>
      <c r="GG121" s="94"/>
      <c r="GH121" s="94"/>
      <c r="GI121" s="94"/>
      <c r="GJ121" s="94"/>
      <c r="GK121" s="94"/>
      <c r="GL121" s="94"/>
      <c r="GM121" s="94"/>
      <c r="GN121" s="94"/>
      <c r="GO121" s="94"/>
      <c r="GP121" s="94"/>
      <c r="GQ121" s="94"/>
      <c r="GR121" s="94"/>
      <c r="GS121" s="94"/>
      <c r="GT121" s="94"/>
      <c r="GU121" s="94"/>
      <c r="GV121" s="94"/>
      <c r="GW121" s="94"/>
      <c r="GX121" s="94"/>
      <c r="GY121" s="94"/>
      <c r="GZ121" s="94"/>
      <c r="HA121" s="94"/>
      <c r="HB121" s="94"/>
      <c r="HC121" s="94"/>
      <c r="HD121" s="94"/>
      <c r="HE121" s="94"/>
      <c r="HF121" s="94"/>
      <c r="HG121" s="94"/>
      <c r="HH121" s="94"/>
      <c r="HI121" s="94"/>
      <c r="HJ121" s="94"/>
      <c r="HK121" s="94"/>
      <c r="HL121" s="94"/>
      <c r="HM121" s="94"/>
      <c r="HN121" s="94"/>
      <c r="HO121" s="94"/>
      <c r="HP121" s="94"/>
      <c r="HQ121" s="94"/>
      <c r="HR121" s="94"/>
      <c r="HS121" s="94"/>
      <c r="HT121" s="94"/>
      <c r="HU121" s="94"/>
      <c r="HV121" s="94"/>
      <c r="HW121" s="94"/>
      <c r="HX121" s="94"/>
      <c r="HY121" s="94"/>
      <c r="HZ121" s="94"/>
      <c r="IA121" s="94"/>
      <c r="IB121" s="94"/>
      <c r="IC121" s="94"/>
      <c r="ID121" s="94"/>
      <c r="IE121" s="94"/>
      <c r="IF121" s="94"/>
      <c r="IG121" s="94"/>
      <c r="IH121" s="94"/>
      <c r="II121" s="94"/>
      <c r="IJ121" s="94"/>
      <c r="IK121" s="94"/>
      <c r="IL121" s="94"/>
      <c r="IM121" s="94"/>
      <c r="IN121" s="94"/>
      <c r="IO121" s="94"/>
      <c r="IP121" s="94"/>
      <c r="IQ121" s="94"/>
    </row>
    <row r="122" spans="1:251" s="219" customFormat="1">
      <c r="A122" s="108" t="s">
        <v>71</v>
      </c>
      <c r="B122" s="183" t="s">
        <v>892</v>
      </c>
      <c r="C122" s="183" t="s">
        <v>893</v>
      </c>
      <c r="D122" s="95" t="s">
        <v>49</v>
      </c>
      <c r="E122" s="185"/>
      <c r="F122" s="215" t="str">
        <f t="shared" si="10"/>
        <v>け１８</v>
      </c>
      <c r="G122" s="94" t="str">
        <f t="shared" si="14"/>
        <v>入江和彦</v>
      </c>
      <c r="H122" s="94" t="s">
        <v>894</v>
      </c>
      <c r="I122" s="95" t="s">
        <v>2</v>
      </c>
      <c r="J122" s="189">
        <v>1977</v>
      </c>
      <c r="K122" s="184">
        <f t="shared" si="16"/>
        <v>49</v>
      </c>
      <c r="L122" s="94" t="str">
        <f t="shared" si="15"/>
        <v>OK</v>
      </c>
      <c r="M122" s="183" t="s">
        <v>160</v>
      </c>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c r="CO122" s="94"/>
      <c r="CP122" s="94"/>
      <c r="CQ122" s="94"/>
      <c r="CR122" s="94"/>
      <c r="CS122" s="94"/>
      <c r="CT122" s="94"/>
      <c r="CU122" s="94"/>
      <c r="CV122" s="94"/>
      <c r="CW122" s="94"/>
      <c r="CX122" s="94"/>
      <c r="CY122" s="94"/>
      <c r="CZ122" s="94"/>
      <c r="DA122" s="94"/>
      <c r="DB122" s="94"/>
      <c r="DC122" s="94"/>
      <c r="DD122" s="94"/>
      <c r="DE122" s="94"/>
      <c r="DF122" s="94"/>
      <c r="DG122" s="94"/>
      <c r="DH122" s="94"/>
      <c r="DI122" s="94"/>
      <c r="DJ122" s="94"/>
      <c r="DK122" s="94"/>
      <c r="DL122" s="94"/>
      <c r="DM122" s="94"/>
      <c r="DN122" s="94"/>
      <c r="DO122" s="94"/>
      <c r="DP122" s="94"/>
      <c r="DQ122" s="94"/>
      <c r="DR122" s="94"/>
      <c r="DS122" s="94"/>
      <c r="DT122" s="94"/>
      <c r="DU122" s="94"/>
      <c r="DV122" s="94"/>
      <c r="DW122" s="94"/>
      <c r="DX122" s="94"/>
      <c r="DY122" s="94"/>
      <c r="DZ122" s="94"/>
      <c r="EA122" s="94"/>
      <c r="EB122" s="94"/>
      <c r="EC122" s="94"/>
      <c r="ED122" s="94"/>
      <c r="EE122" s="94"/>
      <c r="EF122" s="94"/>
      <c r="EG122" s="94"/>
      <c r="EH122" s="94"/>
      <c r="EI122" s="94"/>
      <c r="EJ122" s="94"/>
      <c r="EK122" s="94"/>
      <c r="EL122" s="94"/>
      <c r="EM122" s="94"/>
      <c r="EN122" s="94"/>
      <c r="EO122" s="94"/>
      <c r="EP122" s="94"/>
      <c r="EQ122" s="94"/>
      <c r="ER122" s="94"/>
      <c r="ES122" s="94"/>
      <c r="ET122" s="94"/>
      <c r="EU122" s="94"/>
      <c r="EV122" s="94"/>
      <c r="EW122" s="94"/>
      <c r="EX122" s="94"/>
      <c r="EY122" s="94"/>
      <c r="EZ122" s="94"/>
      <c r="FA122" s="94"/>
      <c r="FB122" s="94"/>
      <c r="FC122" s="94"/>
      <c r="FD122" s="94"/>
      <c r="FE122" s="94"/>
      <c r="FF122" s="94"/>
      <c r="FG122" s="94"/>
      <c r="FH122" s="94"/>
      <c r="FI122" s="94"/>
      <c r="FJ122" s="94"/>
      <c r="FK122" s="94"/>
      <c r="FL122" s="94"/>
      <c r="FM122" s="94"/>
      <c r="FN122" s="94"/>
      <c r="FO122" s="94"/>
      <c r="FP122" s="94"/>
      <c r="FQ122" s="94"/>
      <c r="FR122" s="94"/>
      <c r="FS122" s="94"/>
      <c r="FT122" s="94"/>
      <c r="FU122" s="94"/>
      <c r="FV122" s="94"/>
      <c r="FW122" s="94"/>
      <c r="FX122" s="94"/>
      <c r="FY122" s="94"/>
      <c r="FZ122" s="94"/>
      <c r="GA122" s="94"/>
      <c r="GB122" s="94"/>
      <c r="GC122" s="94"/>
      <c r="GD122" s="94"/>
      <c r="GE122" s="94"/>
      <c r="GF122" s="94"/>
      <c r="GG122" s="94"/>
      <c r="GH122" s="94"/>
      <c r="GI122" s="94"/>
      <c r="GJ122" s="94"/>
      <c r="GK122" s="94"/>
      <c r="GL122" s="94"/>
      <c r="GM122" s="94"/>
      <c r="GN122" s="94"/>
      <c r="GO122" s="94"/>
      <c r="GP122" s="94"/>
      <c r="GQ122" s="94"/>
      <c r="GR122" s="94"/>
      <c r="GS122" s="94"/>
      <c r="GT122" s="94"/>
      <c r="GU122" s="94"/>
      <c r="GV122" s="94"/>
      <c r="GW122" s="94"/>
      <c r="GX122" s="94"/>
      <c r="GY122" s="94"/>
      <c r="GZ122" s="94"/>
      <c r="HA122" s="94"/>
      <c r="HB122" s="94"/>
      <c r="HC122" s="94"/>
      <c r="HD122" s="94"/>
      <c r="HE122" s="94"/>
      <c r="HF122" s="94"/>
      <c r="HG122" s="94"/>
      <c r="HH122" s="94"/>
      <c r="HI122" s="94"/>
      <c r="HJ122" s="94"/>
      <c r="HK122" s="94"/>
      <c r="HL122" s="94"/>
      <c r="HM122" s="94"/>
      <c r="HN122" s="94"/>
      <c r="HO122" s="94"/>
      <c r="HP122" s="94"/>
      <c r="HQ122" s="94"/>
      <c r="HR122" s="94"/>
      <c r="HS122" s="94"/>
      <c r="HT122" s="94"/>
      <c r="HU122" s="94"/>
      <c r="HV122" s="94"/>
      <c r="HW122" s="94"/>
      <c r="HX122" s="94"/>
      <c r="HY122" s="94"/>
      <c r="HZ122" s="94"/>
      <c r="IA122" s="94"/>
      <c r="IB122" s="94"/>
      <c r="IC122" s="94"/>
      <c r="ID122" s="94"/>
      <c r="IE122" s="94"/>
      <c r="IF122" s="94"/>
      <c r="IG122" s="94"/>
      <c r="IH122" s="94"/>
      <c r="II122" s="94"/>
      <c r="IJ122" s="94"/>
      <c r="IK122" s="94"/>
      <c r="IL122" s="94"/>
      <c r="IM122" s="94"/>
      <c r="IN122" s="94"/>
      <c r="IO122" s="94"/>
      <c r="IP122" s="94"/>
      <c r="IQ122" s="94"/>
    </row>
    <row r="123" spans="1:251" s="219" customFormat="1">
      <c r="A123" s="108" t="s">
        <v>73</v>
      </c>
      <c r="B123" s="183" t="s">
        <v>895</v>
      </c>
      <c r="C123" s="183" t="s">
        <v>896</v>
      </c>
      <c r="D123" s="95" t="s">
        <v>49</v>
      </c>
      <c r="E123" s="185"/>
      <c r="F123" s="215" t="str">
        <f t="shared" si="10"/>
        <v>け１９</v>
      </c>
      <c r="G123" s="94" t="str">
        <f t="shared" si="14"/>
        <v>中島平喜</v>
      </c>
      <c r="H123" s="94" t="s">
        <v>894</v>
      </c>
      <c r="I123" s="95" t="s">
        <v>2</v>
      </c>
      <c r="J123" s="189">
        <v>1981</v>
      </c>
      <c r="K123" s="184">
        <f t="shared" si="16"/>
        <v>45</v>
      </c>
      <c r="L123" s="94" t="str">
        <f t="shared" si="15"/>
        <v>OK</v>
      </c>
      <c r="M123" s="183" t="s">
        <v>160</v>
      </c>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4"/>
      <c r="CN123" s="94"/>
      <c r="CO123" s="94"/>
      <c r="CP123" s="94"/>
      <c r="CQ123" s="94"/>
      <c r="CR123" s="94"/>
      <c r="CS123" s="94"/>
      <c r="CT123" s="94"/>
      <c r="CU123" s="94"/>
      <c r="CV123" s="94"/>
      <c r="CW123" s="94"/>
      <c r="CX123" s="94"/>
      <c r="CY123" s="94"/>
      <c r="CZ123" s="94"/>
      <c r="DA123" s="94"/>
      <c r="DB123" s="94"/>
      <c r="DC123" s="94"/>
      <c r="DD123" s="94"/>
      <c r="DE123" s="94"/>
      <c r="DF123" s="94"/>
      <c r="DG123" s="94"/>
      <c r="DH123" s="94"/>
      <c r="DI123" s="94"/>
      <c r="DJ123" s="94"/>
      <c r="DK123" s="94"/>
      <c r="DL123" s="94"/>
      <c r="DM123" s="94"/>
      <c r="DN123" s="94"/>
      <c r="DO123" s="94"/>
      <c r="DP123" s="94"/>
      <c r="DQ123" s="94"/>
      <c r="DR123" s="94"/>
      <c r="DS123" s="94"/>
      <c r="DT123" s="94"/>
      <c r="DU123" s="94"/>
      <c r="DV123" s="94"/>
      <c r="DW123" s="94"/>
      <c r="DX123" s="94"/>
      <c r="DY123" s="94"/>
      <c r="DZ123" s="94"/>
      <c r="EA123" s="94"/>
      <c r="EB123" s="94"/>
      <c r="EC123" s="94"/>
      <c r="ED123" s="94"/>
      <c r="EE123" s="94"/>
      <c r="EF123" s="94"/>
      <c r="EG123" s="94"/>
      <c r="EH123" s="94"/>
      <c r="EI123" s="94"/>
      <c r="EJ123" s="94"/>
      <c r="EK123" s="94"/>
      <c r="EL123" s="94"/>
      <c r="EM123" s="94"/>
      <c r="EN123" s="94"/>
      <c r="EO123" s="94"/>
      <c r="EP123" s="94"/>
      <c r="EQ123" s="94"/>
      <c r="ER123" s="94"/>
      <c r="ES123" s="94"/>
      <c r="ET123" s="94"/>
      <c r="EU123" s="94"/>
      <c r="EV123" s="94"/>
      <c r="EW123" s="94"/>
      <c r="EX123" s="94"/>
      <c r="EY123" s="94"/>
      <c r="EZ123" s="94"/>
      <c r="FA123" s="94"/>
      <c r="FB123" s="94"/>
      <c r="FC123" s="94"/>
      <c r="FD123" s="94"/>
      <c r="FE123" s="94"/>
      <c r="FF123" s="94"/>
      <c r="FG123" s="94"/>
      <c r="FH123" s="94"/>
      <c r="FI123" s="94"/>
      <c r="FJ123" s="94"/>
      <c r="FK123" s="94"/>
      <c r="FL123" s="94"/>
      <c r="FM123" s="94"/>
      <c r="FN123" s="94"/>
      <c r="FO123" s="94"/>
      <c r="FP123" s="94"/>
      <c r="FQ123" s="94"/>
      <c r="FR123" s="94"/>
      <c r="FS123" s="94"/>
      <c r="FT123" s="94"/>
      <c r="FU123" s="94"/>
      <c r="FV123" s="94"/>
      <c r="FW123" s="94"/>
      <c r="FX123" s="94"/>
      <c r="FY123" s="94"/>
      <c r="FZ123" s="94"/>
      <c r="GA123" s="94"/>
      <c r="GB123" s="94"/>
      <c r="GC123" s="94"/>
      <c r="GD123" s="94"/>
      <c r="GE123" s="94"/>
      <c r="GF123" s="94"/>
      <c r="GG123" s="94"/>
      <c r="GH123" s="94"/>
      <c r="GI123" s="94"/>
      <c r="GJ123" s="94"/>
      <c r="GK123" s="94"/>
      <c r="GL123" s="94"/>
      <c r="GM123" s="94"/>
      <c r="GN123" s="94"/>
      <c r="GO123" s="94"/>
      <c r="GP123" s="94"/>
      <c r="GQ123" s="94"/>
      <c r="GR123" s="94"/>
      <c r="GS123" s="94"/>
      <c r="GT123" s="94"/>
      <c r="GU123" s="94"/>
      <c r="GV123" s="94"/>
      <c r="GW123" s="94"/>
      <c r="GX123" s="94"/>
      <c r="GY123" s="94"/>
      <c r="GZ123" s="94"/>
      <c r="HA123" s="94"/>
      <c r="HB123" s="94"/>
      <c r="HC123" s="94"/>
      <c r="HD123" s="94"/>
      <c r="HE123" s="94"/>
      <c r="HF123" s="94"/>
      <c r="HG123" s="94"/>
      <c r="HH123" s="94"/>
      <c r="HI123" s="94"/>
      <c r="HJ123" s="94"/>
      <c r="HK123" s="94"/>
      <c r="HL123" s="94"/>
      <c r="HM123" s="94"/>
      <c r="HN123" s="94"/>
      <c r="HO123" s="94"/>
      <c r="HP123" s="94"/>
      <c r="HQ123" s="94"/>
      <c r="HR123" s="94"/>
      <c r="HS123" s="94"/>
      <c r="HT123" s="94"/>
      <c r="HU123" s="94"/>
      <c r="HV123" s="94"/>
      <c r="HW123" s="94"/>
      <c r="HX123" s="94"/>
      <c r="HY123" s="94"/>
      <c r="HZ123" s="94"/>
      <c r="IA123" s="94"/>
      <c r="IB123" s="94"/>
      <c r="IC123" s="94"/>
      <c r="ID123" s="94"/>
      <c r="IE123" s="94"/>
      <c r="IF123" s="94"/>
      <c r="IG123" s="94"/>
      <c r="IH123" s="94"/>
      <c r="II123" s="94"/>
      <c r="IJ123" s="94"/>
      <c r="IK123" s="94"/>
      <c r="IL123" s="94"/>
      <c r="IM123" s="94"/>
      <c r="IN123" s="94"/>
      <c r="IO123" s="94"/>
      <c r="IP123" s="94"/>
      <c r="IQ123" s="94"/>
    </row>
    <row r="124" spans="1:251" s="219" customFormat="1">
      <c r="A124" s="108" t="s">
        <v>75</v>
      </c>
      <c r="B124" s="183" t="s">
        <v>897</v>
      </c>
      <c r="C124" s="183" t="s">
        <v>898</v>
      </c>
      <c r="D124" s="95" t="s">
        <v>49</v>
      </c>
      <c r="E124" s="185"/>
      <c r="F124" s="215" t="str">
        <f t="shared" si="10"/>
        <v>け２０</v>
      </c>
      <c r="G124" s="94" t="str">
        <f t="shared" si="14"/>
        <v>田畑博光</v>
      </c>
      <c r="H124" s="94" t="s">
        <v>889</v>
      </c>
      <c r="I124" s="95" t="s">
        <v>2</v>
      </c>
      <c r="J124" s="189">
        <v>1980</v>
      </c>
      <c r="K124" s="184">
        <f t="shared" si="16"/>
        <v>46</v>
      </c>
      <c r="L124" s="94" t="str">
        <f t="shared" si="15"/>
        <v>OK</v>
      </c>
      <c r="M124" s="183" t="s">
        <v>414</v>
      </c>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c r="CR124" s="94"/>
      <c r="CS124" s="94"/>
      <c r="CT124" s="94"/>
      <c r="CU124" s="94"/>
      <c r="CV124" s="94"/>
      <c r="CW124" s="94"/>
      <c r="CX124" s="94"/>
      <c r="CY124" s="94"/>
      <c r="CZ124" s="94"/>
      <c r="DA124" s="94"/>
      <c r="DB124" s="94"/>
      <c r="DC124" s="94"/>
      <c r="DD124" s="94"/>
      <c r="DE124" s="94"/>
      <c r="DF124" s="94"/>
      <c r="DG124" s="94"/>
      <c r="DH124" s="94"/>
      <c r="DI124" s="94"/>
      <c r="DJ124" s="94"/>
      <c r="DK124" s="94"/>
      <c r="DL124" s="94"/>
      <c r="DM124" s="94"/>
      <c r="DN124" s="94"/>
      <c r="DO124" s="94"/>
      <c r="DP124" s="94"/>
      <c r="DQ124" s="94"/>
      <c r="DR124" s="94"/>
      <c r="DS124" s="94"/>
      <c r="DT124" s="94"/>
      <c r="DU124" s="94"/>
      <c r="DV124" s="94"/>
      <c r="DW124" s="94"/>
      <c r="DX124" s="94"/>
      <c r="DY124" s="94"/>
      <c r="DZ124" s="94"/>
      <c r="EA124" s="94"/>
      <c r="EB124" s="94"/>
      <c r="EC124" s="94"/>
      <c r="ED124" s="94"/>
      <c r="EE124" s="94"/>
      <c r="EF124" s="94"/>
      <c r="EG124" s="94"/>
      <c r="EH124" s="94"/>
      <c r="EI124" s="94"/>
      <c r="EJ124" s="94"/>
      <c r="EK124" s="94"/>
      <c r="EL124" s="94"/>
      <c r="EM124" s="94"/>
      <c r="EN124" s="94"/>
      <c r="EO124" s="94"/>
      <c r="EP124" s="94"/>
      <c r="EQ124" s="94"/>
      <c r="ER124" s="94"/>
      <c r="ES124" s="94"/>
      <c r="ET124" s="94"/>
      <c r="EU124" s="94"/>
      <c r="EV124" s="94"/>
      <c r="EW124" s="94"/>
      <c r="EX124" s="94"/>
      <c r="EY124" s="94"/>
      <c r="EZ124" s="94"/>
      <c r="FA124" s="94"/>
      <c r="FB124" s="94"/>
      <c r="FC124" s="94"/>
      <c r="FD124" s="94"/>
      <c r="FE124" s="94"/>
      <c r="FF124" s="94"/>
      <c r="FG124" s="94"/>
      <c r="FH124" s="94"/>
      <c r="FI124" s="94"/>
      <c r="FJ124" s="94"/>
      <c r="FK124" s="94"/>
      <c r="FL124" s="94"/>
      <c r="FM124" s="94"/>
      <c r="FN124" s="94"/>
      <c r="FO124" s="94"/>
      <c r="FP124" s="94"/>
      <c r="FQ124" s="94"/>
      <c r="FR124" s="94"/>
      <c r="FS124" s="94"/>
      <c r="FT124" s="94"/>
      <c r="FU124" s="94"/>
      <c r="FV124" s="94"/>
      <c r="FW124" s="94"/>
      <c r="FX124" s="94"/>
      <c r="FY124" s="94"/>
      <c r="FZ124" s="94"/>
      <c r="GA124" s="94"/>
      <c r="GB124" s="94"/>
      <c r="GC124" s="94"/>
      <c r="GD124" s="94"/>
      <c r="GE124" s="94"/>
      <c r="GF124" s="94"/>
      <c r="GG124" s="94"/>
      <c r="GH124" s="94"/>
      <c r="GI124" s="94"/>
      <c r="GJ124" s="94"/>
      <c r="GK124" s="94"/>
      <c r="GL124" s="94"/>
      <c r="GM124" s="94"/>
      <c r="GN124" s="94"/>
      <c r="GO124" s="94"/>
      <c r="GP124" s="94"/>
      <c r="GQ124" s="94"/>
      <c r="GR124" s="94"/>
      <c r="GS124" s="94"/>
      <c r="GT124" s="94"/>
      <c r="GU124" s="94"/>
      <c r="GV124" s="94"/>
      <c r="GW124" s="94"/>
      <c r="GX124" s="94"/>
      <c r="GY124" s="94"/>
      <c r="GZ124" s="94"/>
      <c r="HA124" s="94"/>
      <c r="HB124" s="94"/>
      <c r="HC124" s="94"/>
      <c r="HD124" s="94"/>
      <c r="HE124" s="94"/>
      <c r="HF124" s="94"/>
      <c r="HG124" s="94"/>
      <c r="HH124" s="94"/>
      <c r="HI124" s="94"/>
      <c r="HJ124" s="94"/>
      <c r="HK124" s="94"/>
      <c r="HL124" s="94"/>
      <c r="HM124" s="94"/>
      <c r="HN124" s="94"/>
      <c r="HO124" s="94"/>
      <c r="HP124" s="94"/>
      <c r="HQ124" s="94"/>
      <c r="HR124" s="94"/>
      <c r="HS124" s="94"/>
      <c r="HT124" s="94"/>
      <c r="HU124" s="94"/>
      <c r="HV124" s="94"/>
      <c r="HW124" s="94"/>
      <c r="HX124" s="94"/>
      <c r="HY124" s="94"/>
      <c r="HZ124" s="94"/>
      <c r="IA124" s="94"/>
      <c r="IB124" s="94"/>
      <c r="IC124" s="94"/>
      <c r="ID124" s="94"/>
      <c r="IE124" s="94"/>
      <c r="IF124" s="94"/>
      <c r="IG124" s="94"/>
      <c r="IH124" s="94"/>
      <c r="II124" s="94"/>
      <c r="IJ124" s="94"/>
      <c r="IK124" s="94"/>
      <c r="IL124" s="94"/>
      <c r="IM124" s="94"/>
      <c r="IN124" s="94"/>
      <c r="IO124" s="94"/>
      <c r="IP124" s="94"/>
      <c r="IQ124" s="94"/>
    </row>
    <row r="125" spans="1:251" s="219" customFormat="1">
      <c r="A125" s="108" t="s">
        <v>76</v>
      </c>
      <c r="B125" s="190" t="s">
        <v>897</v>
      </c>
      <c r="C125" s="190" t="s">
        <v>899</v>
      </c>
      <c r="D125" s="95" t="s">
        <v>49</v>
      </c>
      <c r="E125" s="185"/>
      <c r="F125" s="215" t="str">
        <f t="shared" si="10"/>
        <v>け２１</v>
      </c>
      <c r="G125" s="94" t="str">
        <f t="shared" si="14"/>
        <v>田畑千鶴</v>
      </c>
      <c r="H125" s="94" t="s">
        <v>900</v>
      </c>
      <c r="I125" s="99" t="s">
        <v>139</v>
      </c>
      <c r="J125" s="189">
        <v>1978</v>
      </c>
      <c r="K125" s="184">
        <f t="shared" si="16"/>
        <v>48</v>
      </c>
      <c r="L125" s="94" t="str">
        <f t="shared" si="15"/>
        <v>OK</v>
      </c>
      <c r="M125" s="183" t="s">
        <v>414</v>
      </c>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c r="CR125" s="94"/>
      <c r="CS125" s="94"/>
      <c r="CT125" s="94"/>
      <c r="CU125" s="94"/>
      <c r="CV125" s="94"/>
      <c r="CW125" s="94"/>
      <c r="CX125" s="94"/>
      <c r="CY125" s="94"/>
      <c r="CZ125" s="94"/>
      <c r="DA125" s="94"/>
      <c r="DB125" s="94"/>
      <c r="DC125" s="94"/>
      <c r="DD125" s="94"/>
      <c r="DE125" s="94"/>
      <c r="DF125" s="94"/>
      <c r="DG125" s="94"/>
      <c r="DH125" s="94"/>
      <c r="DI125" s="94"/>
      <c r="DJ125" s="94"/>
      <c r="DK125" s="94"/>
      <c r="DL125" s="94"/>
      <c r="DM125" s="94"/>
      <c r="DN125" s="94"/>
      <c r="DO125" s="94"/>
      <c r="DP125" s="94"/>
      <c r="DQ125" s="94"/>
      <c r="DR125" s="94"/>
      <c r="DS125" s="94"/>
      <c r="DT125" s="94"/>
      <c r="DU125" s="94"/>
      <c r="DV125" s="94"/>
      <c r="DW125" s="94"/>
      <c r="DX125" s="94"/>
      <c r="DY125" s="94"/>
      <c r="DZ125" s="94"/>
      <c r="EA125" s="94"/>
      <c r="EB125" s="94"/>
      <c r="EC125" s="94"/>
      <c r="ED125" s="94"/>
      <c r="EE125" s="94"/>
      <c r="EF125" s="94"/>
      <c r="EG125" s="94"/>
      <c r="EH125" s="94"/>
      <c r="EI125" s="94"/>
      <c r="EJ125" s="94"/>
      <c r="EK125" s="94"/>
      <c r="EL125" s="94"/>
      <c r="EM125" s="94"/>
      <c r="EN125" s="94"/>
      <c r="EO125" s="94"/>
      <c r="EP125" s="94"/>
      <c r="EQ125" s="94"/>
      <c r="ER125" s="94"/>
      <c r="ES125" s="94"/>
      <c r="ET125" s="94"/>
      <c r="EU125" s="94"/>
      <c r="EV125" s="94"/>
      <c r="EW125" s="94"/>
      <c r="EX125" s="94"/>
      <c r="EY125" s="94"/>
      <c r="EZ125" s="94"/>
      <c r="FA125" s="94"/>
      <c r="FB125" s="94"/>
      <c r="FC125" s="94"/>
      <c r="FD125" s="94"/>
      <c r="FE125" s="94"/>
      <c r="FF125" s="94"/>
      <c r="FG125" s="94"/>
      <c r="FH125" s="94"/>
      <c r="FI125" s="94"/>
      <c r="FJ125" s="94"/>
      <c r="FK125" s="94"/>
      <c r="FL125" s="94"/>
      <c r="FM125" s="94"/>
      <c r="FN125" s="94"/>
      <c r="FO125" s="94"/>
      <c r="FP125" s="94"/>
      <c r="FQ125" s="94"/>
      <c r="FR125" s="94"/>
      <c r="FS125" s="94"/>
      <c r="FT125" s="94"/>
      <c r="FU125" s="94"/>
      <c r="FV125" s="94"/>
      <c r="FW125" s="94"/>
      <c r="FX125" s="94"/>
      <c r="FY125" s="94"/>
      <c r="FZ125" s="94"/>
      <c r="GA125" s="94"/>
      <c r="GB125" s="94"/>
      <c r="GC125" s="94"/>
      <c r="GD125" s="94"/>
      <c r="GE125" s="94"/>
      <c r="GF125" s="94"/>
      <c r="GG125" s="94"/>
      <c r="GH125" s="94"/>
      <c r="GI125" s="94"/>
      <c r="GJ125" s="94"/>
      <c r="GK125" s="94"/>
      <c r="GL125" s="94"/>
      <c r="GM125" s="94"/>
      <c r="GN125" s="94"/>
      <c r="GO125" s="94"/>
      <c r="GP125" s="94"/>
      <c r="GQ125" s="94"/>
      <c r="GR125" s="94"/>
      <c r="GS125" s="94"/>
      <c r="GT125" s="94"/>
      <c r="GU125" s="94"/>
      <c r="GV125" s="94"/>
      <c r="GW125" s="94"/>
      <c r="GX125" s="94"/>
      <c r="GY125" s="94"/>
      <c r="GZ125" s="94"/>
      <c r="HA125" s="94"/>
      <c r="HB125" s="94"/>
      <c r="HC125" s="94"/>
      <c r="HD125" s="94"/>
      <c r="HE125" s="94"/>
      <c r="HF125" s="94"/>
      <c r="HG125" s="94"/>
      <c r="HH125" s="94"/>
      <c r="HI125" s="94"/>
      <c r="HJ125" s="94"/>
      <c r="HK125" s="94"/>
      <c r="HL125" s="94"/>
      <c r="HM125" s="94"/>
      <c r="HN125" s="94"/>
      <c r="HO125" s="94"/>
      <c r="HP125" s="94"/>
      <c r="HQ125" s="94"/>
      <c r="HR125" s="94"/>
      <c r="HS125" s="94"/>
      <c r="HT125" s="94"/>
      <c r="HU125" s="94"/>
      <c r="HV125" s="94"/>
      <c r="HW125" s="94"/>
      <c r="HX125" s="94"/>
      <c r="HY125" s="94"/>
      <c r="HZ125" s="94"/>
      <c r="IA125" s="94"/>
      <c r="IB125" s="94"/>
      <c r="IC125" s="94"/>
      <c r="ID125" s="94"/>
      <c r="IE125" s="94"/>
      <c r="IF125" s="94"/>
      <c r="IG125" s="94"/>
      <c r="IH125" s="94"/>
      <c r="II125" s="94"/>
      <c r="IJ125" s="94"/>
      <c r="IK125" s="94"/>
      <c r="IL125" s="94"/>
      <c r="IM125" s="94"/>
      <c r="IN125" s="94"/>
      <c r="IO125" s="94"/>
      <c r="IP125" s="94"/>
      <c r="IQ125" s="94"/>
    </row>
    <row r="126" spans="1:251" s="94" customFormat="1">
      <c r="A126" s="108" t="s">
        <v>901</v>
      </c>
      <c r="B126" s="183" t="s">
        <v>154</v>
      </c>
      <c r="C126" s="183" t="s">
        <v>902</v>
      </c>
      <c r="D126" s="95" t="s">
        <v>49</v>
      </c>
      <c r="E126" s="185"/>
      <c r="F126" s="215" t="str">
        <f t="shared" si="10"/>
        <v>け２２</v>
      </c>
      <c r="G126" s="183" t="str">
        <f t="shared" si="14"/>
        <v>中西勇夫</v>
      </c>
      <c r="H126" s="94" t="s">
        <v>889</v>
      </c>
      <c r="I126" s="95" t="s">
        <v>2</v>
      </c>
      <c r="J126" s="189">
        <v>1985</v>
      </c>
      <c r="K126" s="184">
        <f t="shared" si="16"/>
        <v>41</v>
      </c>
      <c r="L126" s="94" t="str">
        <f t="shared" si="15"/>
        <v>OK</v>
      </c>
      <c r="M126" s="100" t="s">
        <v>8</v>
      </c>
      <c r="N126" s="183"/>
      <c r="O126" s="183"/>
      <c r="P126" s="183"/>
      <c r="Q126" s="183"/>
      <c r="R126" s="183"/>
      <c r="S126" s="183"/>
      <c r="T126" s="183"/>
      <c r="U126" s="183"/>
      <c r="V126" s="177"/>
      <c r="W126" s="177"/>
      <c r="X126" s="177"/>
      <c r="Y126" s="177"/>
      <c r="Z126" s="177"/>
      <c r="AA126" s="177"/>
      <c r="AB126" s="177"/>
      <c r="AC126" s="177"/>
      <c r="AD126" s="177"/>
      <c r="AE126" s="177"/>
      <c r="AF126" s="177"/>
      <c r="AG126" s="177"/>
      <c r="AH126" s="177"/>
      <c r="AI126" s="177"/>
      <c r="AJ126" s="177"/>
      <c r="AK126" s="177"/>
      <c r="AL126" s="177"/>
      <c r="AM126" s="177"/>
      <c r="AN126" s="177"/>
      <c r="AO126" s="177"/>
      <c r="AP126" s="177"/>
      <c r="AQ126" s="177"/>
      <c r="AR126" s="177"/>
      <c r="AS126" s="177"/>
      <c r="AT126" s="177"/>
      <c r="AU126" s="177"/>
      <c r="AV126" s="177"/>
      <c r="AW126" s="177"/>
      <c r="AX126" s="177"/>
      <c r="AY126" s="177"/>
      <c r="AZ126" s="177"/>
      <c r="BA126" s="177"/>
      <c r="BB126" s="177"/>
      <c r="BC126" s="177"/>
      <c r="BD126" s="177"/>
      <c r="BE126" s="177"/>
      <c r="BF126" s="177"/>
      <c r="BG126" s="177"/>
      <c r="BH126" s="177"/>
      <c r="BI126" s="177"/>
      <c r="BJ126" s="177"/>
      <c r="BK126" s="177"/>
      <c r="BL126" s="177"/>
      <c r="BM126" s="177"/>
      <c r="BN126" s="177"/>
      <c r="BO126" s="177"/>
      <c r="BP126" s="177"/>
      <c r="BQ126" s="177"/>
      <c r="BR126" s="177"/>
      <c r="BS126" s="177"/>
      <c r="BT126" s="177"/>
      <c r="BU126" s="177"/>
      <c r="BV126" s="177"/>
      <c r="BW126" s="177"/>
      <c r="BX126" s="177"/>
      <c r="BY126" s="177"/>
      <c r="BZ126" s="177"/>
      <c r="CA126" s="177"/>
      <c r="CB126" s="177"/>
      <c r="CC126" s="177"/>
      <c r="CD126" s="177"/>
      <c r="CE126" s="177"/>
      <c r="CF126" s="177"/>
      <c r="CG126" s="177"/>
      <c r="CH126" s="177"/>
      <c r="CI126" s="177"/>
      <c r="CJ126" s="177"/>
      <c r="CK126" s="177"/>
      <c r="CL126" s="177"/>
      <c r="CM126" s="177"/>
      <c r="CN126" s="177"/>
      <c r="CO126" s="177"/>
      <c r="CP126" s="177"/>
      <c r="CQ126" s="177"/>
      <c r="CR126" s="177"/>
      <c r="CS126" s="177"/>
      <c r="CT126" s="177"/>
      <c r="CU126" s="177"/>
      <c r="CV126" s="177"/>
      <c r="CW126" s="177"/>
      <c r="CX126" s="177"/>
      <c r="CY126" s="177"/>
      <c r="CZ126" s="177"/>
      <c r="DA126" s="177"/>
      <c r="DB126" s="177"/>
      <c r="DC126" s="177"/>
      <c r="DD126" s="177"/>
      <c r="DE126" s="177"/>
      <c r="DF126" s="177"/>
      <c r="DG126" s="177"/>
      <c r="DH126" s="177"/>
      <c r="DI126" s="177"/>
      <c r="DJ126" s="177"/>
      <c r="DK126" s="177"/>
      <c r="DL126" s="177"/>
      <c r="DM126" s="177"/>
      <c r="DN126" s="177"/>
      <c r="DO126" s="177"/>
      <c r="DP126" s="177"/>
      <c r="DQ126" s="177"/>
      <c r="DR126" s="177"/>
      <c r="DS126" s="177"/>
      <c r="DT126" s="177"/>
      <c r="DU126" s="177"/>
      <c r="DV126" s="177"/>
      <c r="DW126" s="177"/>
      <c r="DX126" s="177"/>
      <c r="DY126" s="177"/>
      <c r="DZ126" s="177"/>
      <c r="EA126" s="177"/>
      <c r="EB126" s="177"/>
      <c r="EC126" s="177"/>
      <c r="ED126" s="177"/>
      <c r="EE126" s="177"/>
      <c r="EF126" s="177"/>
      <c r="EG126" s="177"/>
      <c r="EH126" s="177"/>
      <c r="EI126" s="177"/>
      <c r="EJ126" s="177"/>
      <c r="EK126" s="177"/>
      <c r="EL126" s="177"/>
      <c r="EM126" s="177"/>
      <c r="EN126" s="177"/>
      <c r="EO126" s="177"/>
      <c r="EP126" s="177"/>
      <c r="EQ126" s="177"/>
      <c r="ER126" s="177"/>
      <c r="ES126" s="177"/>
      <c r="ET126" s="177"/>
      <c r="EU126" s="177"/>
      <c r="EV126" s="177"/>
      <c r="EW126" s="177"/>
      <c r="EX126" s="177"/>
      <c r="EY126" s="177"/>
      <c r="EZ126" s="177"/>
      <c r="FA126" s="177"/>
      <c r="FB126" s="177"/>
      <c r="FC126" s="177"/>
      <c r="FD126" s="177"/>
      <c r="FE126" s="177"/>
      <c r="FF126" s="177"/>
      <c r="FG126" s="177"/>
      <c r="FH126" s="177"/>
      <c r="FI126" s="177"/>
      <c r="FJ126" s="177"/>
      <c r="FK126" s="177"/>
      <c r="FL126" s="177"/>
      <c r="FM126" s="177"/>
      <c r="FN126" s="177"/>
      <c r="FO126" s="177"/>
      <c r="FP126" s="177"/>
      <c r="FQ126" s="177"/>
      <c r="FR126" s="177"/>
      <c r="FS126" s="177"/>
      <c r="FT126" s="177"/>
      <c r="FU126" s="177"/>
      <c r="FV126" s="177"/>
      <c r="FW126" s="177"/>
      <c r="FX126" s="177"/>
      <c r="FY126" s="177"/>
      <c r="FZ126" s="177"/>
      <c r="GA126" s="177"/>
      <c r="GB126" s="177"/>
      <c r="GC126" s="177"/>
      <c r="GD126" s="177"/>
      <c r="GE126" s="177"/>
      <c r="GF126" s="177"/>
      <c r="GG126" s="177"/>
      <c r="GH126" s="177"/>
      <c r="GI126" s="177"/>
      <c r="GJ126" s="177"/>
      <c r="GK126" s="177"/>
      <c r="GL126" s="177"/>
      <c r="GM126" s="177"/>
      <c r="GN126" s="177"/>
      <c r="GO126" s="177"/>
      <c r="GP126" s="177"/>
      <c r="GQ126" s="177"/>
      <c r="GR126" s="177"/>
      <c r="GS126" s="177"/>
      <c r="GT126" s="177"/>
      <c r="GU126" s="177"/>
      <c r="GV126" s="177"/>
      <c r="GW126" s="177"/>
      <c r="GX126" s="177"/>
      <c r="GY126" s="177"/>
      <c r="GZ126" s="177"/>
      <c r="HA126" s="177"/>
      <c r="HB126" s="177"/>
      <c r="HC126" s="177"/>
      <c r="HD126" s="177"/>
      <c r="HE126" s="177"/>
      <c r="HF126" s="177"/>
      <c r="HG126" s="177"/>
      <c r="HH126" s="177"/>
      <c r="HI126" s="177"/>
      <c r="HJ126" s="177"/>
      <c r="HK126" s="177"/>
      <c r="HL126" s="177"/>
      <c r="HM126" s="177"/>
      <c r="HN126" s="177"/>
      <c r="HO126" s="177"/>
      <c r="HP126" s="177"/>
      <c r="HQ126" s="177"/>
      <c r="HR126" s="177"/>
      <c r="HS126" s="177"/>
      <c r="HT126" s="177"/>
      <c r="HU126" s="177"/>
      <c r="HV126" s="177"/>
      <c r="HW126" s="177"/>
      <c r="HX126" s="177"/>
      <c r="HY126" s="177"/>
      <c r="HZ126" s="177"/>
      <c r="IA126" s="177"/>
      <c r="IB126" s="177"/>
      <c r="IC126" s="177"/>
      <c r="ID126" s="177"/>
      <c r="IE126" s="177"/>
      <c r="IF126" s="177"/>
      <c r="IG126" s="177"/>
      <c r="IH126" s="177"/>
      <c r="II126" s="177"/>
      <c r="IJ126" s="177"/>
      <c r="IK126" s="177"/>
      <c r="IL126" s="177"/>
      <c r="IM126" s="177"/>
      <c r="IN126" s="177"/>
      <c r="IO126" s="177"/>
      <c r="IP126" s="177"/>
      <c r="IQ126" s="177"/>
    </row>
    <row r="127" spans="1:251" s="94" customFormat="1">
      <c r="A127" s="108" t="s">
        <v>903</v>
      </c>
      <c r="B127" s="183" t="s">
        <v>904</v>
      </c>
      <c r="C127" s="183" t="s">
        <v>905</v>
      </c>
      <c r="D127" s="95" t="s">
        <v>49</v>
      </c>
      <c r="E127" s="185"/>
      <c r="F127" s="215" t="str">
        <f t="shared" si="10"/>
        <v>け２３</v>
      </c>
      <c r="G127" s="183" t="str">
        <f t="shared" si="14"/>
        <v>佐々木優</v>
      </c>
      <c r="H127" s="94" t="s">
        <v>884</v>
      </c>
      <c r="I127" s="95" t="s">
        <v>2</v>
      </c>
      <c r="J127" s="97">
        <v>2000</v>
      </c>
      <c r="K127" s="184">
        <f t="shared" si="16"/>
        <v>26</v>
      </c>
      <c r="L127" s="94" t="str">
        <f t="shared" si="15"/>
        <v>OK</v>
      </c>
      <c r="M127" s="94" t="s">
        <v>151</v>
      </c>
      <c r="N127" s="183"/>
      <c r="O127" s="183"/>
      <c r="P127" s="183"/>
      <c r="Q127" s="183"/>
      <c r="R127" s="183"/>
      <c r="S127" s="183"/>
      <c r="T127" s="183"/>
      <c r="U127" s="183"/>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c r="AR127" s="177"/>
      <c r="AS127" s="177"/>
      <c r="AT127" s="177"/>
      <c r="AU127" s="177"/>
      <c r="AV127" s="177"/>
      <c r="AW127" s="177"/>
      <c r="AX127" s="177"/>
      <c r="AY127" s="177"/>
      <c r="AZ127" s="177"/>
      <c r="BA127" s="177"/>
      <c r="BB127" s="177"/>
      <c r="BC127" s="177"/>
      <c r="BD127" s="177"/>
      <c r="BE127" s="177"/>
      <c r="BF127" s="177"/>
      <c r="BG127" s="177"/>
      <c r="BH127" s="177"/>
      <c r="BI127" s="177"/>
      <c r="BJ127" s="177"/>
      <c r="BK127" s="177"/>
      <c r="BL127" s="177"/>
      <c r="BM127" s="177"/>
      <c r="BN127" s="177"/>
      <c r="BO127" s="177"/>
      <c r="BP127" s="177"/>
      <c r="BQ127" s="177"/>
      <c r="BR127" s="177"/>
      <c r="BS127" s="177"/>
      <c r="BT127" s="177"/>
      <c r="BU127" s="177"/>
      <c r="BV127" s="177"/>
      <c r="BW127" s="177"/>
      <c r="BX127" s="177"/>
      <c r="BY127" s="177"/>
      <c r="BZ127" s="177"/>
      <c r="CA127" s="177"/>
      <c r="CB127" s="177"/>
      <c r="CC127" s="177"/>
      <c r="CD127" s="177"/>
      <c r="CE127" s="177"/>
      <c r="CF127" s="177"/>
      <c r="CG127" s="177"/>
      <c r="CH127" s="177"/>
      <c r="CI127" s="177"/>
      <c r="CJ127" s="177"/>
      <c r="CK127" s="177"/>
      <c r="CL127" s="177"/>
      <c r="CM127" s="177"/>
      <c r="CN127" s="177"/>
      <c r="CO127" s="177"/>
      <c r="CP127" s="177"/>
      <c r="CQ127" s="177"/>
      <c r="CR127" s="177"/>
      <c r="CS127" s="177"/>
      <c r="CT127" s="177"/>
      <c r="CU127" s="177"/>
      <c r="CV127" s="177"/>
      <c r="CW127" s="177"/>
      <c r="CX127" s="177"/>
      <c r="CY127" s="177"/>
      <c r="CZ127" s="177"/>
      <c r="DA127" s="177"/>
      <c r="DB127" s="177"/>
      <c r="DC127" s="177"/>
      <c r="DD127" s="177"/>
      <c r="DE127" s="177"/>
      <c r="DF127" s="177"/>
      <c r="DG127" s="177"/>
      <c r="DH127" s="177"/>
      <c r="DI127" s="177"/>
      <c r="DJ127" s="177"/>
      <c r="DK127" s="177"/>
      <c r="DL127" s="177"/>
      <c r="DM127" s="177"/>
      <c r="DN127" s="177"/>
      <c r="DO127" s="177"/>
      <c r="DP127" s="177"/>
      <c r="DQ127" s="177"/>
      <c r="DR127" s="177"/>
      <c r="DS127" s="177"/>
      <c r="DT127" s="177"/>
      <c r="DU127" s="177"/>
      <c r="DV127" s="177"/>
      <c r="DW127" s="177"/>
      <c r="DX127" s="177"/>
      <c r="DY127" s="177"/>
      <c r="DZ127" s="177"/>
      <c r="EA127" s="177"/>
      <c r="EB127" s="177"/>
      <c r="EC127" s="177"/>
      <c r="ED127" s="177"/>
      <c r="EE127" s="177"/>
      <c r="EF127" s="177"/>
      <c r="EG127" s="177"/>
      <c r="EH127" s="177"/>
      <c r="EI127" s="177"/>
      <c r="EJ127" s="177"/>
      <c r="EK127" s="177"/>
      <c r="EL127" s="177"/>
      <c r="EM127" s="177"/>
      <c r="EN127" s="177"/>
      <c r="EO127" s="177"/>
      <c r="EP127" s="177"/>
      <c r="EQ127" s="177"/>
      <c r="ER127" s="177"/>
      <c r="ES127" s="177"/>
      <c r="ET127" s="177"/>
      <c r="EU127" s="177"/>
      <c r="EV127" s="177"/>
      <c r="EW127" s="177"/>
      <c r="EX127" s="177"/>
      <c r="EY127" s="177"/>
      <c r="EZ127" s="177"/>
      <c r="FA127" s="177"/>
      <c r="FB127" s="177"/>
      <c r="FC127" s="177"/>
      <c r="FD127" s="177"/>
      <c r="FE127" s="177"/>
      <c r="FF127" s="177"/>
      <c r="FG127" s="177"/>
      <c r="FH127" s="177"/>
      <c r="FI127" s="177"/>
      <c r="FJ127" s="177"/>
      <c r="FK127" s="177"/>
      <c r="FL127" s="177"/>
      <c r="FM127" s="177"/>
      <c r="FN127" s="177"/>
      <c r="FO127" s="177"/>
      <c r="FP127" s="177"/>
      <c r="FQ127" s="177"/>
      <c r="FR127" s="177"/>
      <c r="FS127" s="177"/>
      <c r="FT127" s="177"/>
      <c r="FU127" s="177"/>
      <c r="FV127" s="177"/>
      <c r="FW127" s="177"/>
      <c r="FX127" s="177"/>
      <c r="FY127" s="177"/>
      <c r="FZ127" s="177"/>
      <c r="GA127" s="177"/>
      <c r="GB127" s="177"/>
      <c r="GC127" s="177"/>
      <c r="GD127" s="177"/>
      <c r="GE127" s="177"/>
      <c r="GF127" s="177"/>
      <c r="GG127" s="177"/>
      <c r="GH127" s="177"/>
      <c r="GI127" s="177"/>
      <c r="GJ127" s="177"/>
      <c r="GK127" s="177"/>
      <c r="GL127" s="177"/>
      <c r="GM127" s="177"/>
      <c r="GN127" s="177"/>
      <c r="GO127" s="177"/>
      <c r="GP127" s="177"/>
      <c r="GQ127" s="177"/>
      <c r="GR127" s="177"/>
      <c r="GS127" s="177"/>
      <c r="GT127" s="177"/>
      <c r="GU127" s="177"/>
      <c r="GV127" s="177"/>
      <c r="GW127" s="177"/>
      <c r="GX127" s="177"/>
      <c r="GY127" s="177"/>
      <c r="GZ127" s="177"/>
      <c r="HA127" s="177"/>
      <c r="HB127" s="177"/>
      <c r="HC127" s="177"/>
      <c r="HD127" s="177"/>
      <c r="HE127" s="177"/>
      <c r="HF127" s="177"/>
      <c r="HG127" s="177"/>
      <c r="HH127" s="177"/>
      <c r="HI127" s="177"/>
      <c r="HJ127" s="177"/>
      <c r="HK127" s="177"/>
      <c r="HL127" s="177"/>
      <c r="HM127" s="177"/>
      <c r="HN127" s="177"/>
      <c r="HO127" s="177"/>
      <c r="HP127" s="177"/>
      <c r="HQ127" s="177"/>
      <c r="HR127" s="177"/>
      <c r="HS127" s="177"/>
      <c r="HT127" s="177"/>
      <c r="HU127" s="177"/>
      <c r="HV127" s="177"/>
      <c r="HW127" s="177"/>
      <c r="HX127" s="177"/>
      <c r="HY127" s="177"/>
      <c r="HZ127" s="177"/>
      <c r="IA127" s="177"/>
      <c r="IB127" s="177"/>
      <c r="IC127" s="177"/>
      <c r="ID127" s="177"/>
      <c r="IE127" s="177"/>
      <c r="IF127" s="177"/>
      <c r="IG127" s="177"/>
      <c r="IH127" s="177"/>
      <c r="II127" s="177"/>
      <c r="IJ127" s="177"/>
      <c r="IK127" s="177"/>
      <c r="IL127" s="177"/>
      <c r="IM127" s="177"/>
      <c r="IN127" s="177"/>
      <c r="IO127" s="177"/>
      <c r="IP127" s="177"/>
      <c r="IQ127" s="177"/>
    </row>
    <row r="128" spans="1:251" s="94" customFormat="1">
      <c r="A128" s="108" t="s">
        <v>906</v>
      </c>
      <c r="B128" s="183" t="s">
        <v>895</v>
      </c>
      <c r="C128" s="183" t="s">
        <v>907</v>
      </c>
      <c r="D128" s="95" t="s">
        <v>49</v>
      </c>
      <c r="E128" s="185"/>
      <c r="F128" s="215" t="str">
        <f t="shared" si="10"/>
        <v>け２４</v>
      </c>
      <c r="G128" s="183" t="str">
        <f t="shared" si="14"/>
        <v>中島康之</v>
      </c>
      <c r="H128" s="94" t="s">
        <v>889</v>
      </c>
      <c r="I128" s="95" t="s">
        <v>2</v>
      </c>
      <c r="J128" s="189">
        <v>1980</v>
      </c>
      <c r="K128" s="191">
        <f t="shared" si="16"/>
        <v>46</v>
      </c>
      <c r="L128" s="94" t="str">
        <f t="shared" si="15"/>
        <v>OK</v>
      </c>
      <c r="M128" s="100" t="s">
        <v>8</v>
      </c>
      <c r="N128" s="183"/>
      <c r="O128" s="183"/>
      <c r="P128" s="183"/>
      <c r="Q128" s="183"/>
      <c r="R128" s="183"/>
      <c r="S128" s="183"/>
      <c r="T128" s="183"/>
      <c r="U128" s="183"/>
      <c r="V128" s="177"/>
      <c r="W128" s="177"/>
      <c r="X128" s="177"/>
      <c r="Y128" s="177"/>
      <c r="Z128" s="177"/>
      <c r="AA128" s="177"/>
      <c r="AB128" s="177"/>
      <c r="AC128" s="177"/>
      <c r="AD128" s="177"/>
      <c r="AE128" s="177"/>
      <c r="AF128" s="177"/>
      <c r="AG128" s="177"/>
      <c r="AH128" s="177"/>
      <c r="AI128" s="177"/>
      <c r="AJ128" s="177"/>
      <c r="AK128" s="177"/>
      <c r="AL128" s="177"/>
      <c r="AM128" s="177"/>
      <c r="AN128" s="177"/>
      <c r="AO128" s="177"/>
      <c r="AP128" s="177"/>
      <c r="AQ128" s="177"/>
      <c r="AR128" s="177"/>
      <c r="AS128" s="177"/>
      <c r="AT128" s="177"/>
      <c r="AU128" s="177"/>
      <c r="AV128" s="177"/>
      <c r="AW128" s="177"/>
      <c r="AX128" s="177"/>
      <c r="AY128" s="177"/>
      <c r="AZ128" s="177"/>
      <c r="BA128" s="177"/>
      <c r="BB128" s="177"/>
      <c r="BC128" s="177"/>
      <c r="BD128" s="177"/>
      <c r="BE128" s="177"/>
      <c r="BF128" s="177"/>
      <c r="BG128" s="177"/>
      <c r="BH128" s="177"/>
      <c r="BI128" s="177"/>
      <c r="BJ128" s="177"/>
      <c r="BK128" s="177"/>
      <c r="BL128" s="177"/>
      <c r="BM128" s="177"/>
      <c r="BN128" s="177"/>
      <c r="BO128" s="177"/>
      <c r="BP128" s="177"/>
      <c r="BQ128" s="177"/>
      <c r="BR128" s="177"/>
      <c r="BS128" s="177"/>
      <c r="BT128" s="177"/>
      <c r="BU128" s="177"/>
      <c r="BV128" s="177"/>
      <c r="BW128" s="177"/>
      <c r="BX128" s="177"/>
      <c r="BY128" s="177"/>
      <c r="BZ128" s="177"/>
      <c r="CA128" s="177"/>
      <c r="CB128" s="177"/>
      <c r="CC128" s="177"/>
      <c r="CD128" s="177"/>
      <c r="CE128" s="177"/>
      <c r="CF128" s="177"/>
      <c r="CG128" s="177"/>
      <c r="CH128" s="177"/>
      <c r="CI128" s="177"/>
      <c r="CJ128" s="177"/>
      <c r="CK128" s="177"/>
      <c r="CL128" s="177"/>
      <c r="CM128" s="177"/>
      <c r="CN128" s="177"/>
      <c r="CO128" s="177"/>
      <c r="CP128" s="177"/>
      <c r="CQ128" s="177"/>
      <c r="CR128" s="177"/>
      <c r="CS128" s="177"/>
      <c r="CT128" s="177"/>
      <c r="CU128" s="177"/>
      <c r="CV128" s="177"/>
      <c r="CW128" s="177"/>
      <c r="CX128" s="177"/>
      <c r="CY128" s="177"/>
      <c r="CZ128" s="177"/>
      <c r="DA128" s="177"/>
      <c r="DB128" s="177"/>
      <c r="DC128" s="177"/>
      <c r="DD128" s="177"/>
      <c r="DE128" s="177"/>
      <c r="DF128" s="177"/>
      <c r="DG128" s="177"/>
      <c r="DH128" s="177"/>
      <c r="DI128" s="177"/>
      <c r="DJ128" s="177"/>
      <c r="DK128" s="177"/>
      <c r="DL128" s="177"/>
      <c r="DM128" s="177"/>
      <c r="DN128" s="177"/>
      <c r="DO128" s="177"/>
      <c r="DP128" s="177"/>
      <c r="DQ128" s="177"/>
      <c r="DR128" s="177"/>
      <c r="DS128" s="177"/>
      <c r="DT128" s="177"/>
      <c r="DU128" s="177"/>
      <c r="DV128" s="177"/>
      <c r="DW128" s="177"/>
      <c r="DX128" s="177"/>
      <c r="DY128" s="177"/>
      <c r="DZ128" s="177"/>
      <c r="EA128" s="177"/>
      <c r="EB128" s="177"/>
      <c r="EC128" s="177"/>
      <c r="ED128" s="177"/>
      <c r="EE128" s="177"/>
      <c r="EF128" s="177"/>
      <c r="EG128" s="177"/>
      <c r="EH128" s="177"/>
      <c r="EI128" s="177"/>
      <c r="EJ128" s="177"/>
      <c r="EK128" s="177"/>
      <c r="EL128" s="177"/>
      <c r="EM128" s="177"/>
      <c r="EN128" s="177"/>
      <c r="EO128" s="177"/>
      <c r="EP128" s="177"/>
      <c r="EQ128" s="177"/>
      <c r="ER128" s="177"/>
      <c r="ES128" s="177"/>
      <c r="ET128" s="177"/>
      <c r="EU128" s="177"/>
      <c r="EV128" s="177"/>
      <c r="EW128" s="177"/>
      <c r="EX128" s="177"/>
      <c r="EY128" s="177"/>
      <c r="EZ128" s="177"/>
      <c r="FA128" s="177"/>
      <c r="FB128" s="177"/>
      <c r="FC128" s="177"/>
      <c r="FD128" s="177"/>
      <c r="FE128" s="177"/>
      <c r="FF128" s="177"/>
      <c r="FG128" s="177"/>
      <c r="FH128" s="177"/>
      <c r="FI128" s="177"/>
      <c r="FJ128" s="177"/>
      <c r="FK128" s="177"/>
      <c r="FL128" s="177"/>
      <c r="FM128" s="177"/>
      <c r="FN128" s="177"/>
      <c r="FO128" s="177"/>
      <c r="FP128" s="177"/>
      <c r="FQ128" s="177"/>
      <c r="FR128" s="177"/>
      <c r="FS128" s="177"/>
      <c r="FT128" s="177"/>
      <c r="FU128" s="177"/>
      <c r="FV128" s="177"/>
      <c r="FW128" s="177"/>
      <c r="FX128" s="177"/>
      <c r="FY128" s="177"/>
      <c r="FZ128" s="177"/>
      <c r="GA128" s="177"/>
      <c r="GB128" s="177"/>
      <c r="GC128" s="177"/>
      <c r="GD128" s="177"/>
      <c r="GE128" s="177"/>
      <c r="GF128" s="177"/>
      <c r="GG128" s="177"/>
      <c r="GH128" s="177"/>
      <c r="GI128" s="177"/>
      <c r="GJ128" s="177"/>
      <c r="GK128" s="177"/>
      <c r="GL128" s="177"/>
      <c r="GM128" s="177"/>
      <c r="GN128" s="177"/>
      <c r="GO128" s="177"/>
      <c r="GP128" s="177"/>
      <c r="GQ128" s="177"/>
      <c r="GR128" s="177"/>
      <c r="GS128" s="177"/>
      <c r="GT128" s="177"/>
      <c r="GU128" s="177"/>
      <c r="GV128" s="177"/>
      <c r="GW128" s="177"/>
      <c r="GX128" s="177"/>
      <c r="GY128" s="177"/>
      <c r="GZ128" s="177"/>
      <c r="HA128" s="177"/>
      <c r="HB128" s="177"/>
      <c r="HC128" s="177"/>
      <c r="HD128" s="177"/>
      <c r="HE128" s="177"/>
      <c r="HF128" s="177"/>
      <c r="HG128" s="177"/>
      <c r="HH128" s="177"/>
      <c r="HI128" s="177"/>
      <c r="HJ128" s="177"/>
      <c r="HK128" s="177"/>
      <c r="HL128" s="177"/>
      <c r="HM128" s="177"/>
      <c r="HN128" s="177"/>
      <c r="HO128" s="177"/>
      <c r="HP128" s="177"/>
      <c r="HQ128" s="177"/>
      <c r="HR128" s="177"/>
      <c r="HS128" s="177"/>
      <c r="HT128" s="177"/>
      <c r="HU128" s="177"/>
      <c r="HV128" s="177"/>
      <c r="HW128" s="177"/>
      <c r="HX128" s="177"/>
      <c r="HY128" s="177"/>
      <c r="HZ128" s="177"/>
      <c r="IA128" s="177"/>
      <c r="IB128" s="177"/>
      <c r="IC128" s="177"/>
      <c r="ID128" s="177"/>
      <c r="IE128" s="177"/>
      <c r="IF128" s="177"/>
      <c r="IG128" s="177"/>
      <c r="IH128" s="177"/>
      <c r="II128" s="177"/>
      <c r="IJ128" s="177"/>
      <c r="IK128" s="177"/>
      <c r="IL128" s="177"/>
      <c r="IM128" s="177"/>
      <c r="IN128" s="177"/>
      <c r="IO128" s="177"/>
      <c r="IP128" s="177"/>
      <c r="IQ128" s="177"/>
    </row>
    <row r="129" spans="1:13">
      <c r="A129" s="209"/>
      <c r="B129" s="209">
        <v>5</v>
      </c>
      <c r="C129" s="209"/>
      <c r="D129" s="103" t="s">
        <v>908</v>
      </c>
      <c r="E129" s="104"/>
      <c r="F129" s="192"/>
      <c r="G129" s="101"/>
      <c r="H129" s="103"/>
      <c r="I129" s="209"/>
      <c r="J129" s="193"/>
      <c r="K129" s="194" t="str">
        <f t="shared" si="16"/>
        <v/>
      </c>
      <c r="L129" s="192"/>
      <c r="M129" s="102"/>
    </row>
    <row r="130" spans="1:13">
      <c r="A130" s="183" t="s">
        <v>909</v>
      </c>
      <c r="B130" s="95" t="s">
        <v>910</v>
      </c>
      <c r="C130" s="95" t="s">
        <v>911</v>
      </c>
      <c r="D130" s="95" t="s">
        <v>912</v>
      </c>
      <c r="E130" s="96"/>
      <c r="F130" s="94" t="str">
        <f>A130</f>
        <v>き０１</v>
      </c>
      <c r="G130" s="94" t="str">
        <f>B130&amp;C130</f>
        <v>荒浪順次</v>
      </c>
      <c r="H130" s="94" t="str">
        <f>D130</f>
        <v>京セラTC</v>
      </c>
      <c r="I130" s="94" t="s">
        <v>143</v>
      </c>
      <c r="J130" s="112">
        <v>1977</v>
      </c>
      <c r="K130" s="184">
        <f>IF(J130="","",(2026-J130))</f>
        <v>49</v>
      </c>
      <c r="L130" s="94" t="str">
        <f t="shared" ref="L130:L159" si="17">IF(G130="","",IF(COUNTIF($G$4:$G$103,G130)&gt;1,"2重登録","OK"))</f>
        <v>OK</v>
      </c>
      <c r="M130" s="98" t="s">
        <v>523</v>
      </c>
    </row>
    <row r="131" spans="1:13">
      <c r="A131" s="183" t="s">
        <v>255</v>
      </c>
      <c r="B131" s="94" t="s">
        <v>35</v>
      </c>
      <c r="C131" s="94" t="s">
        <v>524</v>
      </c>
      <c r="D131" s="95" t="s">
        <v>912</v>
      </c>
      <c r="E131" s="96"/>
      <c r="F131" s="94" t="str">
        <f t="shared" ref="F131:F197" si="18">A131</f>
        <v>き０２</v>
      </c>
      <c r="G131" s="94" t="str">
        <f t="shared" ref="G131:G159" si="19">B131&amp;C131</f>
        <v>井澤　匡志</v>
      </c>
      <c r="H131" s="94" t="str">
        <f t="shared" ref="H131:H160" si="20">D131</f>
        <v>京セラTC</v>
      </c>
      <c r="I131" s="94" t="s">
        <v>143</v>
      </c>
      <c r="J131" s="212">
        <v>1967</v>
      </c>
      <c r="K131" s="184">
        <f t="shared" ref="K131:K191" si="21">IF(J131="","",(2026-J131))</f>
        <v>59</v>
      </c>
      <c r="L131" s="94" t="str">
        <f t="shared" si="17"/>
        <v>OK</v>
      </c>
      <c r="M131" s="222" t="s">
        <v>525</v>
      </c>
    </row>
    <row r="132" spans="1:13">
      <c r="A132" s="183" t="s">
        <v>231</v>
      </c>
      <c r="B132" s="95" t="s">
        <v>913</v>
      </c>
      <c r="C132" s="95" t="s">
        <v>914</v>
      </c>
      <c r="D132" s="95" t="s">
        <v>912</v>
      </c>
      <c r="E132" s="96"/>
      <c r="F132" s="94" t="str">
        <f t="shared" si="18"/>
        <v>き０３</v>
      </c>
      <c r="G132" s="94" t="str">
        <f t="shared" si="19"/>
        <v>石井耶真斗</v>
      </c>
      <c r="H132" s="94" t="str">
        <f t="shared" si="20"/>
        <v>京セラTC</v>
      </c>
      <c r="I132" s="94" t="s">
        <v>143</v>
      </c>
      <c r="J132" s="212">
        <v>1995</v>
      </c>
      <c r="K132" s="184">
        <f t="shared" si="21"/>
        <v>31</v>
      </c>
      <c r="L132" s="94" t="str">
        <f t="shared" si="17"/>
        <v>OK</v>
      </c>
      <c r="M132" s="222" t="s">
        <v>525</v>
      </c>
    </row>
    <row r="133" spans="1:13">
      <c r="A133" s="183" t="s">
        <v>9</v>
      </c>
      <c r="B133" s="94" t="s">
        <v>915</v>
      </c>
      <c r="C133" s="94" t="s">
        <v>916</v>
      </c>
      <c r="D133" s="95" t="s">
        <v>912</v>
      </c>
      <c r="E133" s="96"/>
      <c r="F133" s="94" t="str">
        <f t="shared" si="18"/>
        <v>き０４</v>
      </c>
      <c r="G133" s="94" t="str">
        <f t="shared" si="19"/>
        <v>石川和洋</v>
      </c>
      <c r="H133" s="94" t="str">
        <f t="shared" si="20"/>
        <v>京セラTC</v>
      </c>
      <c r="I133" s="94" t="s">
        <v>143</v>
      </c>
      <c r="J133" s="212">
        <v>1978</v>
      </c>
      <c r="K133" s="184">
        <f t="shared" si="21"/>
        <v>48</v>
      </c>
      <c r="L133" s="94" t="str">
        <f t="shared" si="17"/>
        <v>OK</v>
      </c>
      <c r="M133" s="98" t="s">
        <v>526</v>
      </c>
    </row>
    <row r="134" spans="1:13">
      <c r="A134" s="183" t="s">
        <v>10</v>
      </c>
      <c r="B134" s="95" t="s">
        <v>917</v>
      </c>
      <c r="C134" s="95" t="s">
        <v>918</v>
      </c>
      <c r="D134" s="95" t="s">
        <v>912</v>
      </c>
      <c r="E134" s="96"/>
      <c r="F134" s="94" t="str">
        <f t="shared" si="18"/>
        <v>き０５</v>
      </c>
      <c r="G134" s="94" t="str">
        <f t="shared" si="19"/>
        <v>石田文彦</v>
      </c>
      <c r="H134" s="94" t="str">
        <f t="shared" si="20"/>
        <v>京セラTC</v>
      </c>
      <c r="I134" s="94" t="s">
        <v>143</v>
      </c>
      <c r="J134" s="212">
        <v>1993</v>
      </c>
      <c r="K134" s="184">
        <f t="shared" si="21"/>
        <v>33</v>
      </c>
      <c r="L134" s="94" t="str">
        <f t="shared" si="17"/>
        <v>OK</v>
      </c>
      <c r="M134" s="98" t="s">
        <v>522</v>
      </c>
    </row>
    <row r="135" spans="1:13">
      <c r="A135" s="183" t="s">
        <v>11</v>
      </c>
      <c r="B135" s="95" t="s">
        <v>527</v>
      </c>
      <c r="C135" s="95" t="s">
        <v>528</v>
      </c>
      <c r="D135" s="95" t="s">
        <v>912</v>
      </c>
      <c r="E135" s="96"/>
      <c r="F135" s="94" t="str">
        <f t="shared" si="18"/>
        <v>き０６</v>
      </c>
      <c r="G135" s="94" t="str">
        <f t="shared" si="19"/>
        <v>一色翼</v>
      </c>
      <c r="H135" s="94" t="str">
        <f t="shared" si="20"/>
        <v>京セラTC</v>
      </c>
      <c r="I135" s="94" t="s">
        <v>143</v>
      </c>
      <c r="J135" s="212">
        <v>1984</v>
      </c>
      <c r="K135" s="184">
        <f t="shared" si="21"/>
        <v>42</v>
      </c>
      <c r="L135" s="94" t="str">
        <f t="shared" si="17"/>
        <v>OK</v>
      </c>
      <c r="M135" s="222" t="s">
        <v>529</v>
      </c>
    </row>
    <row r="136" spans="1:13">
      <c r="A136" s="183" t="s">
        <v>12</v>
      </c>
      <c r="B136" s="94" t="s">
        <v>24</v>
      </c>
      <c r="C136" s="94" t="s">
        <v>25</v>
      </c>
      <c r="D136" s="95" t="s">
        <v>912</v>
      </c>
      <c r="E136" s="96"/>
      <c r="F136" s="94" t="str">
        <f t="shared" si="18"/>
        <v>き０７</v>
      </c>
      <c r="G136" s="94" t="str">
        <f t="shared" si="19"/>
        <v>牛尾紳之介</v>
      </c>
      <c r="H136" s="94" t="str">
        <f t="shared" si="20"/>
        <v>京セラTC</v>
      </c>
      <c r="I136" s="94" t="s">
        <v>143</v>
      </c>
      <c r="J136" s="212">
        <v>1984</v>
      </c>
      <c r="K136" s="184">
        <f t="shared" si="21"/>
        <v>42</v>
      </c>
      <c r="L136" s="94" t="str">
        <f t="shared" si="17"/>
        <v>OK</v>
      </c>
      <c r="M136" s="222" t="s">
        <v>525</v>
      </c>
    </row>
    <row r="137" spans="1:13">
      <c r="A137" s="183" t="s">
        <v>13</v>
      </c>
      <c r="B137" s="95" t="s">
        <v>43</v>
      </c>
      <c r="C137" s="95" t="s">
        <v>44</v>
      </c>
      <c r="D137" s="95" t="s">
        <v>912</v>
      </c>
      <c r="E137" s="96"/>
      <c r="F137" s="94" t="str">
        <f t="shared" si="18"/>
        <v>き０８</v>
      </c>
      <c r="G137" s="94" t="str">
        <f t="shared" si="19"/>
        <v>太田圭亮</v>
      </c>
      <c r="H137" s="94" t="str">
        <f t="shared" si="20"/>
        <v>京セラTC</v>
      </c>
      <c r="I137" s="94" t="s">
        <v>143</v>
      </c>
      <c r="J137" s="212">
        <v>1981</v>
      </c>
      <c r="K137" s="184">
        <f t="shared" si="21"/>
        <v>45</v>
      </c>
      <c r="L137" s="94" t="str">
        <f t="shared" si="17"/>
        <v>OK</v>
      </c>
      <c r="M137" s="98" t="s">
        <v>522</v>
      </c>
    </row>
    <row r="138" spans="1:13">
      <c r="A138" s="183" t="s">
        <v>14</v>
      </c>
      <c r="B138" s="106" t="s">
        <v>919</v>
      </c>
      <c r="C138" s="106" t="s">
        <v>920</v>
      </c>
      <c r="D138" s="95" t="s">
        <v>912</v>
      </c>
      <c r="E138" s="96"/>
      <c r="F138" s="94" t="str">
        <f t="shared" si="18"/>
        <v>き０９</v>
      </c>
      <c r="G138" s="94" t="str">
        <f t="shared" si="19"/>
        <v>奥田司</v>
      </c>
      <c r="H138" s="94" t="str">
        <f t="shared" si="20"/>
        <v>京セラTC</v>
      </c>
      <c r="I138" s="94" t="s">
        <v>143</v>
      </c>
      <c r="J138" s="212">
        <v>1997</v>
      </c>
      <c r="K138" s="184">
        <f t="shared" si="21"/>
        <v>29</v>
      </c>
      <c r="L138" s="94" t="str">
        <f t="shared" si="17"/>
        <v>OK</v>
      </c>
      <c r="M138" s="222" t="s">
        <v>530</v>
      </c>
    </row>
    <row r="139" spans="1:13">
      <c r="A139" s="183" t="s">
        <v>17</v>
      </c>
      <c r="B139" s="95" t="s">
        <v>921</v>
      </c>
      <c r="C139" s="95" t="s">
        <v>922</v>
      </c>
      <c r="D139" s="95" t="s">
        <v>912</v>
      </c>
      <c r="E139" s="96"/>
      <c r="F139" s="94" t="str">
        <f t="shared" si="18"/>
        <v>き１０</v>
      </c>
      <c r="G139" s="94" t="str">
        <f t="shared" si="19"/>
        <v>木村圭</v>
      </c>
      <c r="H139" s="94" t="str">
        <f t="shared" si="20"/>
        <v>京セラTC</v>
      </c>
      <c r="I139" s="94" t="s">
        <v>143</v>
      </c>
      <c r="J139" s="112">
        <v>1968</v>
      </c>
      <c r="K139" s="184">
        <f t="shared" si="21"/>
        <v>58</v>
      </c>
      <c r="L139" s="94" t="str">
        <f t="shared" si="17"/>
        <v>OK</v>
      </c>
      <c r="M139" s="98" t="s">
        <v>531</v>
      </c>
    </row>
    <row r="140" spans="1:13">
      <c r="A140" s="183" t="s">
        <v>18</v>
      </c>
      <c r="B140" s="95" t="s">
        <v>923</v>
      </c>
      <c r="C140" s="95" t="s">
        <v>924</v>
      </c>
      <c r="D140" s="95" t="s">
        <v>912</v>
      </c>
      <c r="E140" s="96"/>
      <c r="F140" s="94" t="str">
        <f t="shared" si="18"/>
        <v>き１１</v>
      </c>
      <c r="G140" s="94" t="str">
        <f t="shared" si="19"/>
        <v>栗山飛鳥</v>
      </c>
      <c r="H140" s="94" t="str">
        <f t="shared" si="20"/>
        <v>京セラTC</v>
      </c>
      <c r="I140" s="94" t="s">
        <v>143</v>
      </c>
      <c r="J140" s="212">
        <v>1997</v>
      </c>
      <c r="K140" s="184">
        <f t="shared" si="21"/>
        <v>29</v>
      </c>
      <c r="L140" s="94" t="str">
        <f t="shared" si="17"/>
        <v>OK</v>
      </c>
      <c r="M140" s="222" t="s">
        <v>529</v>
      </c>
    </row>
    <row r="141" spans="1:13">
      <c r="A141" s="183" t="s">
        <v>19</v>
      </c>
      <c r="B141" s="95" t="s">
        <v>308</v>
      </c>
      <c r="C141" s="95" t="s">
        <v>532</v>
      </c>
      <c r="D141" s="95" t="s">
        <v>912</v>
      </c>
      <c r="E141" s="96"/>
      <c r="F141" s="94" t="str">
        <f t="shared" si="18"/>
        <v>き１２</v>
      </c>
      <c r="G141" s="94" t="str">
        <f t="shared" si="19"/>
        <v>清水陽介</v>
      </c>
      <c r="H141" s="94" t="str">
        <f t="shared" si="20"/>
        <v>京セラTC</v>
      </c>
      <c r="I141" s="94" t="s">
        <v>143</v>
      </c>
      <c r="J141" s="212">
        <v>1991</v>
      </c>
      <c r="K141" s="184">
        <f t="shared" si="21"/>
        <v>35</v>
      </c>
      <c r="L141" s="94" t="str">
        <f t="shared" si="17"/>
        <v>OK</v>
      </c>
      <c r="M141" s="98" t="s">
        <v>533</v>
      </c>
    </row>
    <row r="142" spans="1:13">
      <c r="A142" s="183" t="s">
        <v>20</v>
      </c>
      <c r="B142" s="94" t="s">
        <v>28</v>
      </c>
      <c r="C142" s="94" t="s">
        <v>29</v>
      </c>
      <c r="D142" s="95" t="s">
        <v>912</v>
      </c>
      <c r="E142" s="96"/>
      <c r="F142" s="94" t="str">
        <f t="shared" si="18"/>
        <v>き１３</v>
      </c>
      <c r="G142" s="94" t="str">
        <f t="shared" si="19"/>
        <v>曽我卓矢</v>
      </c>
      <c r="H142" s="94" t="str">
        <f t="shared" si="20"/>
        <v>京セラTC</v>
      </c>
      <c r="I142" s="94" t="s">
        <v>143</v>
      </c>
      <c r="J142" s="212">
        <v>1986</v>
      </c>
      <c r="K142" s="184">
        <f t="shared" si="21"/>
        <v>40</v>
      </c>
      <c r="L142" s="94" t="str">
        <f t="shared" si="17"/>
        <v>OK</v>
      </c>
      <c r="M142" s="98" t="s">
        <v>522</v>
      </c>
    </row>
    <row r="143" spans="1:13">
      <c r="A143" s="183" t="s">
        <v>21</v>
      </c>
      <c r="B143" s="94" t="s">
        <v>925</v>
      </c>
      <c r="C143" s="94" t="s">
        <v>926</v>
      </c>
      <c r="D143" s="95" t="s">
        <v>912</v>
      </c>
      <c r="E143" s="96"/>
      <c r="F143" s="94" t="str">
        <f t="shared" si="18"/>
        <v>き１４</v>
      </c>
      <c r="G143" s="94" t="str">
        <f t="shared" si="19"/>
        <v>中尾慶太</v>
      </c>
      <c r="H143" s="94" t="str">
        <f t="shared" si="20"/>
        <v>京セラTC</v>
      </c>
      <c r="I143" s="94" t="s">
        <v>143</v>
      </c>
      <c r="J143" s="212">
        <v>1993</v>
      </c>
      <c r="K143" s="184">
        <f t="shared" si="21"/>
        <v>33</v>
      </c>
      <c r="L143" s="94" t="str">
        <f t="shared" si="17"/>
        <v>OK</v>
      </c>
      <c r="M143" s="98" t="s">
        <v>534</v>
      </c>
    </row>
    <row r="144" spans="1:13">
      <c r="A144" s="183" t="s">
        <v>22</v>
      </c>
      <c r="B144" s="94" t="s">
        <v>927</v>
      </c>
      <c r="C144" s="94" t="s">
        <v>928</v>
      </c>
      <c r="D144" s="95" t="s">
        <v>912</v>
      </c>
      <c r="E144" s="96"/>
      <c r="F144" s="94" t="str">
        <f t="shared" si="18"/>
        <v>き１５</v>
      </c>
      <c r="G144" s="94" t="str">
        <f t="shared" si="19"/>
        <v>仲田慶介</v>
      </c>
      <c r="H144" s="94" t="str">
        <f t="shared" si="20"/>
        <v>京セラTC</v>
      </c>
      <c r="I144" s="94" t="s">
        <v>143</v>
      </c>
      <c r="J144" s="212">
        <v>1996</v>
      </c>
      <c r="K144" s="184">
        <f t="shared" si="21"/>
        <v>30</v>
      </c>
      <c r="L144" s="94" t="str">
        <f t="shared" si="17"/>
        <v>OK</v>
      </c>
      <c r="M144" s="98" t="s">
        <v>535</v>
      </c>
    </row>
    <row r="145" spans="1:13">
      <c r="A145" s="183" t="s">
        <v>23</v>
      </c>
      <c r="B145" s="94" t="s">
        <v>929</v>
      </c>
      <c r="C145" s="94" t="s">
        <v>930</v>
      </c>
      <c r="D145" s="95" t="s">
        <v>912</v>
      </c>
      <c r="E145" s="96"/>
      <c r="F145" s="94" t="str">
        <f t="shared" si="18"/>
        <v>き１６</v>
      </c>
      <c r="G145" s="94" t="str">
        <f t="shared" si="19"/>
        <v>永田寛教</v>
      </c>
      <c r="H145" s="94" t="str">
        <f t="shared" si="20"/>
        <v>京セラTC</v>
      </c>
      <c r="I145" s="94" t="s">
        <v>143</v>
      </c>
      <c r="J145" s="212">
        <v>1981</v>
      </c>
      <c r="K145" s="184">
        <f t="shared" si="21"/>
        <v>45</v>
      </c>
      <c r="L145" s="94" t="str">
        <f t="shared" si="17"/>
        <v>OK</v>
      </c>
      <c r="M145" s="222" t="s">
        <v>525</v>
      </c>
    </row>
    <row r="146" spans="1:13">
      <c r="A146" s="183" t="s">
        <v>26</v>
      </c>
      <c r="B146" s="95" t="s">
        <v>45</v>
      </c>
      <c r="C146" s="95" t="s">
        <v>46</v>
      </c>
      <c r="D146" s="95" t="s">
        <v>912</v>
      </c>
      <c r="E146" s="96"/>
      <c r="F146" s="94" t="str">
        <f t="shared" si="18"/>
        <v>き１７</v>
      </c>
      <c r="G146" s="94" t="str">
        <f t="shared" si="19"/>
        <v>馬場英年</v>
      </c>
      <c r="H146" s="94" t="str">
        <f t="shared" si="20"/>
        <v>京セラTC</v>
      </c>
      <c r="I146" s="94" t="s">
        <v>143</v>
      </c>
      <c r="J146" s="212">
        <v>1980</v>
      </c>
      <c r="K146" s="184">
        <f t="shared" si="21"/>
        <v>46</v>
      </c>
      <c r="L146" s="94" t="str">
        <f t="shared" si="17"/>
        <v>OK</v>
      </c>
      <c r="M146" s="222" t="s">
        <v>525</v>
      </c>
    </row>
    <row r="147" spans="1:13">
      <c r="A147" s="183" t="s">
        <v>27</v>
      </c>
      <c r="B147" s="99" t="s">
        <v>931</v>
      </c>
      <c r="C147" s="99" t="s">
        <v>932</v>
      </c>
      <c r="D147" s="95" t="s">
        <v>912</v>
      </c>
      <c r="E147" s="96"/>
      <c r="F147" s="94" t="str">
        <f t="shared" si="18"/>
        <v>き１８</v>
      </c>
      <c r="G147" s="94" t="str">
        <f t="shared" si="19"/>
        <v>濵口里穂</v>
      </c>
      <c r="H147" s="94" t="str">
        <f t="shared" si="20"/>
        <v>京セラTC</v>
      </c>
      <c r="I147" s="99" t="s">
        <v>139</v>
      </c>
      <c r="J147" s="212">
        <v>1993</v>
      </c>
      <c r="K147" s="184">
        <f t="shared" si="21"/>
        <v>33</v>
      </c>
      <c r="L147" s="94" t="str">
        <f t="shared" si="17"/>
        <v>OK</v>
      </c>
      <c r="M147" s="98" t="s">
        <v>536</v>
      </c>
    </row>
    <row r="148" spans="1:13">
      <c r="A148" s="183" t="s">
        <v>30</v>
      </c>
      <c r="B148" s="183" t="s">
        <v>933</v>
      </c>
      <c r="C148" s="183" t="s">
        <v>934</v>
      </c>
      <c r="D148" s="95" t="s">
        <v>912</v>
      </c>
      <c r="E148" s="96"/>
      <c r="F148" s="94" t="str">
        <f t="shared" si="18"/>
        <v>き１９</v>
      </c>
      <c r="G148" s="94" t="str">
        <f t="shared" si="19"/>
        <v>平瀬俊介</v>
      </c>
      <c r="H148" s="94" t="str">
        <f t="shared" si="20"/>
        <v>京セラTC</v>
      </c>
      <c r="I148" s="94" t="s">
        <v>143</v>
      </c>
      <c r="J148" s="212">
        <v>1995</v>
      </c>
      <c r="K148" s="184">
        <f t="shared" si="21"/>
        <v>31</v>
      </c>
      <c r="L148" s="94" t="str">
        <f t="shared" si="17"/>
        <v>OK</v>
      </c>
      <c r="M148" s="222" t="s">
        <v>529</v>
      </c>
    </row>
    <row r="149" spans="1:13">
      <c r="A149" s="183" t="s">
        <v>233</v>
      </c>
      <c r="B149" s="183" t="s">
        <v>40</v>
      </c>
      <c r="C149" s="183" t="s">
        <v>41</v>
      </c>
      <c r="D149" s="95" t="s">
        <v>912</v>
      </c>
      <c r="E149" s="96"/>
      <c r="F149" s="94" t="str">
        <f t="shared" si="18"/>
        <v>き２０</v>
      </c>
      <c r="G149" s="94" t="str">
        <f t="shared" si="19"/>
        <v>廣瀬智也</v>
      </c>
      <c r="H149" s="94" t="str">
        <f t="shared" si="20"/>
        <v>京セラTC</v>
      </c>
      <c r="I149" s="94" t="s">
        <v>143</v>
      </c>
      <c r="J149" s="212">
        <v>1977</v>
      </c>
      <c r="K149" s="184">
        <f t="shared" si="21"/>
        <v>49</v>
      </c>
      <c r="L149" s="94" t="str">
        <f t="shared" si="17"/>
        <v>OK</v>
      </c>
      <c r="M149" s="222" t="s">
        <v>529</v>
      </c>
    </row>
    <row r="150" spans="1:13">
      <c r="A150" s="183" t="s">
        <v>31</v>
      </c>
      <c r="B150" s="183" t="s">
        <v>935</v>
      </c>
      <c r="C150" s="183" t="s">
        <v>936</v>
      </c>
      <c r="D150" s="95" t="s">
        <v>912</v>
      </c>
      <c r="E150" s="96"/>
      <c r="F150" s="94" t="str">
        <f t="shared" si="18"/>
        <v>き２１</v>
      </c>
      <c r="G150" s="94" t="str">
        <f t="shared" si="19"/>
        <v>福島勇輔</v>
      </c>
      <c r="H150" s="94" t="str">
        <f t="shared" si="20"/>
        <v>京セラTC</v>
      </c>
      <c r="I150" s="94" t="s">
        <v>143</v>
      </c>
      <c r="J150" s="212">
        <v>1996</v>
      </c>
      <c r="K150" s="184">
        <f t="shared" si="21"/>
        <v>30</v>
      </c>
      <c r="L150" s="94" t="str">
        <f t="shared" si="17"/>
        <v>OK</v>
      </c>
      <c r="M150" s="98" t="s">
        <v>534</v>
      </c>
    </row>
    <row r="151" spans="1:13">
      <c r="A151" s="183" t="s">
        <v>234</v>
      </c>
      <c r="B151" s="183" t="s">
        <v>937</v>
      </c>
      <c r="C151" s="183" t="s">
        <v>938</v>
      </c>
      <c r="D151" s="95" t="s">
        <v>912</v>
      </c>
      <c r="E151" s="96"/>
      <c r="F151" s="94" t="str">
        <f t="shared" si="18"/>
        <v>き２２</v>
      </c>
      <c r="G151" s="94" t="str">
        <f t="shared" si="19"/>
        <v>本宮智之</v>
      </c>
      <c r="H151" s="94" t="str">
        <f t="shared" si="20"/>
        <v>京セラTC</v>
      </c>
      <c r="I151" s="94" t="s">
        <v>143</v>
      </c>
      <c r="J151" s="212">
        <v>1999</v>
      </c>
      <c r="K151" s="184">
        <f t="shared" si="21"/>
        <v>27</v>
      </c>
      <c r="L151" s="94" t="str">
        <f t="shared" si="17"/>
        <v>OK</v>
      </c>
      <c r="M151" s="98" t="s">
        <v>534</v>
      </c>
    </row>
    <row r="152" spans="1:13">
      <c r="A152" s="183" t="s">
        <v>32</v>
      </c>
      <c r="B152" s="183" t="s">
        <v>939</v>
      </c>
      <c r="C152" s="183" t="s">
        <v>940</v>
      </c>
      <c r="D152" s="95" t="s">
        <v>912</v>
      </c>
      <c r="E152" s="96"/>
      <c r="F152" s="94" t="str">
        <f t="shared" si="18"/>
        <v>き２３</v>
      </c>
      <c r="G152" s="94" t="str">
        <f t="shared" si="19"/>
        <v>松本拓大</v>
      </c>
      <c r="H152" s="94" t="str">
        <f t="shared" si="20"/>
        <v>京セラTC</v>
      </c>
      <c r="I152" s="94" t="s">
        <v>143</v>
      </c>
      <c r="J152" s="212">
        <v>2004</v>
      </c>
      <c r="K152" s="184">
        <f t="shared" si="21"/>
        <v>22</v>
      </c>
      <c r="L152" s="94" t="str">
        <f t="shared" si="17"/>
        <v>OK</v>
      </c>
      <c r="M152" s="222" t="s">
        <v>529</v>
      </c>
    </row>
    <row r="153" spans="1:13">
      <c r="A153" s="183" t="s">
        <v>33</v>
      </c>
      <c r="B153" s="183" t="s">
        <v>15</v>
      </c>
      <c r="C153" s="183" t="s">
        <v>16</v>
      </c>
      <c r="D153" s="95" t="s">
        <v>912</v>
      </c>
      <c r="E153" s="96"/>
      <c r="F153" s="94" t="str">
        <f t="shared" si="18"/>
        <v>き２４</v>
      </c>
      <c r="G153" s="94" t="str">
        <f t="shared" si="19"/>
        <v>宮道祐介</v>
      </c>
      <c r="H153" s="94" t="str">
        <f t="shared" si="20"/>
        <v>京セラTC</v>
      </c>
      <c r="I153" s="94" t="s">
        <v>143</v>
      </c>
      <c r="J153" s="212">
        <v>1983</v>
      </c>
      <c r="K153" s="184">
        <f t="shared" si="21"/>
        <v>43</v>
      </c>
      <c r="L153" s="94" t="str">
        <f t="shared" si="17"/>
        <v>OK</v>
      </c>
      <c r="M153" s="98" t="s">
        <v>537</v>
      </c>
    </row>
    <row r="154" spans="1:13">
      <c r="A154" s="183" t="s">
        <v>34</v>
      </c>
      <c r="B154" s="183" t="s">
        <v>256</v>
      </c>
      <c r="C154" s="183" t="s">
        <v>257</v>
      </c>
      <c r="D154" s="95" t="s">
        <v>912</v>
      </c>
      <c r="E154" s="96"/>
      <c r="F154" s="94" t="str">
        <f t="shared" si="18"/>
        <v>き２５</v>
      </c>
      <c r="G154" s="94" t="str">
        <f t="shared" si="19"/>
        <v>村尾彰了</v>
      </c>
      <c r="H154" s="94" t="str">
        <f t="shared" si="20"/>
        <v>京セラTC</v>
      </c>
      <c r="I154" s="94" t="s">
        <v>143</v>
      </c>
      <c r="J154" s="212">
        <v>1982</v>
      </c>
      <c r="K154" s="184">
        <f t="shared" si="21"/>
        <v>44</v>
      </c>
      <c r="L154" s="94" t="str">
        <f t="shared" si="17"/>
        <v>OK</v>
      </c>
      <c r="M154" s="98" t="s">
        <v>534</v>
      </c>
    </row>
    <row r="155" spans="1:13">
      <c r="A155" s="183" t="s">
        <v>36</v>
      </c>
      <c r="B155" s="183" t="s">
        <v>538</v>
      </c>
      <c r="C155" s="183" t="s">
        <v>539</v>
      </c>
      <c r="D155" s="95" t="s">
        <v>912</v>
      </c>
      <c r="E155" s="96"/>
      <c r="F155" s="94" t="str">
        <f t="shared" si="18"/>
        <v>き２６</v>
      </c>
      <c r="G155" s="94" t="str">
        <f t="shared" si="19"/>
        <v>村西徹</v>
      </c>
      <c r="H155" s="94" t="str">
        <f t="shared" si="20"/>
        <v>京セラTC</v>
      </c>
      <c r="I155" s="94" t="s">
        <v>143</v>
      </c>
      <c r="J155" s="212">
        <v>1988</v>
      </c>
      <c r="K155" s="184">
        <f t="shared" si="21"/>
        <v>38</v>
      </c>
      <c r="L155" s="94" t="str">
        <f t="shared" si="17"/>
        <v>OK</v>
      </c>
      <c r="M155" s="98" t="s">
        <v>7</v>
      </c>
    </row>
    <row r="156" spans="1:13">
      <c r="A156" s="183" t="s">
        <v>37</v>
      </c>
      <c r="B156" s="183" t="s">
        <v>941</v>
      </c>
      <c r="C156" s="183" t="s">
        <v>942</v>
      </c>
      <c r="D156" s="95" t="s">
        <v>912</v>
      </c>
      <c r="E156" s="96"/>
      <c r="F156" s="94" t="str">
        <f t="shared" si="18"/>
        <v>き２７</v>
      </c>
      <c r="G156" s="94" t="str">
        <f t="shared" si="19"/>
        <v>安武義剛</v>
      </c>
      <c r="H156" s="94" t="str">
        <f t="shared" si="20"/>
        <v>京セラTC</v>
      </c>
      <c r="I156" s="94" t="s">
        <v>143</v>
      </c>
      <c r="J156" s="212">
        <v>1990</v>
      </c>
      <c r="K156" s="184">
        <f t="shared" si="21"/>
        <v>36</v>
      </c>
      <c r="L156" s="94" t="str">
        <f t="shared" si="17"/>
        <v>OK</v>
      </c>
      <c r="M156" s="98" t="s">
        <v>535</v>
      </c>
    </row>
    <row r="157" spans="1:13">
      <c r="A157" s="183" t="s">
        <v>38</v>
      </c>
      <c r="B157" s="183" t="s">
        <v>943</v>
      </c>
      <c r="C157" s="183" t="s">
        <v>944</v>
      </c>
      <c r="D157" s="95" t="s">
        <v>912</v>
      </c>
      <c r="E157" s="96"/>
      <c r="F157" s="94" t="str">
        <f t="shared" si="18"/>
        <v>き２８</v>
      </c>
      <c r="G157" s="94" t="str">
        <f t="shared" si="19"/>
        <v>山田修平</v>
      </c>
      <c r="H157" s="94" t="str">
        <f t="shared" si="20"/>
        <v>京セラTC</v>
      </c>
      <c r="I157" s="94" t="s">
        <v>143</v>
      </c>
      <c r="J157" s="212">
        <v>1988</v>
      </c>
      <c r="K157" s="184">
        <f t="shared" si="21"/>
        <v>38</v>
      </c>
      <c r="L157" s="94" t="str">
        <f t="shared" si="17"/>
        <v>OK</v>
      </c>
      <c r="M157" s="98" t="s">
        <v>534</v>
      </c>
    </row>
    <row r="158" spans="1:13">
      <c r="A158" s="183" t="s">
        <v>39</v>
      </c>
      <c r="B158" s="183" t="s">
        <v>540</v>
      </c>
      <c r="C158" s="183" t="s">
        <v>389</v>
      </c>
      <c r="D158" s="95" t="s">
        <v>912</v>
      </c>
      <c r="E158" s="96"/>
      <c r="F158" s="94" t="str">
        <f t="shared" si="18"/>
        <v>き２９</v>
      </c>
      <c r="G158" s="94" t="str">
        <f t="shared" si="19"/>
        <v>山本和樹</v>
      </c>
      <c r="H158" s="94" t="str">
        <f t="shared" si="20"/>
        <v>京セラTC</v>
      </c>
      <c r="I158" s="94" t="s">
        <v>143</v>
      </c>
      <c r="J158" s="212">
        <v>1997</v>
      </c>
      <c r="K158" s="184">
        <f t="shared" si="21"/>
        <v>29</v>
      </c>
      <c r="L158" s="94" t="str">
        <f t="shared" si="17"/>
        <v>OK</v>
      </c>
      <c r="M158" s="98" t="s">
        <v>309</v>
      </c>
    </row>
    <row r="159" spans="1:13">
      <c r="A159" s="183" t="s">
        <v>42</v>
      </c>
      <c r="B159" s="183" t="s">
        <v>945</v>
      </c>
      <c r="C159" s="183" t="s">
        <v>946</v>
      </c>
      <c r="D159" s="95" t="s">
        <v>912</v>
      </c>
      <c r="E159" s="188"/>
      <c r="F159" s="94" t="str">
        <f t="shared" si="18"/>
        <v>き３０</v>
      </c>
      <c r="G159" s="94" t="str">
        <f t="shared" si="19"/>
        <v>滝本照夫</v>
      </c>
      <c r="H159" s="94" t="str">
        <f t="shared" si="20"/>
        <v>京セラTC</v>
      </c>
      <c r="I159" s="94" t="s">
        <v>143</v>
      </c>
      <c r="J159" s="189">
        <v>1959</v>
      </c>
      <c r="K159" s="184">
        <f t="shared" si="21"/>
        <v>67</v>
      </c>
      <c r="L159" s="94" t="str">
        <f t="shared" si="17"/>
        <v>OK</v>
      </c>
      <c r="M159" s="222" t="s">
        <v>529</v>
      </c>
    </row>
    <row r="160" spans="1:13">
      <c r="A160" s="209"/>
      <c r="B160" s="209">
        <v>6</v>
      </c>
      <c r="C160" s="209"/>
      <c r="D160" s="103" t="s">
        <v>851</v>
      </c>
      <c r="E160" s="104"/>
      <c r="F160" s="192"/>
      <c r="G160" s="101"/>
      <c r="H160" s="103" t="str">
        <f t="shared" si="20"/>
        <v>２７人</v>
      </c>
      <c r="I160" s="103"/>
      <c r="J160" s="115"/>
      <c r="K160" s="194" t="str">
        <f t="shared" si="21"/>
        <v/>
      </c>
      <c r="L160" s="192" t="str">
        <f t="shared" ref="L160:L198" si="22">IF(G160="","",IF(COUNTIF($G$5:$G$669,G160)&gt;1,"2重登録","OK"))</f>
        <v/>
      </c>
      <c r="M160" s="102"/>
    </row>
    <row r="161" spans="1:19" s="94" customFormat="1">
      <c r="A161" s="98" t="s">
        <v>947</v>
      </c>
      <c r="B161" s="98" t="s">
        <v>184</v>
      </c>
      <c r="C161" s="98" t="s">
        <v>185</v>
      </c>
      <c r="D161" s="98" t="s">
        <v>948</v>
      </c>
      <c r="E161" s="98"/>
      <c r="F161" s="94" t="str">
        <f t="shared" si="18"/>
        <v>ぐ０１</v>
      </c>
      <c r="G161" s="98" t="str">
        <f t="shared" ref="G161:G190" si="23">B161&amp;C161</f>
        <v>鍵谷浩太</v>
      </c>
      <c r="H161" s="94" t="s">
        <v>183</v>
      </c>
      <c r="I161" s="94" t="s">
        <v>2</v>
      </c>
      <c r="J161" s="112">
        <v>1991</v>
      </c>
      <c r="K161" s="184">
        <f t="shared" si="21"/>
        <v>35</v>
      </c>
      <c r="L161" s="223" t="str">
        <f t="shared" si="22"/>
        <v>OK</v>
      </c>
      <c r="M161" s="98" t="s">
        <v>137</v>
      </c>
    </row>
    <row r="162" spans="1:19" s="94" customFormat="1">
      <c r="A162" s="98" t="s">
        <v>949</v>
      </c>
      <c r="B162" s="98" t="s">
        <v>154</v>
      </c>
      <c r="C162" s="98" t="s">
        <v>187</v>
      </c>
      <c r="D162" s="98" t="s">
        <v>950</v>
      </c>
      <c r="E162" s="98"/>
      <c r="F162" s="94" t="str">
        <f t="shared" si="18"/>
        <v>ぐ０２</v>
      </c>
      <c r="G162" s="98" t="str">
        <f t="shared" si="23"/>
        <v>中西泰輝</v>
      </c>
      <c r="H162" s="94" t="s">
        <v>183</v>
      </c>
      <c r="I162" s="94" t="s">
        <v>2</v>
      </c>
      <c r="J162" s="112">
        <v>1992</v>
      </c>
      <c r="K162" s="184">
        <f t="shared" si="21"/>
        <v>34</v>
      </c>
      <c r="L162" s="223" t="str">
        <f t="shared" si="22"/>
        <v>OK</v>
      </c>
      <c r="M162" s="98" t="s">
        <v>149</v>
      </c>
    </row>
    <row r="163" spans="1:19" s="94" customFormat="1">
      <c r="A163" s="98" t="s">
        <v>951</v>
      </c>
      <c r="B163" s="189" t="s">
        <v>156</v>
      </c>
      <c r="C163" s="98" t="s">
        <v>157</v>
      </c>
      <c r="D163" s="98" t="s">
        <v>948</v>
      </c>
      <c r="E163" s="189"/>
      <c r="F163" s="94" t="str">
        <f t="shared" si="18"/>
        <v>ぐ０３</v>
      </c>
      <c r="G163" s="98" t="str">
        <f t="shared" si="23"/>
        <v>井ノ口幹也</v>
      </c>
      <c r="H163" s="94" t="s">
        <v>183</v>
      </c>
      <c r="I163" s="94" t="s">
        <v>952</v>
      </c>
      <c r="J163" s="112">
        <v>1990</v>
      </c>
      <c r="K163" s="184">
        <f t="shared" si="21"/>
        <v>36</v>
      </c>
      <c r="L163" s="223" t="str">
        <f t="shared" si="22"/>
        <v>OK</v>
      </c>
      <c r="M163" s="213" t="s">
        <v>152</v>
      </c>
    </row>
    <row r="164" spans="1:19" s="94" customFormat="1">
      <c r="A164" s="98" t="s">
        <v>541</v>
      </c>
      <c r="B164" s="224" t="s">
        <v>340</v>
      </c>
      <c r="C164" s="224" t="s">
        <v>341</v>
      </c>
      <c r="D164" s="224" t="s">
        <v>948</v>
      </c>
      <c r="E164" s="224"/>
      <c r="F164" s="94" t="str">
        <f t="shared" si="18"/>
        <v>ぐ０４</v>
      </c>
      <c r="G164" s="98" t="str">
        <f t="shared" si="23"/>
        <v>久保村悠史</v>
      </c>
      <c r="H164" s="224" t="s">
        <v>183</v>
      </c>
      <c r="I164" s="224" t="s">
        <v>143</v>
      </c>
      <c r="J164" s="224">
        <v>1990</v>
      </c>
      <c r="K164" s="184">
        <f t="shared" si="21"/>
        <v>36</v>
      </c>
      <c r="L164" s="223" t="str">
        <f t="shared" si="22"/>
        <v>OK</v>
      </c>
      <c r="M164" s="224" t="s">
        <v>160</v>
      </c>
    </row>
    <row r="165" spans="1:19" s="94" customFormat="1">
      <c r="A165" s="98" t="s">
        <v>542</v>
      </c>
      <c r="B165" s="189" t="s">
        <v>158</v>
      </c>
      <c r="C165" s="189" t="s">
        <v>159</v>
      </c>
      <c r="D165" s="189" t="s">
        <v>953</v>
      </c>
      <c r="E165" s="189"/>
      <c r="F165" s="94" t="str">
        <f t="shared" si="18"/>
        <v>ぐ０５</v>
      </c>
      <c r="G165" s="98" t="str">
        <f t="shared" si="23"/>
        <v>漆原大介</v>
      </c>
      <c r="H165" s="189" t="s">
        <v>183</v>
      </c>
      <c r="I165" s="189" t="s">
        <v>143</v>
      </c>
      <c r="J165" s="189">
        <v>1988</v>
      </c>
      <c r="K165" s="184">
        <f t="shared" si="21"/>
        <v>38</v>
      </c>
      <c r="L165" s="223" t="str">
        <f t="shared" si="22"/>
        <v>OK</v>
      </c>
      <c r="M165" s="189" t="s">
        <v>137</v>
      </c>
    </row>
    <row r="166" spans="1:19" s="225" customFormat="1">
      <c r="A166" s="98" t="s">
        <v>543</v>
      </c>
      <c r="B166" s="189" t="s">
        <v>146</v>
      </c>
      <c r="C166" s="189" t="s">
        <v>147</v>
      </c>
      <c r="D166" s="189" t="s">
        <v>954</v>
      </c>
      <c r="E166" s="189"/>
      <c r="F166" s="94" t="str">
        <f t="shared" si="18"/>
        <v>ぐ０６</v>
      </c>
      <c r="G166" s="98" t="str">
        <f t="shared" si="23"/>
        <v>土田哲也</v>
      </c>
      <c r="H166" s="189" t="s">
        <v>183</v>
      </c>
      <c r="I166" s="189" t="s">
        <v>143</v>
      </c>
      <c r="J166" s="189">
        <v>1990</v>
      </c>
      <c r="K166" s="184">
        <f t="shared" si="21"/>
        <v>36</v>
      </c>
      <c r="L166" s="223" t="str">
        <f t="shared" si="22"/>
        <v>OK</v>
      </c>
      <c r="M166" s="189" t="s">
        <v>141</v>
      </c>
      <c r="N166" s="177"/>
      <c r="O166" s="177"/>
      <c r="P166" s="177"/>
      <c r="Q166" s="177"/>
      <c r="R166" s="177"/>
      <c r="S166" s="177"/>
    </row>
    <row r="167" spans="1:19">
      <c r="A167" s="98" t="s">
        <v>544</v>
      </c>
      <c r="B167" s="189" t="s">
        <v>144</v>
      </c>
      <c r="C167" s="189" t="s">
        <v>145</v>
      </c>
      <c r="D167" s="189" t="s">
        <v>950</v>
      </c>
      <c r="E167" s="189"/>
      <c r="F167" s="94" t="str">
        <f t="shared" si="18"/>
        <v>ぐ０７</v>
      </c>
      <c r="G167" s="98" t="str">
        <f t="shared" si="23"/>
        <v>金谷太郎</v>
      </c>
      <c r="H167" s="189" t="s">
        <v>183</v>
      </c>
      <c r="I167" s="189" t="s">
        <v>143</v>
      </c>
      <c r="J167" s="189">
        <v>1976</v>
      </c>
      <c r="K167" s="184">
        <f t="shared" si="21"/>
        <v>50</v>
      </c>
      <c r="L167" s="223" t="str">
        <f t="shared" si="22"/>
        <v>OK</v>
      </c>
      <c r="M167" s="189" t="s">
        <v>137</v>
      </c>
    </row>
    <row r="168" spans="1:19">
      <c r="A168" s="98" t="s">
        <v>545</v>
      </c>
      <c r="B168" s="189" t="s">
        <v>165</v>
      </c>
      <c r="C168" s="189" t="s">
        <v>188</v>
      </c>
      <c r="D168" s="189" t="s">
        <v>948</v>
      </c>
      <c r="E168" s="189"/>
      <c r="F168" s="94" t="str">
        <f t="shared" si="18"/>
        <v>ぐ０８</v>
      </c>
      <c r="G168" s="98" t="str">
        <f t="shared" si="23"/>
        <v>山本将義</v>
      </c>
      <c r="H168" s="189" t="s">
        <v>183</v>
      </c>
      <c r="I168" s="189" t="s">
        <v>143</v>
      </c>
      <c r="J168" s="189">
        <v>1986</v>
      </c>
      <c r="K168" s="184">
        <f t="shared" si="21"/>
        <v>40</v>
      </c>
      <c r="L168" s="223" t="str">
        <f t="shared" si="22"/>
        <v>OK</v>
      </c>
      <c r="M168" s="189" t="s">
        <v>137</v>
      </c>
    </row>
    <row r="169" spans="1:19">
      <c r="A169" s="98" t="s">
        <v>546</v>
      </c>
      <c r="B169" s="189" t="s">
        <v>259</v>
      </c>
      <c r="C169" s="189" t="s">
        <v>232</v>
      </c>
      <c r="D169" s="189" t="s">
        <v>955</v>
      </c>
      <c r="E169" s="189"/>
      <c r="F169" s="94" t="str">
        <f t="shared" si="18"/>
        <v>ぐ０９</v>
      </c>
      <c r="G169" s="98" t="str">
        <f t="shared" si="23"/>
        <v>浜田豊</v>
      </c>
      <c r="H169" s="189" t="s">
        <v>183</v>
      </c>
      <c r="I169" s="189" t="s">
        <v>143</v>
      </c>
      <c r="J169" s="189">
        <v>1985</v>
      </c>
      <c r="K169" s="184">
        <f t="shared" si="21"/>
        <v>41</v>
      </c>
      <c r="L169" s="223" t="str">
        <f t="shared" si="22"/>
        <v>OK</v>
      </c>
      <c r="M169" s="226" t="s">
        <v>152</v>
      </c>
    </row>
    <row r="170" spans="1:19">
      <c r="A170" s="98" t="s">
        <v>547</v>
      </c>
      <c r="B170" s="189" t="s">
        <v>189</v>
      </c>
      <c r="C170" s="189" t="s">
        <v>190</v>
      </c>
      <c r="D170" s="189" t="s">
        <v>955</v>
      </c>
      <c r="E170" s="189"/>
      <c r="F170" s="94" t="str">
        <f t="shared" si="18"/>
        <v>ぐ１０</v>
      </c>
      <c r="G170" s="98" t="str">
        <f t="shared" si="23"/>
        <v>吉野淳也</v>
      </c>
      <c r="H170" s="189" t="s">
        <v>183</v>
      </c>
      <c r="I170" s="189" t="s">
        <v>143</v>
      </c>
      <c r="J170" s="189">
        <v>1990</v>
      </c>
      <c r="K170" s="184">
        <f t="shared" si="21"/>
        <v>36</v>
      </c>
      <c r="L170" s="223" t="str">
        <f t="shared" si="22"/>
        <v>OK</v>
      </c>
      <c r="M170" s="189" t="s">
        <v>149</v>
      </c>
    </row>
    <row r="171" spans="1:19">
      <c r="A171" s="98" t="s">
        <v>548</v>
      </c>
      <c r="B171" s="189" t="s">
        <v>235</v>
      </c>
      <c r="C171" s="189" t="s">
        <v>236</v>
      </c>
      <c r="D171" s="189" t="s">
        <v>948</v>
      </c>
      <c r="E171" s="189"/>
      <c r="F171" s="94" t="str">
        <f t="shared" si="18"/>
        <v>ぐ１１</v>
      </c>
      <c r="G171" s="98" t="str">
        <f t="shared" si="23"/>
        <v>澁谷晃大</v>
      </c>
      <c r="H171" s="189" t="s">
        <v>183</v>
      </c>
      <c r="I171" s="189" t="s">
        <v>143</v>
      </c>
      <c r="J171" s="189">
        <v>1996</v>
      </c>
      <c r="K171" s="184">
        <f t="shared" si="21"/>
        <v>30</v>
      </c>
      <c r="L171" s="223" t="str">
        <f t="shared" si="22"/>
        <v>OK</v>
      </c>
      <c r="M171" s="189" t="s">
        <v>137</v>
      </c>
    </row>
    <row r="172" spans="1:19">
      <c r="A172" s="98" t="s">
        <v>549</v>
      </c>
      <c r="B172" s="189" t="s">
        <v>161</v>
      </c>
      <c r="C172" s="189" t="s">
        <v>162</v>
      </c>
      <c r="D172" s="189" t="s">
        <v>956</v>
      </c>
      <c r="E172" s="189"/>
      <c r="F172" s="94" t="str">
        <f t="shared" si="18"/>
        <v>ぐ１２</v>
      </c>
      <c r="G172" s="98" t="str">
        <f t="shared" si="23"/>
        <v>藤井正和</v>
      </c>
      <c r="H172" s="189" t="s">
        <v>183</v>
      </c>
      <c r="I172" s="189" t="s">
        <v>143</v>
      </c>
      <c r="J172" s="189">
        <v>1975</v>
      </c>
      <c r="K172" s="184">
        <f t="shared" si="21"/>
        <v>51</v>
      </c>
      <c r="L172" s="223" t="str">
        <f t="shared" si="22"/>
        <v>OK</v>
      </c>
      <c r="M172" s="189" t="s">
        <v>138</v>
      </c>
    </row>
    <row r="173" spans="1:19">
      <c r="A173" s="98" t="s">
        <v>550</v>
      </c>
      <c r="B173" s="189" t="s">
        <v>168</v>
      </c>
      <c r="C173" s="189" t="s">
        <v>176</v>
      </c>
      <c r="D173" s="189" t="s">
        <v>956</v>
      </c>
      <c r="E173" s="189"/>
      <c r="F173" s="94" t="str">
        <f t="shared" si="18"/>
        <v>ぐ１３</v>
      </c>
      <c r="G173" s="98" t="str">
        <f t="shared" si="23"/>
        <v>平野優也</v>
      </c>
      <c r="H173" s="189" t="s">
        <v>183</v>
      </c>
      <c r="I173" s="189" t="s">
        <v>143</v>
      </c>
      <c r="J173" s="189">
        <v>1993</v>
      </c>
      <c r="K173" s="184">
        <f t="shared" si="21"/>
        <v>33</v>
      </c>
      <c r="L173" s="223" t="str">
        <f t="shared" si="22"/>
        <v>OK</v>
      </c>
      <c r="M173" s="189" t="s">
        <v>260</v>
      </c>
    </row>
    <row r="174" spans="1:19">
      <c r="A174" s="98" t="s">
        <v>551</v>
      </c>
      <c r="B174" s="189" t="s">
        <v>675</v>
      </c>
      <c r="C174" s="189" t="s">
        <v>957</v>
      </c>
      <c r="D174" s="189" t="s">
        <v>958</v>
      </c>
      <c r="E174" s="189"/>
      <c r="F174" s="94" t="str">
        <f t="shared" si="18"/>
        <v>ぐ１４</v>
      </c>
      <c r="G174" s="98" t="str">
        <f t="shared" si="23"/>
        <v>小林由汰</v>
      </c>
      <c r="H174" s="189" t="s">
        <v>183</v>
      </c>
      <c r="I174" s="189" t="s">
        <v>143</v>
      </c>
      <c r="J174" s="189">
        <v>1996</v>
      </c>
      <c r="K174" s="184">
        <f t="shared" si="21"/>
        <v>30</v>
      </c>
      <c r="L174" s="223" t="str">
        <f t="shared" si="22"/>
        <v>OK</v>
      </c>
      <c r="M174" s="189" t="s">
        <v>138</v>
      </c>
    </row>
    <row r="175" spans="1:19">
      <c r="A175" s="98" t="s">
        <v>552</v>
      </c>
      <c r="B175" s="224" t="s">
        <v>959</v>
      </c>
      <c r="C175" s="224" t="s">
        <v>960</v>
      </c>
      <c r="D175" s="224" t="s">
        <v>955</v>
      </c>
      <c r="E175" s="224"/>
      <c r="F175" s="94" t="str">
        <f t="shared" si="18"/>
        <v>ぐ１５</v>
      </c>
      <c r="G175" s="98" t="str">
        <f t="shared" si="23"/>
        <v>大竹啓介</v>
      </c>
      <c r="H175" s="224" t="s">
        <v>183</v>
      </c>
      <c r="I175" s="224" t="s">
        <v>143</v>
      </c>
      <c r="J175" s="224">
        <v>1990</v>
      </c>
      <c r="K175" s="184">
        <f t="shared" si="21"/>
        <v>36</v>
      </c>
      <c r="L175" s="223" t="str">
        <f t="shared" si="22"/>
        <v>OK</v>
      </c>
      <c r="M175" s="224" t="s">
        <v>141</v>
      </c>
    </row>
    <row r="176" spans="1:19">
      <c r="A176" s="98" t="s">
        <v>553</v>
      </c>
      <c r="B176" s="224" t="s">
        <v>564</v>
      </c>
      <c r="C176" s="224" t="s">
        <v>565</v>
      </c>
      <c r="D176" s="224" t="s">
        <v>948</v>
      </c>
      <c r="E176" s="224" t="s">
        <v>961</v>
      </c>
      <c r="F176" s="94" t="str">
        <f t="shared" si="18"/>
        <v>ぐ１６</v>
      </c>
      <c r="G176" s="98" t="str">
        <f t="shared" si="23"/>
        <v>竹内朝飛</v>
      </c>
      <c r="H176" s="224" t="s">
        <v>183</v>
      </c>
      <c r="I176" s="224" t="s">
        <v>143</v>
      </c>
      <c r="J176" s="224">
        <v>2011</v>
      </c>
      <c r="K176" s="184">
        <f t="shared" si="21"/>
        <v>15</v>
      </c>
      <c r="L176" s="223" t="str">
        <f t="shared" si="22"/>
        <v>OK</v>
      </c>
      <c r="M176" s="224" t="s">
        <v>137</v>
      </c>
    </row>
    <row r="177" spans="1:13">
      <c r="A177" s="98" t="s">
        <v>554</v>
      </c>
      <c r="B177" s="226" t="s">
        <v>158</v>
      </c>
      <c r="C177" s="226" t="s">
        <v>163</v>
      </c>
      <c r="D177" s="224" t="s">
        <v>956</v>
      </c>
      <c r="E177" s="226"/>
      <c r="F177" s="94" t="str">
        <f t="shared" si="18"/>
        <v>ぐ１７</v>
      </c>
      <c r="G177" s="98" t="str">
        <f t="shared" si="23"/>
        <v>漆原友里</v>
      </c>
      <c r="H177" s="224" t="s">
        <v>183</v>
      </c>
      <c r="I177" s="226" t="s">
        <v>139</v>
      </c>
      <c r="J177" s="224">
        <v>1992</v>
      </c>
      <c r="K177" s="184">
        <f t="shared" si="21"/>
        <v>34</v>
      </c>
      <c r="L177" s="223" t="str">
        <f t="shared" si="22"/>
        <v>OK</v>
      </c>
      <c r="M177" s="224" t="s">
        <v>137</v>
      </c>
    </row>
    <row r="178" spans="1:13">
      <c r="A178" s="98" t="s">
        <v>555</v>
      </c>
      <c r="B178" s="226" t="s">
        <v>844</v>
      </c>
      <c r="C178" s="226" t="s">
        <v>556</v>
      </c>
      <c r="D178" s="224" t="s">
        <v>948</v>
      </c>
      <c r="E178" s="226"/>
      <c r="F178" s="94" t="str">
        <f t="shared" si="18"/>
        <v>ぐ１８</v>
      </c>
      <c r="G178" s="98" t="str">
        <f t="shared" si="23"/>
        <v>山田優果</v>
      </c>
      <c r="H178" s="224" t="s">
        <v>183</v>
      </c>
      <c r="I178" s="226" t="s">
        <v>139</v>
      </c>
      <c r="J178" s="224">
        <v>1997</v>
      </c>
      <c r="K178" s="184">
        <f t="shared" si="21"/>
        <v>29</v>
      </c>
      <c r="L178" s="223" t="str">
        <f t="shared" si="22"/>
        <v>OK</v>
      </c>
      <c r="M178" s="224" t="s">
        <v>260</v>
      </c>
    </row>
    <row r="179" spans="1:13">
      <c r="A179" s="98" t="s">
        <v>557</v>
      </c>
      <c r="B179" s="226" t="s">
        <v>558</v>
      </c>
      <c r="C179" s="226" t="s">
        <v>559</v>
      </c>
      <c r="D179" s="224" t="s">
        <v>955</v>
      </c>
      <c r="E179" s="226"/>
      <c r="F179" s="94" t="str">
        <f t="shared" si="18"/>
        <v>ぐ１９</v>
      </c>
      <c r="G179" s="98" t="str">
        <f t="shared" si="23"/>
        <v>西野美恵</v>
      </c>
      <c r="H179" s="224" t="s">
        <v>183</v>
      </c>
      <c r="I179" s="226" t="s">
        <v>139</v>
      </c>
      <c r="J179" s="224">
        <v>1988</v>
      </c>
      <c r="K179" s="184">
        <f t="shared" si="21"/>
        <v>38</v>
      </c>
      <c r="L179" s="223" t="str">
        <f t="shared" si="22"/>
        <v>OK</v>
      </c>
      <c r="M179" s="224" t="s">
        <v>141</v>
      </c>
    </row>
    <row r="180" spans="1:13">
      <c r="A180" s="98" t="s">
        <v>560</v>
      </c>
      <c r="B180" s="226" t="s">
        <v>561</v>
      </c>
      <c r="C180" s="226" t="s">
        <v>562</v>
      </c>
      <c r="D180" s="224" t="s">
        <v>948</v>
      </c>
      <c r="E180" s="189"/>
      <c r="F180" s="94" t="str">
        <f t="shared" si="18"/>
        <v>ぐ２０</v>
      </c>
      <c r="G180" s="98" t="str">
        <f t="shared" si="23"/>
        <v>鍵弥初美</v>
      </c>
      <c r="H180" s="224" t="s">
        <v>183</v>
      </c>
      <c r="I180" s="226" t="s">
        <v>139</v>
      </c>
      <c r="J180" s="224">
        <v>1988</v>
      </c>
      <c r="K180" s="184">
        <f t="shared" si="21"/>
        <v>38</v>
      </c>
      <c r="L180" s="223" t="str">
        <f t="shared" si="22"/>
        <v>OK</v>
      </c>
      <c r="M180" s="224" t="s">
        <v>140</v>
      </c>
    </row>
    <row r="181" spans="1:13">
      <c r="A181" s="98" t="s">
        <v>563</v>
      </c>
      <c r="B181" s="226" t="s">
        <v>962</v>
      </c>
      <c r="C181" s="226" t="s">
        <v>963</v>
      </c>
      <c r="D181" s="224" t="s">
        <v>955</v>
      </c>
      <c r="E181" s="226"/>
      <c r="F181" s="94" t="str">
        <f t="shared" si="18"/>
        <v>ぐ２１</v>
      </c>
      <c r="G181" s="98" t="str">
        <f t="shared" si="23"/>
        <v>日下部佑奈</v>
      </c>
      <c r="H181" s="224" t="s">
        <v>183</v>
      </c>
      <c r="I181" s="226" t="s">
        <v>139</v>
      </c>
      <c r="J181" s="224">
        <v>2000</v>
      </c>
      <c r="K181" s="184">
        <f t="shared" si="21"/>
        <v>26</v>
      </c>
      <c r="L181" s="223" t="str">
        <f t="shared" si="22"/>
        <v>OK</v>
      </c>
      <c r="M181" s="224" t="s">
        <v>757</v>
      </c>
    </row>
    <row r="182" spans="1:13">
      <c r="A182" s="98" t="s">
        <v>566</v>
      </c>
      <c r="B182" s="226" t="s">
        <v>964</v>
      </c>
      <c r="C182" s="226" t="s">
        <v>965</v>
      </c>
      <c r="D182" s="224" t="s">
        <v>948</v>
      </c>
      <c r="E182" s="226"/>
      <c r="F182" s="94" t="str">
        <f t="shared" si="18"/>
        <v>ぐ２２</v>
      </c>
      <c r="G182" s="98" t="str">
        <f t="shared" si="23"/>
        <v>澁谷保乃実</v>
      </c>
      <c r="H182" s="224" t="s">
        <v>183</v>
      </c>
      <c r="I182" s="226" t="s">
        <v>139</v>
      </c>
      <c r="J182" s="224">
        <v>2000</v>
      </c>
      <c r="K182" s="184">
        <f t="shared" si="21"/>
        <v>26</v>
      </c>
      <c r="L182" s="223" t="str">
        <f t="shared" si="22"/>
        <v>OK</v>
      </c>
      <c r="M182" s="224" t="s">
        <v>137</v>
      </c>
    </row>
    <row r="183" spans="1:13">
      <c r="A183" s="98" t="s">
        <v>966</v>
      </c>
      <c r="B183" s="226" t="s">
        <v>967</v>
      </c>
      <c r="C183" s="226" t="s">
        <v>968</v>
      </c>
      <c r="D183" s="224" t="s">
        <v>969</v>
      </c>
      <c r="E183" s="189"/>
      <c r="F183" s="94" t="str">
        <f t="shared" si="18"/>
        <v>ぐ２３</v>
      </c>
      <c r="G183" s="98" t="str">
        <f t="shared" si="23"/>
        <v>安積　絵里</v>
      </c>
      <c r="H183" s="224" t="s">
        <v>183</v>
      </c>
      <c r="I183" s="226" t="s">
        <v>139</v>
      </c>
      <c r="J183" s="224">
        <v>1995</v>
      </c>
      <c r="K183" s="184">
        <f t="shared" si="21"/>
        <v>31</v>
      </c>
      <c r="L183" s="223" t="str">
        <f t="shared" si="22"/>
        <v>OK</v>
      </c>
      <c r="M183" s="224" t="s">
        <v>151</v>
      </c>
    </row>
    <row r="184" spans="1:13">
      <c r="A184" s="98" t="s">
        <v>970</v>
      </c>
      <c r="B184" s="224" t="s">
        <v>971</v>
      </c>
      <c r="C184" s="224" t="s">
        <v>670</v>
      </c>
      <c r="D184" s="224" t="s">
        <v>948</v>
      </c>
      <c r="E184" s="224" t="s">
        <v>972</v>
      </c>
      <c r="F184" s="94" t="str">
        <f t="shared" si="18"/>
        <v>ぐ２４</v>
      </c>
      <c r="G184" s="98" t="str">
        <f t="shared" si="23"/>
        <v>北川直樹</v>
      </c>
      <c r="H184" s="224" t="s">
        <v>183</v>
      </c>
      <c r="I184" s="224" t="s">
        <v>143</v>
      </c>
      <c r="J184" s="224">
        <v>2008</v>
      </c>
      <c r="K184" s="184">
        <f t="shared" si="21"/>
        <v>18</v>
      </c>
      <c r="L184" s="223" t="str">
        <f t="shared" si="22"/>
        <v>OK</v>
      </c>
      <c r="M184" s="224" t="s">
        <v>137</v>
      </c>
    </row>
    <row r="185" spans="1:13">
      <c r="A185" s="98" t="s">
        <v>973</v>
      </c>
      <c r="B185" s="224" t="s">
        <v>974</v>
      </c>
      <c r="C185" s="224" t="s">
        <v>975</v>
      </c>
      <c r="D185" s="224" t="s">
        <v>948</v>
      </c>
      <c r="E185" s="224"/>
      <c r="F185" s="94" t="str">
        <f t="shared" si="18"/>
        <v>ぐ２５</v>
      </c>
      <c r="G185" s="98" t="str">
        <f t="shared" si="23"/>
        <v>井口　陽太</v>
      </c>
      <c r="H185" s="224" t="s">
        <v>183</v>
      </c>
      <c r="I185" s="224" t="s">
        <v>143</v>
      </c>
      <c r="J185" s="224">
        <v>1994</v>
      </c>
      <c r="K185" s="184">
        <f t="shared" si="21"/>
        <v>32</v>
      </c>
      <c r="L185" s="223" t="str">
        <f t="shared" si="22"/>
        <v>OK</v>
      </c>
      <c r="M185" s="224" t="s">
        <v>160</v>
      </c>
    </row>
    <row r="186" spans="1:13">
      <c r="A186" s="98" t="s">
        <v>976</v>
      </c>
      <c r="B186" s="226" t="s">
        <v>977</v>
      </c>
      <c r="C186" s="226" t="s">
        <v>978</v>
      </c>
      <c r="D186" s="224" t="s">
        <v>948</v>
      </c>
      <c r="E186" s="226"/>
      <c r="F186" s="94" t="str">
        <f t="shared" si="18"/>
        <v>ぐ２６</v>
      </c>
      <c r="G186" s="98" t="str">
        <f t="shared" si="23"/>
        <v>陰道恵美子</v>
      </c>
      <c r="H186" s="224" t="s">
        <v>183</v>
      </c>
      <c r="I186" s="226" t="s">
        <v>139</v>
      </c>
      <c r="J186" s="224">
        <v>1994</v>
      </c>
      <c r="K186" s="184">
        <f t="shared" si="21"/>
        <v>32</v>
      </c>
      <c r="L186" s="223" t="str">
        <f t="shared" si="22"/>
        <v>OK</v>
      </c>
      <c r="M186" s="224" t="s">
        <v>160</v>
      </c>
    </row>
    <row r="187" spans="1:13">
      <c r="A187" s="98" t="s">
        <v>979</v>
      </c>
      <c r="B187" s="224" t="s">
        <v>980</v>
      </c>
      <c r="C187" s="224" t="s">
        <v>981</v>
      </c>
      <c r="D187" s="224" t="s">
        <v>982</v>
      </c>
      <c r="E187" s="224"/>
      <c r="F187" s="94" t="str">
        <f t="shared" si="18"/>
        <v>ぐ２７</v>
      </c>
      <c r="G187" s="98" t="str">
        <f t="shared" si="23"/>
        <v>帆足介</v>
      </c>
      <c r="H187" s="224" t="s">
        <v>183</v>
      </c>
      <c r="I187" s="224" t="s">
        <v>143</v>
      </c>
      <c r="J187" s="224">
        <v>1994</v>
      </c>
      <c r="K187" s="184">
        <f t="shared" si="21"/>
        <v>32</v>
      </c>
      <c r="L187" s="223" t="str">
        <f t="shared" si="22"/>
        <v>OK</v>
      </c>
      <c r="M187" s="224" t="s">
        <v>137</v>
      </c>
    </row>
    <row r="188" spans="1:13">
      <c r="A188" s="98" t="s">
        <v>983</v>
      </c>
      <c r="B188" s="224" t="s">
        <v>984</v>
      </c>
      <c r="C188" s="224" t="s">
        <v>985</v>
      </c>
      <c r="D188" s="224" t="s">
        <v>953</v>
      </c>
      <c r="E188" s="224" t="s">
        <v>986</v>
      </c>
      <c r="F188" s="94" t="str">
        <f t="shared" si="18"/>
        <v>ぐ２８</v>
      </c>
      <c r="G188" s="98" t="str">
        <f t="shared" si="23"/>
        <v>安田椋太</v>
      </c>
      <c r="H188" s="224" t="s">
        <v>183</v>
      </c>
      <c r="I188" s="224" t="s">
        <v>2</v>
      </c>
      <c r="J188" s="224">
        <v>2017</v>
      </c>
      <c r="K188" s="184">
        <f t="shared" si="21"/>
        <v>9</v>
      </c>
      <c r="L188" s="223" t="str">
        <f t="shared" si="22"/>
        <v>OK</v>
      </c>
      <c r="M188" s="224" t="s">
        <v>137</v>
      </c>
    </row>
    <row r="189" spans="1:13">
      <c r="A189" s="98" t="s">
        <v>987</v>
      </c>
      <c r="B189" s="226" t="s">
        <v>984</v>
      </c>
      <c r="C189" s="226" t="s">
        <v>988</v>
      </c>
      <c r="D189" s="224" t="s">
        <v>989</v>
      </c>
      <c r="E189" s="224" t="s">
        <v>961</v>
      </c>
      <c r="F189" s="94" t="str">
        <f t="shared" si="18"/>
        <v>ぐ２９</v>
      </c>
      <c r="G189" s="98" t="str">
        <f t="shared" si="23"/>
        <v>安田楓</v>
      </c>
      <c r="H189" s="224" t="s">
        <v>183</v>
      </c>
      <c r="I189" s="226" t="s">
        <v>623</v>
      </c>
      <c r="J189" s="224">
        <v>2015</v>
      </c>
      <c r="K189" s="184">
        <f t="shared" si="21"/>
        <v>11</v>
      </c>
      <c r="L189" s="223" t="str">
        <f t="shared" si="22"/>
        <v>OK</v>
      </c>
      <c r="M189" s="224" t="s">
        <v>137</v>
      </c>
    </row>
    <row r="190" spans="1:13">
      <c r="A190" s="98" t="s">
        <v>990</v>
      </c>
      <c r="B190" s="226" t="s">
        <v>991</v>
      </c>
      <c r="C190" s="226" t="s">
        <v>992</v>
      </c>
      <c r="D190" s="224" t="s">
        <v>948</v>
      </c>
      <c r="E190" s="224" t="s">
        <v>993</v>
      </c>
      <c r="F190" s="94" t="str">
        <f t="shared" si="18"/>
        <v>ぐ３０</v>
      </c>
      <c r="G190" s="98" t="str">
        <f t="shared" si="23"/>
        <v>一圓寧々</v>
      </c>
      <c r="H190" s="224" t="s">
        <v>183</v>
      </c>
      <c r="I190" s="226" t="s">
        <v>623</v>
      </c>
      <c r="J190" s="224">
        <v>2015</v>
      </c>
      <c r="K190" s="184">
        <f t="shared" si="21"/>
        <v>11</v>
      </c>
      <c r="L190" s="223" t="str">
        <f t="shared" si="22"/>
        <v>OK</v>
      </c>
      <c r="M190" s="224" t="s">
        <v>137</v>
      </c>
    </row>
    <row r="191" spans="1:13">
      <c r="A191" s="209"/>
      <c r="B191" s="209">
        <v>7</v>
      </c>
      <c r="C191" s="209"/>
      <c r="D191" s="209" t="s">
        <v>994</v>
      </c>
      <c r="E191" s="227"/>
      <c r="F191" s="228"/>
      <c r="G191" s="209"/>
      <c r="H191" s="209"/>
      <c r="I191" s="209"/>
      <c r="J191" s="193"/>
      <c r="K191" s="184" t="str">
        <f t="shared" si="21"/>
        <v/>
      </c>
      <c r="L191" s="223" t="str">
        <f t="shared" si="22"/>
        <v/>
      </c>
      <c r="M191" s="209"/>
    </row>
    <row r="192" spans="1:13" s="94" customFormat="1">
      <c r="A192" s="98" t="s">
        <v>995</v>
      </c>
      <c r="B192" s="98" t="s">
        <v>407</v>
      </c>
      <c r="C192" s="98" t="s">
        <v>408</v>
      </c>
      <c r="D192" s="98" t="s">
        <v>568</v>
      </c>
      <c r="E192" s="98"/>
      <c r="F192" s="94" t="str">
        <f t="shared" si="18"/>
        <v>し０１</v>
      </c>
      <c r="G192" s="98" t="str">
        <f>B192&amp;C192</f>
        <v>杉山春澄</v>
      </c>
      <c r="H192" s="94" t="s">
        <v>996</v>
      </c>
      <c r="I192" s="94" t="s">
        <v>2</v>
      </c>
      <c r="J192" s="112">
        <v>2004</v>
      </c>
      <c r="K192" s="208">
        <v>22</v>
      </c>
      <c r="L192" s="223" t="str">
        <f t="shared" si="22"/>
        <v>OK</v>
      </c>
      <c r="M192" s="98" t="s">
        <v>137</v>
      </c>
    </row>
    <row r="193" spans="1:18" s="94" customFormat="1">
      <c r="A193" s="98" t="s">
        <v>997</v>
      </c>
      <c r="B193" s="98" t="s">
        <v>409</v>
      </c>
      <c r="C193" s="98" t="s">
        <v>410</v>
      </c>
      <c r="D193" s="98" t="s">
        <v>568</v>
      </c>
      <c r="E193" s="98"/>
      <c r="F193" s="94" t="str">
        <f t="shared" si="18"/>
        <v>し０２</v>
      </c>
      <c r="G193" s="98" t="str">
        <f>B193&amp;C193</f>
        <v>山内瑞生</v>
      </c>
      <c r="H193" s="94" t="s">
        <v>996</v>
      </c>
      <c r="I193" s="94" t="s">
        <v>2</v>
      </c>
      <c r="J193" s="112">
        <v>2002</v>
      </c>
      <c r="K193" s="208">
        <v>24</v>
      </c>
      <c r="L193" s="223" t="str">
        <f t="shared" si="22"/>
        <v>OK</v>
      </c>
      <c r="M193" s="98" t="s">
        <v>137</v>
      </c>
    </row>
    <row r="194" spans="1:18" s="94" customFormat="1">
      <c r="A194" s="189" t="s">
        <v>998</v>
      </c>
      <c r="B194" s="98" t="s">
        <v>571</v>
      </c>
      <c r="C194" s="98" t="s">
        <v>572</v>
      </c>
      <c r="D194" s="98" t="s">
        <v>568</v>
      </c>
      <c r="E194" s="98"/>
      <c r="F194" s="94" t="str">
        <f t="shared" si="18"/>
        <v>し０３</v>
      </c>
      <c r="G194" s="98" t="str">
        <f>B194&amp;C194</f>
        <v>岩瀧虹貴</v>
      </c>
      <c r="H194" s="94" t="s">
        <v>996</v>
      </c>
      <c r="I194" s="94" t="s">
        <v>2</v>
      </c>
      <c r="J194" s="112">
        <v>2005</v>
      </c>
      <c r="K194" s="208">
        <v>21</v>
      </c>
      <c r="L194" s="223" t="str">
        <f t="shared" si="22"/>
        <v>OK</v>
      </c>
      <c r="M194" s="98" t="s">
        <v>137</v>
      </c>
    </row>
    <row r="195" spans="1:18" s="94" customFormat="1">
      <c r="A195" s="98" t="s">
        <v>570</v>
      </c>
      <c r="B195" s="189" t="s">
        <v>411</v>
      </c>
      <c r="C195" s="189" t="s">
        <v>412</v>
      </c>
      <c r="D195" s="98" t="s">
        <v>568</v>
      </c>
      <c r="E195" s="189"/>
      <c r="F195" s="94" t="str">
        <f t="shared" si="18"/>
        <v>し０４</v>
      </c>
      <c r="G195" s="189" t="s">
        <v>413</v>
      </c>
      <c r="H195" s="94" t="s">
        <v>996</v>
      </c>
      <c r="I195" s="189" t="s">
        <v>143</v>
      </c>
      <c r="J195" s="189">
        <v>2002</v>
      </c>
      <c r="K195" s="189">
        <v>24</v>
      </c>
      <c r="L195" s="223" t="str">
        <f t="shared" si="22"/>
        <v>OK</v>
      </c>
      <c r="M195" s="189" t="s">
        <v>137</v>
      </c>
    </row>
    <row r="196" spans="1:18" s="94" customFormat="1">
      <c r="A196" s="98" t="s">
        <v>573</v>
      </c>
      <c r="B196" s="189" t="s">
        <v>415</v>
      </c>
      <c r="C196" s="189" t="s">
        <v>416</v>
      </c>
      <c r="D196" s="98" t="s">
        <v>568</v>
      </c>
      <c r="E196" s="189"/>
      <c r="F196" s="94" t="str">
        <f t="shared" si="18"/>
        <v>し０５</v>
      </c>
      <c r="G196" s="189" t="s">
        <v>417</v>
      </c>
      <c r="H196" s="94" t="s">
        <v>996</v>
      </c>
      <c r="I196" s="189" t="s">
        <v>143</v>
      </c>
      <c r="J196" s="189">
        <v>2004</v>
      </c>
      <c r="K196" s="189">
        <v>22</v>
      </c>
      <c r="L196" s="223" t="str">
        <f t="shared" si="22"/>
        <v>OK</v>
      </c>
      <c r="M196" s="189" t="s">
        <v>137</v>
      </c>
    </row>
    <row r="197" spans="1:18" s="225" customFormat="1">
      <c r="A197" s="189" t="s">
        <v>574</v>
      </c>
      <c r="B197" s="189" t="s">
        <v>578</v>
      </c>
      <c r="C197" s="189" t="s">
        <v>579</v>
      </c>
      <c r="D197" s="98" t="s">
        <v>568</v>
      </c>
      <c r="E197" s="189"/>
      <c r="F197" s="94" t="str">
        <f t="shared" si="18"/>
        <v>し０６</v>
      </c>
      <c r="G197" s="189" t="s">
        <v>580</v>
      </c>
      <c r="H197" s="94" t="s">
        <v>996</v>
      </c>
      <c r="I197" s="189" t="s">
        <v>143</v>
      </c>
      <c r="J197" s="189">
        <v>2004</v>
      </c>
      <c r="K197" s="189">
        <v>22</v>
      </c>
      <c r="L197" s="223" t="str">
        <f t="shared" si="22"/>
        <v>OK</v>
      </c>
      <c r="M197" s="189" t="s">
        <v>418</v>
      </c>
      <c r="N197" s="177"/>
      <c r="O197" s="177"/>
      <c r="P197" s="177"/>
      <c r="Q197" s="177"/>
      <c r="R197" s="177"/>
    </row>
    <row r="198" spans="1:18">
      <c r="A198" s="98" t="s">
        <v>575</v>
      </c>
      <c r="B198" s="226" t="s">
        <v>683</v>
      </c>
      <c r="C198" s="226" t="s">
        <v>999</v>
      </c>
      <c r="D198" s="98" t="s">
        <v>568</v>
      </c>
      <c r="E198" s="226"/>
      <c r="F198" s="94" t="str">
        <f t="shared" ref="F198:F261" si="24">A198</f>
        <v>し０７</v>
      </c>
      <c r="G198" s="224" t="s">
        <v>1000</v>
      </c>
      <c r="H198" s="94" t="s">
        <v>996</v>
      </c>
      <c r="I198" s="224" t="s">
        <v>139</v>
      </c>
      <c r="J198" s="224">
        <v>2006</v>
      </c>
      <c r="K198" s="224">
        <v>20</v>
      </c>
      <c r="L198" s="223" t="str">
        <f t="shared" si="22"/>
        <v>OK</v>
      </c>
      <c r="M198" s="224" t="s">
        <v>414</v>
      </c>
    </row>
    <row r="199" spans="1:18">
      <c r="A199" s="179"/>
      <c r="B199" s="209">
        <v>8</v>
      </c>
      <c r="C199" s="179"/>
      <c r="D199" s="209" t="s">
        <v>1001</v>
      </c>
      <c r="E199" s="180"/>
      <c r="F199" s="101"/>
      <c r="G199" s="179"/>
      <c r="H199" s="179"/>
      <c r="I199" s="179"/>
      <c r="J199" s="181"/>
      <c r="K199" s="184" t="str">
        <f t="shared" ref="K199:K262" si="25">IF(J199="","",(2026-J199))</f>
        <v/>
      </c>
      <c r="L199" s="192"/>
      <c r="M199" s="179"/>
    </row>
    <row r="200" spans="1:18">
      <c r="A200" s="183" t="s">
        <v>1002</v>
      </c>
      <c r="B200" s="95" t="s">
        <v>1003</v>
      </c>
      <c r="C200" s="95" t="s">
        <v>1004</v>
      </c>
      <c r="D200" s="95" t="s">
        <v>1005</v>
      </c>
      <c r="E200" s="96"/>
      <c r="F200" s="94" t="str">
        <f t="shared" si="24"/>
        <v>ふ０１</v>
      </c>
      <c r="G200" s="94" t="str">
        <f>B200&amp;C200</f>
        <v>水本敦史</v>
      </c>
      <c r="H200" s="94" t="str">
        <f>D200</f>
        <v>フレンズ</v>
      </c>
      <c r="I200" s="94" t="s">
        <v>143</v>
      </c>
      <c r="J200" s="97">
        <v>1967</v>
      </c>
      <c r="K200" s="184">
        <f t="shared" si="25"/>
        <v>59</v>
      </c>
      <c r="L200" s="94" t="str">
        <f t="shared" ref="L200:L222" si="26">IF(G200="","",IF(COUNTIF($G$4:$G$103,G200)&gt;1,"2重登録","OK"))</f>
        <v>OK</v>
      </c>
      <c r="M200" s="94" t="s">
        <v>137</v>
      </c>
    </row>
    <row r="201" spans="1:18">
      <c r="A201" s="94" t="s">
        <v>1006</v>
      </c>
      <c r="B201" s="94" t="s">
        <v>1007</v>
      </c>
      <c r="C201" s="94" t="s">
        <v>1008</v>
      </c>
      <c r="D201" s="95" t="s">
        <v>310</v>
      </c>
      <c r="E201" s="96"/>
      <c r="F201" s="94" t="str">
        <f t="shared" si="24"/>
        <v>ふ０２</v>
      </c>
      <c r="G201" s="94" t="s">
        <v>1009</v>
      </c>
      <c r="H201" s="94" t="s">
        <v>310</v>
      </c>
      <c r="I201" s="94" t="s">
        <v>143</v>
      </c>
      <c r="J201" s="98">
        <v>1982</v>
      </c>
      <c r="K201" s="184">
        <f t="shared" si="25"/>
        <v>44</v>
      </c>
      <c r="L201" s="94" t="str">
        <f t="shared" si="26"/>
        <v>OK</v>
      </c>
      <c r="M201" s="94" t="s">
        <v>151</v>
      </c>
    </row>
    <row r="202" spans="1:18">
      <c r="A202" s="94" t="s">
        <v>1010</v>
      </c>
      <c r="B202" s="95" t="s">
        <v>1011</v>
      </c>
      <c r="C202" s="95" t="s">
        <v>1012</v>
      </c>
      <c r="D202" s="95" t="s">
        <v>310</v>
      </c>
      <c r="E202" s="96"/>
      <c r="F202" s="94" t="str">
        <f t="shared" si="24"/>
        <v>ふ０３</v>
      </c>
      <c r="G202" s="94" t="s">
        <v>1013</v>
      </c>
      <c r="H202" s="94" t="s">
        <v>310</v>
      </c>
      <c r="I202" s="94" t="s">
        <v>143</v>
      </c>
      <c r="J202" s="97">
        <v>1976</v>
      </c>
      <c r="K202" s="184">
        <f t="shared" si="25"/>
        <v>50</v>
      </c>
      <c r="L202" s="94" t="str">
        <f t="shared" si="26"/>
        <v>OK</v>
      </c>
      <c r="M202" s="94" t="s">
        <v>137</v>
      </c>
    </row>
    <row r="203" spans="1:18">
      <c r="A203" s="94" t="s">
        <v>1014</v>
      </c>
      <c r="B203" s="94" t="s">
        <v>1015</v>
      </c>
      <c r="C203" s="94" t="s">
        <v>1016</v>
      </c>
      <c r="D203" s="95" t="s">
        <v>310</v>
      </c>
      <c r="E203" s="96"/>
      <c r="F203" s="94" t="str">
        <f t="shared" si="24"/>
        <v>ふ０４</v>
      </c>
      <c r="G203" s="94" t="s">
        <v>1017</v>
      </c>
      <c r="H203" s="94" t="s">
        <v>310</v>
      </c>
      <c r="I203" s="94" t="s">
        <v>143</v>
      </c>
      <c r="J203" s="98">
        <v>1970</v>
      </c>
      <c r="K203" s="184">
        <f t="shared" si="25"/>
        <v>56</v>
      </c>
      <c r="L203" s="94" t="str">
        <f t="shared" si="26"/>
        <v>OK</v>
      </c>
      <c r="M203" s="94" t="s">
        <v>137</v>
      </c>
    </row>
    <row r="204" spans="1:18">
      <c r="A204" s="94" t="s">
        <v>1018</v>
      </c>
      <c r="B204" s="95" t="s">
        <v>1019</v>
      </c>
      <c r="C204" s="95" t="s">
        <v>1020</v>
      </c>
      <c r="D204" s="229" t="s">
        <v>310</v>
      </c>
      <c r="E204" s="185"/>
      <c r="F204" s="94" t="str">
        <f t="shared" si="24"/>
        <v>ふ０５</v>
      </c>
      <c r="G204" s="94" t="s">
        <v>1021</v>
      </c>
      <c r="H204" s="94" t="s">
        <v>310</v>
      </c>
      <c r="I204" s="94" t="s">
        <v>143</v>
      </c>
      <c r="J204" s="97">
        <v>1974</v>
      </c>
      <c r="K204" s="184">
        <f t="shared" si="25"/>
        <v>52</v>
      </c>
      <c r="L204" s="94" t="str">
        <f t="shared" si="26"/>
        <v>OK</v>
      </c>
      <c r="M204" s="94" t="s">
        <v>137</v>
      </c>
    </row>
    <row r="205" spans="1:18">
      <c r="A205" s="94" t="s">
        <v>1022</v>
      </c>
      <c r="B205" s="106" t="s">
        <v>1023</v>
      </c>
      <c r="C205" s="106" t="s">
        <v>1024</v>
      </c>
      <c r="D205" s="95" t="s">
        <v>310</v>
      </c>
      <c r="E205" s="96"/>
      <c r="F205" s="94" t="str">
        <f t="shared" si="24"/>
        <v>ふ０６</v>
      </c>
      <c r="G205" s="94" t="s">
        <v>1025</v>
      </c>
      <c r="H205" s="94" t="s">
        <v>310</v>
      </c>
      <c r="I205" s="94" t="s">
        <v>143</v>
      </c>
      <c r="J205" s="97">
        <v>1977</v>
      </c>
      <c r="K205" s="184">
        <f t="shared" si="25"/>
        <v>49</v>
      </c>
      <c r="L205" s="94" t="str">
        <f t="shared" si="26"/>
        <v>OK</v>
      </c>
      <c r="M205" s="99" t="s">
        <v>152</v>
      </c>
    </row>
    <row r="206" spans="1:18">
      <c r="A206" s="94" t="s">
        <v>1026</v>
      </c>
      <c r="B206" s="95" t="s">
        <v>1027</v>
      </c>
      <c r="C206" s="95" t="s">
        <v>1028</v>
      </c>
      <c r="D206" s="95" t="s">
        <v>310</v>
      </c>
      <c r="E206" s="96"/>
      <c r="F206" s="94" t="str">
        <f t="shared" si="24"/>
        <v>ふ０７</v>
      </c>
      <c r="G206" s="94" t="s">
        <v>1029</v>
      </c>
      <c r="H206" s="94" t="s">
        <v>310</v>
      </c>
      <c r="I206" s="94" t="s">
        <v>143</v>
      </c>
      <c r="J206" s="97">
        <v>1960</v>
      </c>
      <c r="K206" s="184">
        <f t="shared" si="25"/>
        <v>66</v>
      </c>
      <c r="L206" s="94" t="str">
        <f t="shared" si="26"/>
        <v>OK</v>
      </c>
      <c r="M206" s="94" t="s">
        <v>137</v>
      </c>
    </row>
    <row r="207" spans="1:18">
      <c r="A207" s="94" t="s">
        <v>1030</v>
      </c>
      <c r="B207" s="94" t="s">
        <v>1031</v>
      </c>
      <c r="C207" s="94" t="s">
        <v>1032</v>
      </c>
      <c r="D207" s="95" t="s">
        <v>310</v>
      </c>
      <c r="E207" s="96"/>
      <c r="F207" s="94" t="str">
        <f t="shared" si="24"/>
        <v>ふ０８</v>
      </c>
      <c r="G207" s="94" t="s">
        <v>1033</v>
      </c>
      <c r="H207" s="94" t="s">
        <v>310</v>
      </c>
      <c r="I207" s="94" t="s">
        <v>143</v>
      </c>
      <c r="J207" s="98">
        <v>1972</v>
      </c>
      <c r="K207" s="184">
        <f t="shared" si="25"/>
        <v>54</v>
      </c>
      <c r="L207" s="94" t="str">
        <f t="shared" si="26"/>
        <v>OK</v>
      </c>
      <c r="M207" s="94" t="s">
        <v>137</v>
      </c>
    </row>
    <row r="208" spans="1:18">
      <c r="A208" s="94" t="s">
        <v>1034</v>
      </c>
      <c r="B208" s="95" t="s">
        <v>1035</v>
      </c>
      <c r="C208" s="95" t="s">
        <v>1036</v>
      </c>
      <c r="D208" s="95" t="s">
        <v>310</v>
      </c>
      <c r="E208" s="96"/>
      <c r="F208" s="94" t="str">
        <f t="shared" si="24"/>
        <v>ふ０９</v>
      </c>
      <c r="G208" s="94" t="s">
        <v>1037</v>
      </c>
      <c r="H208" s="94" t="s">
        <v>310</v>
      </c>
      <c r="I208" s="94" t="s">
        <v>143</v>
      </c>
      <c r="J208" s="97">
        <v>1968</v>
      </c>
      <c r="K208" s="184">
        <f t="shared" si="25"/>
        <v>58</v>
      </c>
      <c r="L208" s="94" t="str">
        <f t="shared" si="26"/>
        <v>OK</v>
      </c>
      <c r="M208" s="94" t="s">
        <v>150</v>
      </c>
    </row>
    <row r="209" spans="1:13">
      <c r="A209" s="94" t="s">
        <v>1038</v>
      </c>
      <c r="B209" s="106" t="s">
        <v>1039</v>
      </c>
      <c r="C209" s="106" t="s">
        <v>1040</v>
      </c>
      <c r="D209" s="95" t="s">
        <v>310</v>
      </c>
      <c r="E209" s="96"/>
      <c r="F209" s="94" t="str">
        <f t="shared" si="24"/>
        <v>ふ１０</v>
      </c>
      <c r="G209" s="94" t="s">
        <v>1041</v>
      </c>
      <c r="H209" s="94" t="s">
        <v>310</v>
      </c>
      <c r="I209" s="94" t="s">
        <v>143</v>
      </c>
      <c r="J209" s="97">
        <v>1958</v>
      </c>
      <c r="K209" s="184">
        <f t="shared" si="25"/>
        <v>68</v>
      </c>
      <c r="L209" s="94" t="str">
        <f t="shared" si="26"/>
        <v>OK</v>
      </c>
      <c r="M209" s="94" t="s">
        <v>138</v>
      </c>
    </row>
    <row r="210" spans="1:13">
      <c r="A210" s="94" t="s">
        <v>1042</v>
      </c>
      <c r="B210" s="95" t="s">
        <v>1043</v>
      </c>
      <c r="C210" s="95" t="s">
        <v>1044</v>
      </c>
      <c r="D210" s="95" t="s">
        <v>310</v>
      </c>
      <c r="E210" s="188" t="s">
        <v>476</v>
      </c>
      <c r="F210" s="94" t="str">
        <f t="shared" si="24"/>
        <v>ふ１１</v>
      </c>
      <c r="G210" s="94" t="s">
        <v>1045</v>
      </c>
      <c r="H210" s="94" t="s">
        <v>310</v>
      </c>
      <c r="I210" s="94" t="s">
        <v>143</v>
      </c>
      <c r="J210" s="97">
        <v>1952</v>
      </c>
      <c r="K210" s="184">
        <f t="shared" si="25"/>
        <v>74</v>
      </c>
      <c r="L210" s="94" t="str">
        <f t="shared" si="26"/>
        <v>OK</v>
      </c>
      <c r="M210" s="94" t="s">
        <v>150</v>
      </c>
    </row>
    <row r="211" spans="1:13">
      <c r="A211" s="94" t="s">
        <v>1046</v>
      </c>
      <c r="B211" s="95" t="s">
        <v>1047</v>
      </c>
      <c r="C211" s="95" t="s">
        <v>1048</v>
      </c>
      <c r="D211" s="95" t="s">
        <v>310</v>
      </c>
      <c r="E211" s="185" t="s">
        <v>476</v>
      </c>
      <c r="F211" s="94" t="str">
        <f t="shared" si="24"/>
        <v>ふ１２</v>
      </c>
      <c r="G211" s="94" t="s">
        <v>1049</v>
      </c>
      <c r="H211" s="94" t="s">
        <v>310</v>
      </c>
      <c r="I211" s="94" t="s">
        <v>143</v>
      </c>
      <c r="J211" s="97">
        <v>1949</v>
      </c>
      <c r="K211" s="184">
        <f t="shared" si="25"/>
        <v>77</v>
      </c>
      <c r="L211" s="94" t="str">
        <f t="shared" si="26"/>
        <v>OK</v>
      </c>
      <c r="M211" s="94" t="s">
        <v>151</v>
      </c>
    </row>
    <row r="212" spans="1:13">
      <c r="A212" s="94" t="s">
        <v>1050</v>
      </c>
      <c r="B212" s="99" t="s">
        <v>1051</v>
      </c>
      <c r="C212" s="99" t="s">
        <v>1052</v>
      </c>
      <c r="D212" s="95" t="s">
        <v>310</v>
      </c>
      <c r="F212" s="94" t="str">
        <f t="shared" si="24"/>
        <v>ふ１３</v>
      </c>
      <c r="G212" s="99" t="s">
        <v>1053</v>
      </c>
      <c r="H212" s="94" t="s">
        <v>310</v>
      </c>
      <c r="I212" s="99" t="s">
        <v>139</v>
      </c>
      <c r="J212" s="97">
        <v>1993</v>
      </c>
      <c r="K212" s="184">
        <f t="shared" si="25"/>
        <v>33</v>
      </c>
      <c r="L212" s="94" t="str">
        <f t="shared" si="26"/>
        <v>OK</v>
      </c>
      <c r="M212" s="94" t="s">
        <v>153</v>
      </c>
    </row>
    <row r="213" spans="1:13">
      <c r="A213" s="94" t="s">
        <v>1054</v>
      </c>
      <c r="B213" s="99" t="s">
        <v>1035</v>
      </c>
      <c r="C213" s="99" t="s">
        <v>1055</v>
      </c>
      <c r="D213" s="95" t="s">
        <v>310</v>
      </c>
      <c r="F213" s="94" t="str">
        <f t="shared" si="24"/>
        <v>ふ１４</v>
      </c>
      <c r="G213" s="99" t="s">
        <v>1056</v>
      </c>
      <c r="H213" s="94" t="s">
        <v>310</v>
      </c>
      <c r="I213" s="99" t="s">
        <v>139</v>
      </c>
      <c r="J213" s="97">
        <v>1976</v>
      </c>
      <c r="K213" s="184">
        <f t="shared" si="25"/>
        <v>50</v>
      </c>
      <c r="L213" s="94" t="str">
        <f t="shared" si="26"/>
        <v>OK</v>
      </c>
      <c r="M213" s="183" t="s">
        <v>150</v>
      </c>
    </row>
    <row r="214" spans="1:13">
      <c r="A214" s="94" t="s">
        <v>1057</v>
      </c>
      <c r="B214" s="99" t="s">
        <v>1047</v>
      </c>
      <c r="C214" s="99" t="s">
        <v>1058</v>
      </c>
      <c r="D214" s="95" t="s">
        <v>310</v>
      </c>
      <c r="F214" s="94" t="str">
        <f t="shared" si="24"/>
        <v>ふ１５</v>
      </c>
      <c r="G214" s="99" t="s">
        <v>1059</v>
      </c>
      <c r="H214" s="94" t="s">
        <v>310</v>
      </c>
      <c r="I214" s="99" t="s">
        <v>139</v>
      </c>
      <c r="J214" s="97">
        <v>1971</v>
      </c>
      <c r="K214" s="184">
        <f t="shared" si="25"/>
        <v>55</v>
      </c>
      <c r="L214" s="94" t="str">
        <f t="shared" si="26"/>
        <v>OK</v>
      </c>
      <c r="M214" s="94" t="s">
        <v>151</v>
      </c>
    </row>
    <row r="215" spans="1:13">
      <c r="A215" s="94" t="s">
        <v>1060</v>
      </c>
      <c r="B215" s="99" t="s">
        <v>1061</v>
      </c>
      <c r="C215" s="99" t="s">
        <v>1062</v>
      </c>
      <c r="D215" s="95" t="s">
        <v>310</v>
      </c>
      <c r="F215" s="94" t="str">
        <f t="shared" si="24"/>
        <v>ふ１６</v>
      </c>
      <c r="G215" s="99" t="s">
        <v>1063</v>
      </c>
      <c r="H215" s="94" t="s">
        <v>310</v>
      </c>
      <c r="I215" s="99" t="s">
        <v>139</v>
      </c>
      <c r="J215" s="97">
        <v>1967</v>
      </c>
      <c r="K215" s="184">
        <f t="shared" si="25"/>
        <v>59</v>
      </c>
      <c r="L215" s="94" t="str">
        <f t="shared" si="26"/>
        <v>OK</v>
      </c>
      <c r="M215" s="94" t="s">
        <v>140</v>
      </c>
    </row>
    <row r="216" spans="1:13">
      <c r="A216" s="94" t="s">
        <v>1064</v>
      </c>
      <c r="B216" s="99" t="s">
        <v>1065</v>
      </c>
      <c r="C216" s="99" t="s">
        <v>1066</v>
      </c>
      <c r="D216" s="95" t="s">
        <v>310</v>
      </c>
      <c r="F216" s="94" t="str">
        <f t="shared" si="24"/>
        <v>ふ１７</v>
      </c>
      <c r="G216" s="99" t="s">
        <v>1067</v>
      </c>
      <c r="H216" s="94" t="s">
        <v>310</v>
      </c>
      <c r="I216" s="99" t="s">
        <v>139</v>
      </c>
      <c r="J216" s="97">
        <v>1978</v>
      </c>
      <c r="K216" s="184">
        <f t="shared" si="25"/>
        <v>48</v>
      </c>
      <c r="L216" s="94" t="str">
        <f t="shared" si="26"/>
        <v>OK</v>
      </c>
      <c r="M216" s="94" t="s">
        <v>1068</v>
      </c>
    </row>
    <row r="217" spans="1:13">
      <c r="A217" s="94" t="s">
        <v>1069</v>
      </c>
      <c r="B217" s="99" t="s">
        <v>1070</v>
      </c>
      <c r="C217" s="99" t="s">
        <v>1071</v>
      </c>
      <c r="D217" s="95" t="s">
        <v>310</v>
      </c>
      <c r="F217" s="94" t="str">
        <f t="shared" si="24"/>
        <v>ふ１８</v>
      </c>
      <c r="G217" s="99" t="s">
        <v>1072</v>
      </c>
      <c r="H217" s="94" t="s">
        <v>310</v>
      </c>
      <c r="I217" s="99" t="s">
        <v>139</v>
      </c>
      <c r="J217" s="97">
        <v>1974</v>
      </c>
      <c r="K217" s="184">
        <f t="shared" si="25"/>
        <v>52</v>
      </c>
      <c r="L217" s="94" t="str">
        <f t="shared" si="26"/>
        <v>OK</v>
      </c>
      <c r="M217" s="94" t="s">
        <v>155</v>
      </c>
    </row>
    <row r="218" spans="1:13">
      <c r="A218" s="94" t="s">
        <v>1073</v>
      </c>
      <c r="B218" s="99" t="s">
        <v>1074</v>
      </c>
      <c r="C218" s="99" t="s">
        <v>1075</v>
      </c>
      <c r="D218" s="95" t="s">
        <v>310</v>
      </c>
      <c r="F218" s="94" t="str">
        <f t="shared" si="24"/>
        <v>ふ１９</v>
      </c>
      <c r="G218" s="99" t="s">
        <v>1076</v>
      </c>
      <c r="H218" s="94" t="s">
        <v>310</v>
      </c>
      <c r="I218" s="99" t="s">
        <v>139</v>
      </c>
      <c r="J218" s="97">
        <v>1965</v>
      </c>
      <c r="K218" s="184">
        <f t="shared" si="25"/>
        <v>61</v>
      </c>
      <c r="L218" s="94" t="str">
        <f t="shared" si="26"/>
        <v>OK</v>
      </c>
      <c r="M218" s="94" t="s">
        <v>764</v>
      </c>
    </row>
    <row r="219" spans="1:13">
      <c r="A219" s="94" t="s">
        <v>1077</v>
      </c>
      <c r="B219" s="99" t="s">
        <v>1078</v>
      </c>
      <c r="C219" s="99" t="s">
        <v>1079</v>
      </c>
      <c r="D219" s="95" t="s">
        <v>310</v>
      </c>
      <c r="F219" s="94" t="str">
        <f t="shared" si="24"/>
        <v>ふ２０</v>
      </c>
      <c r="G219" s="99" t="s">
        <v>1080</v>
      </c>
      <c r="H219" s="94" t="s">
        <v>310</v>
      </c>
      <c r="I219" s="99" t="s">
        <v>139</v>
      </c>
      <c r="J219" s="97">
        <v>1959</v>
      </c>
      <c r="K219" s="184">
        <f t="shared" si="25"/>
        <v>67</v>
      </c>
      <c r="L219" s="94" t="str">
        <f t="shared" si="26"/>
        <v>OK</v>
      </c>
      <c r="M219" s="94" t="s">
        <v>271</v>
      </c>
    </row>
    <row r="220" spans="1:13">
      <c r="A220" s="183" t="s">
        <v>1081</v>
      </c>
      <c r="B220" s="190" t="s">
        <v>514</v>
      </c>
      <c r="C220" s="190" t="s">
        <v>1082</v>
      </c>
      <c r="D220" s="183" t="s">
        <v>310</v>
      </c>
      <c r="E220" s="185"/>
      <c r="F220" s="94" t="str">
        <f t="shared" si="24"/>
        <v>ふ２１</v>
      </c>
      <c r="G220" s="190" t="s">
        <v>1083</v>
      </c>
      <c r="H220" s="183" t="s">
        <v>310</v>
      </c>
      <c r="I220" s="190" t="s">
        <v>139</v>
      </c>
      <c r="J220" s="189">
        <v>1958</v>
      </c>
      <c r="K220" s="184">
        <f t="shared" si="25"/>
        <v>68</v>
      </c>
      <c r="L220" s="94" t="str">
        <f t="shared" si="26"/>
        <v>OK</v>
      </c>
      <c r="M220" s="183" t="s">
        <v>169</v>
      </c>
    </row>
    <row r="221" spans="1:13">
      <c r="A221" s="183" t="s">
        <v>1084</v>
      </c>
      <c r="B221" s="190" t="s">
        <v>1085</v>
      </c>
      <c r="C221" s="190" t="s">
        <v>1086</v>
      </c>
      <c r="D221" s="183" t="s">
        <v>310</v>
      </c>
      <c r="E221" s="183"/>
      <c r="F221" s="94" t="str">
        <f t="shared" si="24"/>
        <v>ふ２２</v>
      </c>
      <c r="G221" s="190" t="s">
        <v>1087</v>
      </c>
      <c r="H221" s="183" t="s">
        <v>310</v>
      </c>
      <c r="I221" s="190" t="s">
        <v>139</v>
      </c>
      <c r="J221" s="189">
        <v>1968</v>
      </c>
      <c r="K221" s="184">
        <f t="shared" si="25"/>
        <v>58</v>
      </c>
      <c r="L221" s="94" t="str">
        <f t="shared" si="26"/>
        <v>OK</v>
      </c>
      <c r="M221" s="183" t="s">
        <v>137</v>
      </c>
    </row>
    <row r="222" spans="1:13">
      <c r="A222" s="183" t="s">
        <v>1088</v>
      </c>
      <c r="B222" s="190" t="s">
        <v>1089</v>
      </c>
      <c r="C222" s="190" t="s">
        <v>1090</v>
      </c>
      <c r="D222" s="183" t="s">
        <v>310</v>
      </c>
      <c r="E222" s="96" t="s">
        <v>476</v>
      </c>
      <c r="F222" s="94" t="str">
        <f t="shared" si="24"/>
        <v>ふ２３</v>
      </c>
      <c r="G222" s="190" t="s">
        <v>1091</v>
      </c>
      <c r="H222" s="183" t="s">
        <v>310</v>
      </c>
      <c r="I222" s="190" t="s">
        <v>139</v>
      </c>
      <c r="J222" s="189">
        <v>1951</v>
      </c>
      <c r="K222" s="191">
        <v>75</v>
      </c>
      <c r="L222" s="94" t="str">
        <f t="shared" si="26"/>
        <v>OK</v>
      </c>
      <c r="M222" s="190" t="s">
        <v>152</v>
      </c>
    </row>
    <row r="223" spans="1:13">
      <c r="A223" s="230"/>
      <c r="B223" s="209">
        <v>9</v>
      </c>
      <c r="C223" s="231"/>
      <c r="D223" s="230" t="s">
        <v>1092</v>
      </c>
      <c r="E223" s="180"/>
      <c r="F223" s="101"/>
      <c r="G223" s="230"/>
      <c r="H223" s="230"/>
      <c r="I223" s="231"/>
      <c r="J223" s="232"/>
      <c r="K223" s="184" t="str">
        <f t="shared" si="25"/>
        <v/>
      </c>
      <c r="L223" s="233"/>
      <c r="M223" s="230"/>
    </row>
    <row r="224" spans="1:13" s="94" customFormat="1">
      <c r="A224" s="116" t="s">
        <v>1093</v>
      </c>
      <c r="B224" s="117" t="s">
        <v>268</v>
      </c>
      <c r="C224" s="117" t="s">
        <v>269</v>
      </c>
      <c r="D224" s="106" t="s">
        <v>93</v>
      </c>
      <c r="E224" s="118"/>
      <c r="F224" s="94" t="str">
        <f t="shared" si="24"/>
        <v>う０１</v>
      </c>
      <c r="G224" s="94" t="str">
        <f t="shared" ref="G224:G275" si="27">B224&amp;C224</f>
        <v>岩花功</v>
      </c>
      <c r="H224" s="106" t="s">
        <v>170</v>
      </c>
      <c r="I224" s="106" t="s">
        <v>2</v>
      </c>
      <c r="J224" s="119">
        <v>1962</v>
      </c>
      <c r="K224" s="184">
        <f t="shared" si="25"/>
        <v>64</v>
      </c>
      <c r="L224" s="223" t="str">
        <f t="shared" ref="L224:L252" si="28">IF(G224="","",IF(COUNTIF($G$8:$G$391,G224)&gt;1,"2重登録","OK"))</f>
        <v>OK</v>
      </c>
      <c r="M224" s="120" t="s">
        <v>169</v>
      </c>
    </row>
    <row r="225" spans="1:13" s="94" customFormat="1">
      <c r="A225" s="116" t="s">
        <v>1094</v>
      </c>
      <c r="B225" s="117" t="s">
        <v>239</v>
      </c>
      <c r="C225" s="117" t="s">
        <v>240</v>
      </c>
      <c r="D225" s="106" t="s">
        <v>93</v>
      </c>
      <c r="E225" s="118"/>
      <c r="F225" s="94" t="str">
        <f t="shared" si="24"/>
        <v>う０２</v>
      </c>
      <c r="G225" s="94" t="str">
        <f t="shared" si="27"/>
        <v>牛道雄介</v>
      </c>
      <c r="H225" s="106" t="s">
        <v>170</v>
      </c>
      <c r="I225" s="95" t="s">
        <v>2</v>
      </c>
      <c r="J225" s="121">
        <v>1978</v>
      </c>
      <c r="K225" s="184">
        <f t="shared" si="25"/>
        <v>48</v>
      </c>
      <c r="L225" s="223" t="str">
        <f t="shared" si="28"/>
        <v>OK</v>
      </c>
      <c r="M225" s="122" t="s">
        <v>141</v>
      </c>
    </row>
    <row r="226" spans="1:13" s="94" customFormat="1">
      <c r="A226" s="116" t="s">
        <v>94</v>
      </c>
      <c r="B226" s="117" t="s">
        <v>581</v>
      </c>
      <c r="C226" s="117" t="s">
        <v>582</v>
      </c>
      <c r="D226" s="106" t="s">
        <v>93</v>
      </c>
      <c r="E226" s="118"/>
      <c r="F226" s="94" t="str">
        <f t="shared" si="24"/>
        <v>う０３</v>
      </c>
      <c r="G226" s="94" t="str">
        <f t="shared" si="27"/>
        <v>久保田勉</v>
      </c>
      <c r="H226" s="106" t="s">
        <v>170</v>
      </c>
      <c r="I226" s="95" t="s">
        <v>2</v>
      </c>
      <c r="J226" s="121">
        <v>1967</v>
      </c>
      <c r="K226" s="184">
        <f t="shared" si="25"/>
        <v>59</v>
      </c>
      <c r="L226" s="223" t="str">
        <f t="shared" si="28"/>
        <v>OK</v>
      </c>
      <c r="M226" s="122" t="s">
        <v>583</v>
      </c>
    </row>
    <row r="227" spans="1:13" s="94" customFormat="1">
      <c r="A227" s="116" t="s">
        <v>95</v>
      </c>
      <c r="B227" s="123" t="s">
        <v>171</v>
      </c>
      <c r="C227" s="123" t="s">
        <v>172</v>
      </c>
      <c r="D227" s="106" t="s">
        <v>93</v>
      </c>
      <c r="E227" s="118"/>
      <c r="F227" s="94" t="str">
        <f t="shared" si="24"/>
        <v>う０４</v>
      </c>
      <c r="G227" s="94" t="str">
        <f t="shared" si="27"/>
        <v>小倉俊郎</v>
      </c>
      <c r="H227" s="106" t="s">
        <v>170</v>
      </c>
      <c r="I227" s="94" t="s">
        <v>2</v>
      </c>
      <c r="J227" s="98">
        <v>1959</v>
      </c>
      <c r="K227" s="184">
        <f t="shared" si="25"/>
        <v>67</v>
      </c>
      <c r="L227" s="223" t="str">
        <f t="shared" si="28"/>
        <v>OK</v>
      </c>
      <c r="M227" s="94" t="s">
        <v>153</v>
      </c>
    </row>
    <row r="228" spans="1:13" s="94" customFormat="1">
      <c r="A228" s="116" t="s">
        <v>96</v>
      </c>
      <c r="B228" s="234" t="s">
        <v>584</v>
      </c>
      <c r="C228" s="234" t="s">
        <v>585</v>
      </c>
      <c r="D228" s="106" t="s">
        <v>93</v>
      </c>
      <c r="E228" s="118"/>
      <c r="F228" s="94" t="str">
        <f t="shared" si="24"/>
        <v>う０５</v>
      </c>
      <c r="G228" s="94" t="str">
        <f t="shared" si="27"/>
        <v>垣内義則</v>
      </c>
      <c r="H228" s="106" t="s">
        <v>170</v>
      </c>
      <c r="I228" s="95" t="s">
        <v>2</v>
      </c>
      <c r="J228" s="121">
        <v>1972</v>
      </c>
      <c r="K228" s="184">
        <f t="shared" si="25"/>
        <v>54</v>
      </c>
      <c r="L228" s="223" t="str">
        <f t="shared" si="28"/>
        <v>OK</v>
      </c>
      <c r="M228" s="124" t="s">
        <v>5</v>
      </c>
    </row>
    <row r="229" spans="1:13" s="94" customFormat="1">
      <c r="A229" s="116" t="s">
        <v>97</v>
      </c>
      <c r="B229" s="125" t="s">
        <v>173</v>
      </c>
      <c r="C229" s="125" t="s">
        <v>174</v>
      </c>
      <c r="D229" s="106" t="s">
        <v>93</v>
      </c>
      <c r="E229" s="118"/>
      <c r="F229" s="94" t="str">
        <f t="shared" si="24"/>
        <v>う０６</v>
      </c>
      <c r="G229" s="94" t="str">
        <f t="shared" si="27"/>
        <v>片岡一寿</v>
      </c>
      <c r="H229" s="106" t="s">
        <v>170</v>
      </c>
      <c r="I229" s="95" t="s">
        <v>2</v>
      </c>
      <c r="J229" s="121">
        <v>1971</v>
      </c>
      <c r="K229" s="184">
        <f t="shared" si="25"/>
        <v>55</v>
      </c>
      <c r="L229" s="223" t="str">
        <f t="shared" si="28"/>
        <v>OK</v>
      </c>
      <c r="M229" s="122" t="s">
        <v>153</v>
      </c>
    </row>
    <row r="230" spans="1:13" s="94" customFormat="1">
      <c r="A230" s="116" t="s">
        <v>98</v>
      </c>
      <c r="B230" s="117" t="s">
        <v>175</v>
      </c>
      <c r="C230" s="117" t="s">
        <v>270</v>
      </c>
      <c r="D230" s="106" t="s">
        <v>93</v>
      </c>
      <c r="E230" s="118"/>
      <c r="F230" s="94" t="str">
        <f t="shared" si="24"/>
        <v>う０７</v>
      </c>
      <c r="G230" s="94" t="str">
        <f t="shared" si="27"/>
        <v>亀井皓太</v>
      </c>
      <c r="H230" s="106" t="s">
        <v>170</v>
      </c>
      <c r="I230" s="106" t="s">
        <v>2</v>
      </c>
      <c r="J230" s="126">
        <v>2003</v>
      </c>
      <c r="K230" s="184">
        <f t="shared" si="25"/>
        <v>23</v>
      </c>
      <c r="L230" s="235" t="str">
        <f t="shared" si="28"/>
        <v>OK</v>
      </c>
      <c r="M230" s="124" t="s">
        <v>5</v>
      </c>
    </row>
    <row r="231" spans="1:13" s="94" customFormat="1">
      <c r="A231" s="116" t="s">
        <v>99</v>
      </c>
      <c r="B231" s="234" t="s">
        <v>586</v>
      </c>
      <c r="C231" s="234" t="s">
        <v>587</v>
      </c>
      <c r="D231" s="106" t="s">
        <v>93</v>
      </c>
      <c r="E231" s="118"/>
      <c r="F231" s="94" t="str">
        <f t="shared" si="24"/>
        <v>う０８</v>
      </c>
      <c r="G231" s="94" t="str">
        <f t="shared" si="27"/>
        <v>亀井雅嗣</v>
      </c>
      <c r="H231" s="106" t="s">
        <v>170</v>
      </c>
      <c r="I231" s="106" t="s">
        <v>2</v>
      </c>
      <c r="J231" s="126">
        <v>1970</v>
      </c>
      <c r="K231" s="184">
        <f t="shared" si="25"/>
        <v>56</v>
      </c>
      <c r="L231" s="94" t="str">
        <f t="shared" si="28"/>
        <v>OK</v>
      </c>
      <c r="M231" s="124" t="s">
        <v>5</v>
      </c>
    </row>
    <row r="232" spans="1:13" s="94" customFormat="1">
      <c r="A232" s="116" t="s">
        <v>100</v>
      </c>
      <c r="B232" s="123" t="s">
        <v>241</v>
      </c>
      <c r="C232" s="123" t="s">
        <v>242</v>
      </c>
      <c r="D232" s="106" t="s">
        <v>93</v>
      </c>
      <c r="E232" s="118"/>
      <c r="F232" s="94" t="str">
        <f t="shared" si="24"/>
        <v>う０９</v>
      </c>
      <c r="G232" s="94" t="str">
        <f t="shared" si="27"/>
        <v>土肥将博</v>
      </c>
      <c r="H232" s="106" t="s">
        <v>170</v>
      </c>
      <c r="I232" s="95" t="s">
        <v>2</v>
      </c>
      <c r="J232" s="127">
        <v>1964</v>
      </c>
      <c r="K232" s="184">
        <f t="shared" si="25"/>
        <v>62</v>
      </c>
      <c r="L232" s="94" t="str">
        <f t="shared" si="28"/>
        <v>OK</v>
      </c>
      <c r="M232" s="128" t="s">
        <v>150</v>
      </c>
    </row>
    <row r="233" spans="1:13" ht="15.75" customHeight="1">
      <c r="A233" s="116" t="s">
        <v>101</v>
      </c>
      <c r="B233" s="234" t="s">
        <v>514</v>
      </c>
      <c r="C233" s="234" t="s">
        <v>1095</v>
      </c>
      <c r="D233" s="106" t="s">
        <v>93</v>
      </c>
      <c r="E233" s="118"/>
      <c r="F233" s="94" t="str">
        <f t="shared" si="24"/>
        <v>う１０</v>
      </c>
      <c r="G233" s="94" t="str">
        <f t="shared" si="27"/>
        <v>森寿人</v>
      </c>
      <c r="H233" s="106" t="s">
        <v>170</v>
      </c>
      <c r="I233" s="95" t="s">
        <v>2</v>
      </c>
      <c r="J233" s="97">
        <v>1978</v>
      </c>
      <c r="K233" s="184">
        <f t="shared" si="25"/>
        <v>48</v>
      </c>
      <c r="L233" s="94" t="str">
        <f t="shared" si="28"/>
        <v>OK</v>
      </c>
      <c r="M233" s="94" t="s">
        <v>137</v>
      </c>
    </row>
    <row r="234" spans="1:13" s="94" customFormat="1">
      <c r="A234" s="116" t="s">
        <v>102</v>
      </c>
      <c r="B234" s="236" t="s">
        <v>588</v>
      </c>
      <c r="C234" s="236" t="s">
        <v>589</v>
      </c>
      <c r="D234" s="106" t="s">
        <v>93</v>
      </c>
      <c r="E234" s="118"/>
      <c r="F234" s="94" t="str">
        <f t="shared" si="24"/>
        <v>う１１</v>
      </c>
      <c r="G234" s="94" t="str">
        <f t="shared" si="27"/>
        <v>森健一</v>
      </c>
      <c r="H234" s="106" t="s">
        <v>170</v>
      </c>
      <c r="I234" s="95" t="s">
        <v>2</v>
      </c>
      <c r="J234" s="121">
        <v>1971</v>
      </c>
      <c r="K234" s="184">
        <f t="shared" si="25"/>
        <v>55</v>
      </c>
      <c r="L234" s="223" t="str">
        <f t="shared" si="28"/>
        <v>OK</v>
      </c>
      <c r="M234" s="122" t="s">
        <v>153</v>
      </c>
    </row>
    <row r="235" spans="1:13">
      <c r="A235" s="116" t="s">
        <v>103</v>
      </c>
      <c r="B235" s="236" t="s">
        <v>588</v>
      </c>
      <c r="C235" s="236" t="s">
        <v>590</v>
      </c>
      <c r="D235" s="106" t="s">
        <v>93</v>
      </c>
      <c r="E235" s="118"/>
      <c r="F235" s="94" t="str">
        <f t="shared" si="24"/>
        <v>う１２</v>
      </c>
      <c r="G235" s="94" t="str">
        <f t="shared" si="27"/>
        <v>森皓輝</v>
      </c>
      <c r="H235" s="106" t="s">
        <v>170</v>
      </c>
      <c r="I235" s="94" t="s">
        <v>143</v>
      </c>
      <c r="J235" s="121">
        <v>1998</v>
      </c>
      <c r="K235" s="184">
        <f t="shared" si="25"/>
        <v>28</v>
      </c>
      <c r="L235" s="94" t="str">
        <f t="shared" si="28"/>
        <v>OK</v>
      </c>
      <c r="M235" s="122" t="s">
        <v>169</v>
      </c>
    </row>
    <row r="236" spans="1:13" s="94" customFormat="1" ht="12.75" customHeight="1">
      <c r="A236" s="116" t="s">
        <v>104</v>
      </c>
      <c r="B236" s="125" t="s">
        <v>165</v>
      </c>
      <c r="C236" s="125" t="s">
        <v>177</v>
      </c>
      <c r="D236" s="106" t="s">
        <v>93</v>
      </c>
      <c r="E236" s="118"/>
      <c r="F236" s="94" t="str">
        <f t="shared" si="24"/>
        <v>う１３</v>
      </c>
      <c r="G236" s="94" t="str">
        <f t="shared" si="27"/>
        <v>山本昌紀</v>
      </c>
      <c r="H236" s="106" t="s">
        <v>170</v>
      </c>
      <c r="I236" s="95" t="s">
        <v>2</v>
      </c>
      <c r="J236" s="224">
        <v>1970</v>
      </c>
      <c r="K236" s="184">
        <f t="shared" si="25"/>
        <v>56</v>
      </c>
      <c r="L236" s="94" t="str">
        <f t="shared" si="28"/>
        <v>OK</v>
      </c>
      <c r="M236" s="219" t="s">
        <v>592</v>
      </c>
    </row>
    <row r="237" spans="1:13" s="94" customFormat="1" ht="12.75" customHeight="1">
      <c r="A237" s="116" t="s">
        <v>105</v>
      </c>
      <c r="B237" s="125" t="s">
        <v>165</v>
      </c>
      <c r="C237" s="125" t="s">
        <v>178</v>
      </c>
      <c r="D237" s="106" t="s">
        <v>93</v>
      </c>
      <c r="E237" s="118"/>
      <c r="F237" s="94" t="str">
        <f t="shared" si="24"/>
        <v>う１４</v>
      </c>
      <c r="G237" s="94" t="str">
        <f t="shared" si="27"/>
        <v>山本浩之</v>
      </c>
      <c r="H237" s="106" t="s">
        <v>170</v>
      </c>
      <c r="I237" s="95" t="s">
        <v>2</v>
      </c>
      <c r="J237" s="121">
        <v>1967</v>
      </c>
      <c r="K237" s="184">
        <f t="shared" si="25"/>
        <v>59</v>
      </c>
      <c r="L237" s="94" t="str">
        <f t="shared" si="28"/>
        <v>OK</v>
      </c>
      <c r="M237" s="120" t="s">
        <v>592</v>
      </c>
    </row>
    <row r="238" spans="1:13" s="94" customFormat="1" ht="12.75" customHeight="1">
      <c r="A238" s="116" t="s">
        <v>106</v>
      </c>
      <c r="B238" s="130" t="s">
        <v>164</v>
      </c>
      <c r="C238" s="130" t="s">
        <v>200</v>
      </c>
      <c r="D238" s="106" t="s">
        <v>93</v>
      </c>
      <c r="E238" s="118"/>
      <c r="F238" s="94" t="str">
        <f t="shared" si="24"/>
        <v>う１５</v>
      </c>
      <c r="G238" s="94" t="str">
        <f t="shared" si="27"/>
        <v>吉村淳</v>
      </c>
      <c r="H238" s="106" t="s">
        <v>170</v>
      </c>
      <c r="I238" s="95" t="s">
        <v>2</v>
      </c>
      <c r="J238" s="121">
        <v>1976</v>
      </c>
      <c r="K238" s="184">
        <f t="shared" si="25"/>
        <v>50</v>
      </c>
      <c r="L238" s="94" t="str">
        <f t="shared" si="28"/>
        <v>OK</v>
      </c>
      <c r="M238" s="120" t="s">
        <v>593</v>
      </c>
    </row>
    <row r="239" spans="1:13">
      <c r="A239" s="116" t="s">
        <v>108</v>
      </c>
      <c r="B239" s="123" t="s">
        <v>237</v>
      </c>
      <c r="C239" s="123" t="s">
        <v>238</v>
      </c>
      <c r="D239" s="106" t="s">
        <v>93</v>
      </c>
      <c r="E239" s="118"/>
      <c r="F239" s="94" t="str">
        <f t="shared" si="24"/>
        <v>う１６</v>
      </c>
      <c r="G239" s="94" t="str">
        <f t="shared" si="27"/>
        <v>脇野佳邦</v>
      </c>
      <c r="H239" s="106" t="s">
        <v>170</v>
      </c>
      <c r="I239" s="95" t="s">
        <v>2</v>
      </c>
      <c r="J239" s="121">
        <v>1973</v>
      </c>
      <c r="K239" s="184">
        <f t="shared" si="25"/>
        <v>53</v>
      </c>
      <c r="L239" s="94" t="str">
        <f t="shared" si="28"/>
        <v>OK</v>
      </c>
      <c r="M239" s="120" t="s">
        <v>150</v>
      </c>
    </row>
    <row r="240" spans="1:13">
      <c r="A240" s="116" t="s">
        <v>109</v>
      </c>
      <c r="B240" s="123" t="s">
        <v>594</v>
      </c>
      <c r="C240" s="123" t="s">
        <v>595</v>
      </c>
      <c r="D240" s="106" t="s">
        <v>93</v>
      </c>
      <c r="E240" s="118"/>
      <c r="F240" s="94" t="str">
        <f t="shared" si="24"/>
        <v>う１７</v>
      </c>
      <c r="G240" s="94" t="str">
        <f t="shared" si="27"/>
        <v>中嶋徹</v>
      </c>
      <c r="H240" s="106" t="s">
        <v>170</v>
      </c>
      <c r="I240" s="95" t="s">
        <v>2</v>
      </c>
      <c r="J240" s="121">
        <v>1986</v>
      </c>
      <c r="K240" s="184">
        <f t="shared" si="25"/>
        <v>40</v>
      </c>
      <c r="L240" s="94" t="str">
        <f t="shared" si="28"/>
        <v>OK</v>
      </c>
      <c r="M240" s="120" t="s">
        <v>596</v>
      </c>
    </row>
    <row r="241" spans="1:252" s="219" customFormat="1">
      <c r="A241" s="116" t="s">
        <v>110</v>
      </c>
      <c r="B241" s="236" t="s">
        <v>597</v>
      </c>
      <c r="C241" s="236" t="s">
        <v>598</v>
      </c>
      <c r="D241" s="106" t="s">
        <v>93</v>
      </c>
      <c r="E241" s="118"/>
      <c r="F241" s="94" t="str">
        <f t="shared" si="24"/>
        <v>う１８</v>
      </c>
      <c r="G241" s="94" t="str">
        <f t="shared" si="27"/>
        <v>中田富憲</v>
      </c>
      <c r="H241" s="106" t="s">
        <v>170</v>
      </c>
      <c r="I241" s="94" t="s">
        <v>143</v>
      </c>
      <c r="J241" s="121">
        <v>1961</v>
      </c>
      <c r="K241" s="184">
        <f t="shared" si="25"/>
        <v>65</v>
      </c>
      <c r="L241" s="94" t="str">
        <f t="shared" si="28"/>
        <v>OK</v>
      </c>
      <c r="M241" s="120" t="s">
        <v>1096</v>
      </c>
      <c r="N241" s="177"/>
      <c r="O241" s="177"/>
      <c r="P241" s="177"/>
      <c r="Q241" s="177"/>
      <c r="R241" s="177"/>
      <c r="S241" s="177"/>
      <c r="T241" s="177"/>
      <c r="U241" s="177"/>
      <c r="V241" s="177"/>
      <c r="W241" s="177"/>
      <c r="X241" s="177"/>
      <c r="Y241" s="177"/>
      <c r="Z241" s="177"/>
      <c r="AA241" s="177"/>
      <c r="AB241" s="177"/>
      <c r="AC241" s="177"/>
      <c r="AD241" s="177"/>
      <c r="AE241" s="177"/>
      <c r="AF241" s="177"/>
      <c r="AG241" s="177"/>
      <c r="AH241" s="177"/>
      <c r="AI241" s="177"/>
      <c r="AJ241" s="177"/>
      <c r="AK241" s="177"/>
      <c r="AL241" s="177"/>
      <c r="AM241" s="177"/>
      <c r="AN241" s="177"/>
      <c r="AO241" s="177"/>
      <c r="AP241" s="177"/>
      <c r="AQ241" s="177"/>
      <c r="AR241" s="177"/>
      <c r="AS241" s="177"/>
      <c r="AT241" s="177"/>
      <c r="AU241" s="177"/>
      <c r="AV241" s="177"/>
      <c r="AW241" s="177"/>
      <c r="AX241" s="177"/>
      <c r="AY241" s="177"/>
      <c r="AZ241" s="177"/>
      <c r="BA241" s="177"/>
      <c r="BB241" s="177"/>
      <c r="BC241" s="177"/>
      <c r="BD241" s="177"/>
      <c r="BE241" s="177"/>
      <c r="BF241" s="177"/>
      <c r="BG241" s="177"/>
      <c r="BH241" s="177"/>
      <c r="BI241" s="177"/>
      <c r="BJ241" s="177"/>
      <c r="BK241" s="177"/>
      <c r="BL241" s="177"/>
      <c r="BM241" s="177"/>
      <c r="BN241" s="177"/>
      <c r="BO241" s="177"/>
      <c r="BP241" s="177"/>
      <c r="BQ241" s="177"/>
      <c r="BR241" s="177"/>
      <c r="BS241" s="177"/>
      <c r="BT241" s="177"/>
      <c r="BU241" s="177"/>
      <c r="BV241" s="177"/>
      <c r="BW241" s="177"/>
      <c r="BX241" s="177"/>
      <c r="BY241" s="177"/>
      <c r="BZ241" s="177"/>
      <c r="CA241" s="177"/>
      <c r="CB241" s="177"/>
      <c r="CC241" s="177"/>
      <c r="CD241" s="177"/>
      <c r="CE241" s="177"/>
      <c r="CF241" s="177"/>
      <c r="CG241" s="177"/>
      <c r="CH241" s="177"/>
      <c r="CI241" s="177"/>
      <c r="CJ241" s="177"/>
      <c r="CK241" s="177"/>
      <c r="CL241" s="177"/>
      <c r="CM241" s="177"/>
      <c r="CN241" s="177"/>
      <c r="CO241" s="177"/>
      <c r="CP241" s="177"/>
      <c r="CQ241" s="177"/>
      <c r="CR241" s="177"/>
      <c r="CS241" s="177"/>
      <c r="CT241" s="177"/>
      <c r="CU241" s="177"/>
      <c r="CV241" s="177"/>
      <c r="CW241" s="177"/>
      <c r="CX241" s="177"/>
      <c r="CY241" s="177"/>
      <c r="CZ241" s="177"/>
      <c r="DA241" s="177"/>
      <c r="DB241" s="177"/>
      <c r="DC241" s="177"/>
      <c r="DD241" s="177"/>
      <c r="DE241" s="177"/>
      <c r="DF241" s="177"/>
      <c r="DG241" s="177"/>
      <c r="DH241" s="177"/>
      <c r="DI241" s="177"/>
      <c r="DJ241" s="177"/>
      <c r="DK241" s="177"/>
      <c r="DL241" s="177"/>
      <c r="DM241" s="177"/>
      <c r="DN241" s="177"/>
      <c r="DO241" s="177"/>
      <c r="DP241" s="177"/>
      <c r="DQ241" s="177"/>
      <c r="DR241" s="177"/>
      <c r="DS241" s="177"/>
      <c r="DT241" s="177"/>
      <c r="DU241" s="177"/>
      <c r="DV241" s="177"/>
      <c r="DW241" s="177"/>
      <c r="DX241" s="177"/>
      <c r="DY241" s="177"/>
      <c r="DZ241" s="177"/>
      <c r="EA241" s="177"/>
      <c r="EB241" s="177"/>
      <c r="EC241" s="177"/>
      <c r="ED241" s="177"/>
      <c r="EE241" s="177"/>
      <c r="EF241" s="177"/>
      <c r="EG241" s="177"/>
      <c r="EH241" s="177"/>
      <c r="EI241" s="177"/>
      <c r="EJ241" s="177"/>
      <c r="EK241" s="177"/>
      <c r="EL241" s="177"/>
      <c r="EM241" s="177"/>
      <c r="EN241" s="177"/>
      <c r="EO241" s="177"/>
      <c r="EP241" s="177"/>
      <c r="EQ241" s="177"/>
      <c r="ER241" s="177"/>
      <c r="ES241" s="177"/>
      <c r="ET241" s="177"/>
      <c r="EU241" s="177"/>
      <c r="EV241" s="177"/>
      <c r="EW241" s="177"/>
      <c r="EX241" s="177"/>
      <c r="EY241" s="177"/>
      <c r="EZ241" s="177"/>
      <c r="FA241" s="177"/>
      <c r="FB241" s="177"/>
      <c r="FC241" s="177"/>
      <c r="FD241" s="177"/>
      <c r="FE241" s="177"/>
      <c r="FF241" s="177"/>
      <c r="FG241" s="177"/>
      <c r="FH241" s="177"/>
      <c r="FI241" s="177"/>
      <c r="FJ241" s="177"/>
      <c r="FK241" s="177"/>
      <c r="FL241" s="177"/>
      <c r="FM241" s="177"/>
      <c r="FN241" s="177"/>
      <c r="FO241" s="177"/>
      <c r="FP241" s="177"/>
      <c r="FQ241" s="177"/>
      <c r="FR241" s="177"/>
      <c r="FS241" s="177"/>
      <c r="FT241" s="177"/>
      <c r="FU241" s="177"/>
      <c r="FV241" s="177"/>
      <c r="FW241" s="177"/>
      <c r="FX241" s="177"/>
      <c r="FY241" s="177"/>
      <c r="FZ241" s="177"/>
      <c r="GA241" s="177"/>
      <c r="GB241" s="177"/>
      <c r="GC241" s="177"/>
      <c r="GD241" s="177"/>
      <c r="GE241" s="177"/>
      <c r="GF241" s="177"/>
      <c r="GG241" s="177"/>
      <c r="GH241" s="177"/>
      <c r="GI241" s="177"/>
      <c r="GJ241" s="177"/>
      <c r="GK241" s="177"/>
      <c r="GL241" s="177"/>
      <c r="GM241" s="177"/>
      <c r="GN241" s="177"/>
      <c r="GO241" s="177"/>
      <c r="GP241" s="177"/>
      <c r="GQ241" s="177"/>
      <c r="GR241" s="177"/>
      <c r="GS241" s="177"/>
      <c r="GT241" s="177"/>
      <c r="GU241" s="177"/>
      <c r="GV241" s="177"/>
      <c r="GW241" s="177"/>
      <c r="GX241" s="177"/>
      <c r="GY241" s="177"/>
      <c r="GZ241" s="177"/>
      <c r="HA241" s="177"/>
      <c r="HB241" s="177"/>
      <c r="HC241" s="177"/>
      <c r="HD241" s="177"/>
      <c r="HE241" s="177"/>
      <c r="HF241" s="177"/>
      <c r="HG241" s="177"/>
      <c r="HH241" s="177"/>
      <c r="HI241" s="177"/>
      <c r="HJ241" s="177"/>
      <c r="HK241" s="177"/>
      <c r="HL241" s="177"/>
      <c r="HM241" s="177"/>
      <c r="HN241" s="177"/>
      <c r="HO241" s="177"/>
      <c r="HP241" s="177"/>
      <c r="HQ241" s="177"/>
      <c r="HR241" s="177"/>
      <c r="HS241" s="177"/>
      <c r="HT241" s="177"/>
      <c r="HU241" s="177"/>
      <c r="HV241" s="177"/>
      <c r="HW241" s="177"/>
      <c r="HX241" s="177"/>
      <c r="HY241" s="177"/>
      <c r="HZ241" s="177"/>
      <c r="IA241" s="177"/>
      <c r="IB241" s="177"/>
      <c r="IC241" s="177"/>
      <c r="ID241" s="177"/>
      <c r="IE241" s="177"/>
      <c r="IF241" s="177"/>
      <c r="IG241" s="177"/>
      <c r="IH241" s="177"/>
      <c r="II241" s="177"/>
      <c r="IJ241" s="177"/>
      <c r="IK241" s="177"/>
      <c r="IL241" s="177"/>
      <c r="IM241" s="177"/>
      <c r="IN241" s="177"/>
      <c r="IO241" s="177"/>
      <c r="IP241" s="177"/>
      <c r="IQ241" s="177"/>
      <c r="IR241" s="177"/>
    </row>
    <row r="242" spans="1:252">
      <c r="A242" s="116" t="s">
        <v>111</v>
      </c>
      <c r="B242" s="131" t="s">
        <v>91</v>
      </c>
      <c r="C242" s="131" t="s">
        <v>92</v>
      </c>
      <c r="D242" s="106" t="s">
        <v>93</v>
      </c>
      <c r="E242" s="118"/>
      <c r="F242" s="94" t="str">
        <f t="shared" si="24"/>
        <v>う１９</v>
      </c>
      <c r="G242" s="94" t="str">
        <f t="shared" si="27"/>
        <v>野村良平</v>
      </c>
      <c r="H242" s="106" t="s">
        <v>170</v>
      </c>
      <c r="I242" s="95" t="s">
        <v>2</v>
      </c>
      <c r="J242" s="121">
        <v>1989</v>
      </c>
      <c r="K242" s="184">
        <f t="shared" si="25"/>
        <v>37</v>
      </c>
      <c r="L242" s="94" t="str">
        <f t="shared" si="28"/>
        <v>OK</v>
      </c>
      <c r="M242" s="120" t="s">
        <v>599</v>
      </c>
    </row>
    <row r="243" spans="1:252">
      <c r="A243" s="116" t="s">
        <v>112</v>
      </c>
      <c r="B243" s="123" t="s">
        <v>1097</v>
      </c>
      <c r="C243" s="123" t="s">
        <v>1098</v>
      </c>
      <c r="D243" s="106" t="s">
        <v>93</v>
      </c>
      <c r="E243" s="118"/>
      <c r="F243" s="94" t="str">
        <f t="shared" si="24"/>
        <v>う２０</v>
      </c>
      <c r="G243" s="94" t="str">
        <f t="shared" si="27"/>
        <v>利光龍司</v>
      </c>
      <c r="H243" s="106" t="s">
        <v>170</v>
      </c>
      <c r="I243" s="95" t="s">
        <v>2</v>
      </c>
      <c r="J243" s="121">
        <v>1972</v>
      </c>
      <c r="K243" s="184">
        <f t="shared" si="25"/>
        <v>54</v>
      </c>
      <c r="L243" s="94" t="str">
        <f t="shared" si="28"/>
        <v>OK</v>
      </c>
      <c r="M243" s="120" t="s">
        <v>593</v>
      </c>
    </row>
    <row r="244" spans="1:252">
      <c r="A244" s="116" t="s">
        <v>113</v>
      </c>
      <c r="B244" s="123" t="s">
        <v>600</v>
      </c>
      <c r="C244" s="123" t="s">
        <v>601</v>
      </c>
      <c r="D244" s="106" t="s">
        <v>93</v>
      </c>
      <c r="E244" s="118"/>
      <c r="F244" s="94" t="str">
        <f t="shared" si="24"/>
        <v>う２１</v>
      </c>
      <c r="G244" s="94" t="str">
        <f t="shared" si="27"/>
        <v>八木篤司</v>
      </c>
      <c r="H244" s="106" t="s">
        <v>170</v>
      </c>
      <c r="I244" s="95" t="s">
        <v>2</v>
      </c>
      <c r="J244" s="121">
        <v>1973</v>
      </c>
      <c r="K244" s="184">
        <f t="shared" si="25"/>
        <v>53</v>
      </c>
      <c r="L244" s="94" t="str">
        <f t="shared" si="28"/>
        <v>OK</v>
      </c>
      <c r="M244" s="120" t="s">
        <v>602</v>
      </c>
    </row>
    <row r="245" spans="1:252">
      <c r="A245" s="116" t="s">
        <v>114</v>
      </c>
      <c r="B245" s="123" t="s">
        <v>603</v>
      </c>
      <c r="C245" s="123" t="s">
        <v>604</v>
      </c>
      <c r="D245" s="106" t="s">
        <v>93</v>
      </c>
      <c r="E245" s="118"/>
      <c r="F245" s="94" t="str">
        <f t="shared" si="24"/>
        <v>う２２</v>
      </c>
      <c r="G245" s="94" t="str">
        <f t="shared" si="27"/>
        <v>坂田義記</v>
      </c>
      <c r="H245" s="106" t="s">
        <v>170</v>
      </c>
      <c r="I245" s="94" t="s">
        <v>143</v>
      </c>
      <c r="J245" s="121">
        <v>1988</v>
      </c>
      <c r="K245" s="184">
        <f t="shared" si="25"/>
        <v>38</v>
      </c>
      <c r="L245" s="94" t="str">
        <f t="shared" si="28"/>
        <v>OK</v>
      </c>
      <c r="M245" s="120" t="s">
        <v>605</v>
      </c>
    </row>
    <row r="246" spans="1:252">
      <c r="A246" s="116" t="s">
        <v>115</v>
      </c>
      <c r="B246" s="123" t="s">
        <v>1099</v>
      </c>
      <c r="C246" s="123" t="s">
        <v>1100</v>
      </c>
      <c r="D246" s="106" t="s">
        <v>93</v>
      </c>
      <c r="E246" s="118"/>
      <c r="F246" s="94" t="str">
        <f t="shared" si="24"/>
        <v>う２３</v>
      </c>
      <c r="G246" s="94" t="str">
        <f t="shared" si="27"/>
        <v>竹田圭佑</v>
      </c>
      <c r="H246" s="106" t="s">
        <v>170</v>
      </c>
      <c r="I246" s="94" t="s">
        <v>143</v>
      </c>
      <c r="J246" s="121">
        <v>1982</v>
      </c>
      <c r="K246" s="184">
        <f t="shared" si="25"/>
        <v>44</v>
      </c>
      <c r="L246" s="94" t="str">
        <f t="shared" si="28"/>
        <v>OK</v>
      </c>
      <c r="M246" s="120" t="s">
        <v>871</v>
      </c>
    </row>
    <row r="247" spans="1:252">
      <c r="A247" s="116" t="s">
        <v>116</v>
      </c>
      <c r="B247" s="123" t="s">
        <v>1101</v>
      </c>
      <c r="C247" s="123" t="s">
        <v>1102</v>
      </c>
      <c r="D247" s="106" t="s">
        <v>93</v>
      </c>
      <c r="E247" s="118"/>
      <c r="F247" s="94" t="str">
        <f t="shared" si="24"/>
        <v>う２４</v>
      </c>
      <c r="G247" s="94" t="str">
        <f t="shared" si="27"/>
        <v>小泉圭一郎</v>
      </c>
      <c r="H247" s="106" t="s">
        <v>170</v>
      </c>
      <c r="I247" s="94" t="s">
        <v>143</v>
      </c>
      <c r="J247" s="121">
        <v>1989</v>
      </c>
      <c r="K247" s="184">
        <f t="shared" si="25"/>
        <v>37</v>
      </c>
      <c r="L247" s="94" t="str">
        <f t="shared" si="28"/>
        <v>OK</v>
      </c>
      <c r="M247" s="122" t="s">
        <v>615</v>
      </c>
    </row>
    <row r="248" spans="1:252">
      <c r="A248" s="116" t="s">
        <v>117</v>
      </c>
      <c r="B248" s="123" t="s">
        <v>606</v>
      </c>
      <c r="C248" s="123" t="s">
        <v>607</v>
      </c>
      <c r="D248" s="106" t="s">
        <v>93</v>
      </c>
      <c r="E248" s="118"/>
      <c r="F248" s="94" t="str">
        <f t="shared" si="24"/>
        <v>う２５</v>
      </c>
      <c r="G248" s="94" t="str">
        <f t="shared" si="27"/>
        <v>渡邊直洋</v>
      </c>
      <c r="H248" s="106" t="s">
        <v>170</v>
      </c>
      <c r="I248" s="95" t="s">
        <v>2</v>
      </c>
      <c r="J248" s="121">
        <v>1988</v>
      </c>
      <c r="K248" s="184">
        <f t="shared" si="25"/>
        <v>38</v>
      </c>
      <c r="L248" s="94" t="str">
        <f t="shared" si="28"/>
        <v>OK</v>
      </c>
      <c r="M248" s="122" t="s">
        <v>608</v>
      </c>
    </row>
    <row r="249" spans="1:252">
      <c r="A249" s="116" t="s">
        <v>118</v>
      </c>
      <c r="B249" s="123" t="s">
        <v>609</v>
      </c>
      <c r="C249" s="123" t="s">
        <v>610</v>
      </c>
      <c r="D249" s="106" t="s">
        <v>93</v>
      </c>
      <c r="E249" s="118"/>
      <c r="F249" s="94" t="str">
        <f t="shared" si="24"/>
        <v>う２６</v>
      </c>
      <c r="G249" s="94" t="str">
        <f t="shared" si="27"/>
        <v>猪師崇人</v>
      </c>
      <c r="H249" s="106" t="s">
        <v>170</v>
      </c>
      <c r="I249" s="95" t="s">
        <v>2</v>
      </c>
      <c r="J249" s="121">
        <v>1985</v>
      </c>
      <c r="K249" s="184">
        <f t="shared" si="25"/>
        <v>41</v>
      </c>
      <c r="L249" s="94" t="str">
        <f t="shared" si="28"/>
        <v>OK</v>
      </c>
      <c r="M249" s="122" t="s">
        <v>608</v>
      </c>
    </row>
    <row r="250" spans="1:252">
      <c r="A250" s="116" t="s">
        <v>119</v>
      </c>
      <c r="B250" s="123" t="s">
        <v>611</v>
      </c>
      <c r="C250" s="123" t="s">
        <v>612</v>
      </c>
      <c r="D250" s="106" t="s">
        <v>93</v>
      </c>
      <c r="E250" s="118"/>
      <c r="F250" s="94" t="str">
        <f t="shared" si="24"/>
        <v>う２７</v>
      </c>
      <c r="G250" s="94" t="str">
        <f t="shared" si="27"/>
        <v>中島章大</v>
      </c>
      <c r="H250" s="106" t="s">
        <v>170</v>
      </c>
      <c r="I250" s="94" t="s">
        <v>143</v>
      </c>
      <c r="J250" s="121">
        <v>1989</v>
      </c>
      <c r="K250" s="184">
        <f t="shared" si="25"/>
        <v>37</v>
      </c>
      <c r="L250" s="94" t="str">
        <f t="shared" si="28"/>
        <v>OK</v>
      </c>
      <c r="M250" s="122" t="s">
        <v>608</v>
      </c>
    </row>
    <row r="251" spans="1:252">
      <c r="A251" s="116" t="s">
        <v>120</v>
      </c>
      <c r="B251" s="123" t="s">
        <v>613</v>
      </c>
      <c r="C251" s="123" t="s">
        <v>614</v>
      </c>
      <c r="D251" s="106" t="s">
        <v>93</v>
      </c>
      <c r="E251" s="118"/>
      <c r="F251" s="94" t="str">
        <f t="shared" si="24"/>
        <v>う２８</v>
      </c>
      <c r="G251" s="94" t="str">
        <f t="shared" si="27"/>
        <v>徳光亮真</v>
      </c>
      <c r="H251" s="106" t="s">
        <v>170</v>
      </c>
      <c r="I251" s="95" t="s">
        <v>2</v>
      </c>
      <c r="J251" s="121">
        <v>1990</v>
      </c>
      <c r="K251" s="184">
        <f t="shared" si="25"/>
        <v>36</v>
      </c>
      <c r="L251" s="94" t="str">
        <f t="shared" si="28"/>
        <v>OK</v>
      </c>
      <c r="M251" s="120" t="s">
        <v>615</v>
      </c>
    </row>
    <row r="252" spans="1:252">
      <c r="A252" s="116" t="s">
        <v>121</v>
      </c>
      <c r="B252" s="123" t="s">
        <v>616</v>
      </c>
      <c r="C252" s="123" t="s">
        <v>617</v>
      </c>
      <c r="D252" s="106" t="s">
        <v>93</v>
      </c>
      <c r="E252" s="118"/>
      <c r="F252" s="94" t="str">
        <f t="shared" si="24"/>
        <v>う２９</v>
      </c>
      <c r="G252" s="94" t="str">
        <f t="shared" si="27"/>
        <v>元生光亮</v>
      </c>
      <c r="H252" s="106" t="s">
        <v>170</v>
      </c>
      <c r="I252" s="95" t="s">
        <v>2</v>
      </c>
      <c r="J252" s="121">
        <v>1990</v>
      </c>
      <c r="K252" s="184">
        <f t="shared" si="25"/>
        <v>36</v>
      </c>
      <c r="L252" s="94" t="str">
        <f t="shared" si="28"/>
        <v>OK</v>
      </c>
      <c r="M252" s="120" t="s">
        <v>608</v>
      </c>
    </row>
    <row r="253" spans="1:252" s="94" customFormat="1">
      <c r="A253" s="116" t="s">
        <v>122</v>
      </c>
      <c r="B253" s="113" t="s">
        <v>619</v>
      </c>
      <c r="C253" s="234" t="s">
        <v>620</v>
      </c>
      <c r="D253" s="106" t="s">
        <v>93</v>
      </c>
      <c r="E253" s="96"/>
      <c r="F253" s="94" t="str">
        <f t="shared" si="24"/>
        <v>う３０</v>
      </c>
      <c r="G253" s="94" t="str">
        <f>B253&amp;C253</f>
        <v>田中伸一</v>
      </c>
      <c r="H253" s="106" t="s">
        <v>170</v>
      </c>
      <c r="I253" s="219" t="s">
        <v>618</v>
      </c>
      <c r="J253" s="224">
        <v>1964</v>
      </c>
      <c r="K253" s="184">
        <f t="shared" si="25"/>
        <v>62</v>
      </c>
      <c r="L253" s="223" t="str">
        <f>IF(G253="","",IF(COUNTIF($H$4:$H$620,G253)&gt;1,"2重登録","OK"))</f>
        <v>OK</v>
      </c>
      <c r="M253" s="94" t="s">
        <v>140</v>
      </c>
      <c r="N253" s="219"/>
      <c r="O253" s="219"/>
      <c r="P253" s="219"/>
      <c r="Q253" s="219"/>
      <c r="R253" s="219"/>
      <c r="S253" s="219"/>
      <c r="T253" s="219"/>
      <c r="U253" s="219"/>
      <c r="V253" s="219"/>
      <c r="W253" s="219"/>
      <c r="X253" s="219"/>
      <c r="Y253" s="219"/>
      <c r="Z253" s="219"/>
      <c r="AA253" s="219"/>
      <c r="AB253" s="219"/>
      <c r="AC253" s="219"/>
      <c r="AD253" s="219"/>
      <c r="AE253" s="219"/>
      <c r="AF253" s="219"/>
      <c r="AG253" s="219"/>
      <c r="AH253" s="219"/>
      <c r="AI253" s="219"/>
      <c r="AJ253" s="219"/>
      <c r="AK253" s="219"/>
      <c r="AL253" s="219"/>
      <c r="AM253" s="219"/>
      <c r="AN253" s="219"/>
      <c r="AO253" s="219"/>
      <c r="AP253" s="219"/>
      <c r="AQ253" s="219"/>
      <c r="AR253" s="219"/>
      <c r="AS253" s="219"/>
      <c r="AT253" s="219"/>
      <c r="AU253" s="219"/>
      <c r="AV253" s="219"/>
      <c r="AW253" s="219"/>
      <c r="AX253" s="219"/>
      <c r="AY253" s="219"/>
      <c r="AZ253" s="219"/>
      <c r="BA253" s="219"/>
      <c r="BB253" s="219"/>
      <c r="BC253" s="219"/>
      <c r="BD253" s="219"/>
      <c r="BE253" s="219"/>
      <c r="BF253" s="219"/>
      <c r="BG253" s="219"/>
      <c r="BH253" s="219"/>
      <c r="BI253" s="219"/>
      <c r="BJ253" s="219"/>
      <c r="BK253" s="219"/>
      <c r="BL253" s="219"/>
      <c r="BM253" s="219"/>
      <c r="BN253" s="219"/>
      <c r="BO253" s="219"/>
      <c r="BP253" s="219"/>
      <c r="BQ253" s="219"/>
      <c r="BR253" s="219"/>
      <c r="BS253" s="219"/>
      <c r="BT253" s="219"/>
      <c r="BU253" s="219"/>
      <c r="BV253" s="219"/>
      <c r="BW253" s="219"/>
      <c r="BX253" s="219"/>
      <c r="BY253" s="219"/>
      <c r="BZ253" s="219"/>
      <c r="CA253" s="219"/>
      <c r="CB253" s="219"/>
      <c r="CC253" s="219"/>
      <c r="CD253" s="219"/>
      <c r="CE253" s="219"/>
      <c r="CF253" s="219"/>
      <c r="CG253" s="219"/>
      <c r="CH253" s="219"/>
      <c r="CI253" s="219"/>
      <c r="CJ253" s="219"/>
      <c r="CK253" s="219"/>
      <c r="CL253" s="219"/>
      <c r="CM253" s="219"/>
      <c r="CN253" s="219"/>
      <c r="CO253" s="219"/>
      <c r="CP253" s="219"/>
      <c r="CQ253" s="219"/>
      <c r="CR253" s="219"/>
      <c r="CS253" s="219"/>
      <c r="CT253" s="219"/>
      <c r="CU253" s="219"/>
      <c r="CV253" s="219"/>
      <c r="CW253" s="219"/>
      <c r="CX253" s="219"/>
      <c r="CY253" s="219"/>
      <c r="CZ253" s="219"/>
      <c r="DA253" s="219"/>
      <c r="DB253" s="219"/>
      <c r="DC253" s="219"/>
      <c r="DD253" s="219"/>
      <c r="DE253" s="219"/>
      <c r="DF253" s="219"/>
      <c r="DG253" s="219"/>
      <c r="DH253" s="219"/>
      <c r="DI253" s="219"/>
      <c r="DJ253" s="219"/>
      <c r="DK253" s="219"/>
      <c r="DL253" s="219"/>
      <c r="DM253" s="219"/>
      <c r="DN253" s="219"/>
      <c r="DO253" s="219"/>
      <c r="DP253" s="219"/>
      <c r="DQ253" s="219"/>
      <c r="DR253" s="219"/>
      <c r="DS253" s="219"/>
      <c r="DT253" s="219"/>
      <c r="DU253" s="219"/>
      <c r="DV253" s="219"/>
      <c r="DW253" s="219"/>
      <c r="DX253" s="219"/>
      <c r="DY253" s="219"/>
      <c r="DZ253" s="219"/>
      <c r="EA253" s="219"/>
      <c r="EB253" s="219"/>
      <c r="EC253" s="219"/>
      <c r="ED253" s="219"/>
      <c r="EE253" s="219"/>
      <c r="EF253" s="219"/>
      <c r="EG253" s="219"/>
      <c r="EH253" s="219"/>
      <c r="EI253" s="219"/>
      <c r="EJ253" s="219"/>
      <c r="EK253" s="219"/>
      <c r="EL253" s="219"/>
      <c r="EM253" s="219"/>
      <c r="EN253" s="219"/>
      <c r="EO253" s="219"/>
      <c r="EP253" s="219"/>
      <c r="EQ253" s="219"/>
      <c r="ER253" s="219"/>
      <c r="ES253" s="219"/>
      <c r="ET253" s="219"/>
      <c r="EU253" s="219"/>
      <c r="EV253" s="219"/>
      <c r="EW253" s="219"/>
      <c r="EX253" s="219"/>
      <c r="EY253" s="219"/>
      <c r="EZ253" s="219"/>
      <c r="FA253" s="219"/>
      <c r="FB253" s="219"/>
      <c r="FC253" s="219"/>
      <c r="FD253" s="219"/>
      <c r="FE253" s="219"/>
      <c r="FF253" s="219"/>
      <c r="FG253" s="219"/>
      <c r="FH253" s="219"/>
      <c r="FI253" s="219"/>
      <c r="FJ253" s="219"/>
      <c r="FK253" s="219"/>
      <c r="FL253" s="219"/>
      <c r="FM253" s="219"/>
      <c r="FN253" s="219"/>
      <c r="FO253" s="219"/>
      <c r="FP253" s="219"/>
      <c r="FQ253" s="219"/>
      <c r="FR253" s="219"/>
      <c r="FS253" s="219"/>
      <c r="FT253" s="219"/>
      <c r="FU253" s="219"/>
      <c r="FV253" s="219"/>
      <c r="FW253" s="219"/>
      <c r="FX253" s="219"/>
      <c r="FY253" s="219"/>
      <c r="FZ253" s="219"/>
      <c r="GA253" s="219"/>
      <c r="GB253" s="219"/>
      <c r="GC253" s="219"/>
      <c r="GD253" s="219"/>
      <c r="GE253" s="219"/>
      <c r="GF253" s="219"/>
      <c r="GG253" s="219"/>
      <c r="GH253" s="219"/>
      <c r="GI253" s="219"/>
      <c r="GJ253" s="219"/>
      <c r="GK253" s="219"/>
      <c r="GL253" s="219"/>
      <c r="GM253" s="219"/>
      <c r="GN253" s="219"/>
      <c r="GO253" s="219"/>
      <c r="GP253" s="219"/>
      <c r="GQ253" s="219"/>
      <c r="GR253" s="219"/>
      <c r="GS253" s="219"/>
      <c r="GT253" s="219"/>
      <c r="GU253" s="219"/>
      <c r="GV253" s="219"/>
      <c r="GW253" s="219"/>
      <c r="GX253" s="219"/>
      <c r="GY253" s="219"/>
      <c r="GZ253" s="219"/>
      <c r="HA253" s="219"/>
      <c r="HB253" s="219"/>
      <c r="HC253" s="219"/>
      <c r="HD253" s="219"/>
      <c r="HE253" s="219"/>
      <c r="HF253" s="219"/>
      <c r="HG253" s="219"/>
      <c r="HH253" s="219"/>
      <c r="HI253" s="219"/>
      <c r="HJ253" s="219"/>
      <c r="HK253" s="219"/>
      <c r="HL253" s="219"/>
      <c r="HM253" s="219"/>
      <c r="HN253" s="219"/>
      <c r="HO253" s="219"/>
      <c r="HP253" s="219"/>
      <c r="HQ253" s="219"/>
      <c r="HR253" s="219"/>
      <c r="HS253" s="219"/>
      <c r="HT253" s="219"/>
      <c r="HU253" s="219"/>
      <c r="HV253" s="219"/>
      <c r="HW253" s="219"/>
      <c r="HX253" s="219"/>
      <c r="HY253" s="219"/>
      <c r="HZ253" s="219"/>
      <c r="IA253" s="219"/>
      <c r="IB253" s="219"/>
      <c r="IC253" s="219"/>
      <c r="ID253" s="219"/>
      <c r="IE253" s="219"/>
      <c r="IF253" s="219"/>
      <c r="IG253" s="219"/>
      <c r="IH253" s="219"/>
      <c r="II253" s="219"/>
      <c r="IJ253" s="219"/>
      <c r="IK253" s="219"/>
      <c r="IL253" s="219"/>
      <c r="IM253" s="219"/>
      <c r="IN253" s="219"/>
      <c r="IO253" s="219"/>
      <c r="IP253" s="219"/>
      <c r="IQ253" s="219"/>
      <c r="IR253" s="219"/>
    </row>
    <row r="254" spans="1:252" ht="14.25">
      <c r="A254" s="116" t="s">
        <v>123</v>
      </c>
      <c r="B254" s="237" t="s">
        <v>567</v>
      </c>
      <c r="C254" s="237" t="s">
        <v>1103</v>
      </c>
      <c r="D254" s="106" t="s">
        <v>93</v>
      </c>
      <c r="E254" s="124"/>
      <c r="F254" s="94" t="str">
        <f t="shared" si="24"/>
        <v>う３１</v>
      </c>
      <c r="G254" s="98" t="str">
        <f>B254&amp;C254</f>
        <v>原田真稔</v>
      </c>
      <c r="H254" s="106" t="s">
        <v>170</v>
      </c>
      <c r="I254" s="210" t="s">
        <v>2</v>
      </c>
      <c r="J254" s="238">
        <v>1974</v>
      </c>
      <c r="K254" s="184">
        <f t="shared" si="25"/>
        <v>52</v>
      </c>
      <c r="L254" s="211" t="str">
        <f>IF(G254="","",IF(COUNTIF($G$47:$G$440,G254)&gt;1,"2重登録","OK"))</f>
        <v>OK</v>
      </c>
      <c r="M254" s="239" t="s">
        <v>153</v>
      </c>
    </row>
    <row r="255" spans="1:252" ht="14.25">
      <c r="A255" s="116" t="s">
        <v>124</v>
      </c>
      <c r="B255" s="240" t="s">
        <v>687</v>
      </c>
      <c r="C255" s="240" t="s">
        <v>688</v>
      </c>
      <c r="D255" s="106" t="s">
        <v>93</v>
      </c>
      <c r="E255" s="124"/>
      <c r="F255" s="94" t="str">
        <f t="shared" si="24"/>
        <v>う３２</v>
      </c>
      <c r="G255" s="98" t="str">
        <f>B255&amp;C255</f>
        <v>谷本健人</v>
      </c>
      <c r="H255" s="106" t="s">
        <v>170</v>
      </c>
      <c r="I255" s="210" t="s">
        <v>2</v>
      </c>
      <c r="J255" s="238">
        <v>1967</v>
      </c>
      <c r="K255" s="184">
        <f t="shared" si="25"/>
        <v>59</v>
      </c>
      <c r="L255" s="211" t="str">
        <f>IF(G255="","",IF(COUNTIF($G$47:$G$440,G255)&gt;1,"2重登録","OK"))</f>
        <v>OK</v>
      </c>
      <c r="M255" s="239" t="s">
        <v>138</v>
      </c>
    </row>
    <row r="256" spans="1:252" ht="14.25">
      <c r="A256" s="116" t="s">
        <v>125</v>
      </c>
      <c r="B256" s="240" t="s">
        <v>1104</v>
      </c>
      <c r="C256" s="240" t="s">
        <v>1105</v>
      </c>
      <c r="D256" s="106" t="s">
        <v>93</v>
      </c>
      <c r="E256" s="124"/>
      <c r="F256" s="94" t="str">
        <f t="shared" si="24"/>
        <v>う３３</v>
      </c>
      <c r="G256" s="98" t="str">
        <f t="shared" ref="G256:G258" si="29">B256&amp;C256</f>
        <v>中嶋優人</v>
      </c>
      <c r="H256" s="106" t="s">
        <v>170</v>
      </c>
      <c r="I256" s="210" t="s">
        <v>2</v>
      </c>
      <c r="J256" s="238">
        <v>1997</v>
      </c>
      <c r="K256" s="184">
        <f t="shared" si="25"/>
        <v>29</v>
      </c>
      <c r="L256" s="211" t="str">
        <f>IF(G256="","",IF(COUNTIF($G$47:$G$440,G256)&gt;1,"2重登録","OK"))</f>
        <v>OK</v>
      </c>
      <c r="M256" s="239" t="s">
        <v>1106</v>
      </c>
    </row>
    <row r="257" spans="1:251" ht="14.25">
      <c r="A257" s="116" t="s">
        <v>126</v>
      </c>
      <c r="B257" s="240" t="s">
        <v>1107</v>
      </c>
      <c r="C257" s="240" t="s">
        <v>1108</v>
      </c>
      <c r="D257" s="106" t="s">
        <v>93</v>
      </c>
      <c r="E257" s="124"/>
      <c r="F257" s="94" t="str">
        <f t="shared" si="24"/>
        <v>う３４</v>
      </c>
      <c r="G257" s="98" t="str">
        <f t="shared" si="29"/>
        <v>赤岡景伍</v>
      </c>
      <c r="H257" s="106" t="s">
        <v>170</v>
      </c>
      <c r="I257" s="210" t="s">
        <v>2</v>
      </c>
      <c r="J257" s="238">
        <v>1999</v>
      </c>
      <c r="K257" s="184">
        <f t="shared" si="25"/>
        <v>27</v>
      </c>
      <c r="L257" s="211" t="str">
        <f>IF(G257="","",IF(COUNTIF($G$47:$G$440,G257)&gt;1,"2重登録","OK"))</f>
        <v>OK</v>
      </c>
      <c r="M257" s="239" t="s">
        <v>1106</v>
      </c>
    </row>
    <row r="258" spans="1:251" ht="14.25">
      <c r="A258" s="116" t="s">
        <v>127</v>
      </c>
      <c r="B258" s="240" t="s">
        <v>1109</v>
      </c>
      <c r="C258" s="240" t="s">
        <v>1110</v>
      </c>
      <c r="D258" s="106" t="s">
        <v>93</v>
      </c>
      <c r="E258" s="124"/>
      <c r="F258" s="94" t="str">
        <f t="shared" si="24"/>
        <v>う３５</v>
      </c>
      <c r="G258" s="98" t="str">
        <f t="shared" si="29"/>
        <v>安井栄司</v>
      </c>
      <c r="H258" s="106" t="s">
        <v>170</v>
      </c>
      <c r="I258" s="210" t="s">
        <v>2</v>
      </c>
      <c r="J258" s="238">
        <v>1964</v>
      </c>
      <c r="K258" s="184">
        <f t="shared" si="25"/>
        <v>62</v>
      </c>
      <c r="L258" s="211" t="str">
        <f>IF(G258="","",IF(COUNTIF($G$47:$G$440,G258)&gt;1,"2重登録","OK"))</f>
        <v>OK</v>
      </c>
      <c r="M258" s="239" t="s">
        <v>155</v>
      </c>
    </row>
    <row r="259" spans="1:251">
      <c r="A259" s="116" t="s">
        <v>128</v>
      </c>
      <c r="B259" s="132" t="s">
        <v>621</v>
      </c>
      <c r="C259" s="132" t="s">
        <v>622</v>
      </c>
      <c r="D259" s="106" t="s">
        <v>93</v>
      </c>
      <c r="E259" s="118"/>
      <c r="F259" s="94" t="str">
        <f t="shared" si="24"/>
        <v>う３６</v>
      </c>
      <c r="G259" s="94" t="str">
        <f t="shared" si="27"/>
        <v>今井順子</v>
      </c>
      <c r="H259" s="106" t="s">
        <v>170</v>
      </c>
      <c r="I259" s="99" t="s">
        <v>623</v>
      </c>
      <c r="J259" s="121">
        <v>1957</v>
      </c>
      <c r="K259" s="184">
        <f t="shared" si="25"/>
        <v>69</v>
      </c>
      <c r="L259" s="94" t="str">
        <f t="shared" ref="L259:L272" si="30">IF(G259="","",IF(COUNTIF($G$8:$G$391,G259)&gt;1,"2重登録","OK"))</f>
        <v>OK</v>
      </c>
      <c r="M259" s="129" t="s">
        <v>591</v>
      </c>
    </row>
    <row r="260" spans="1:251">
      <c r="A260" s="116" t="s">
        <v>129</v>
      </c>
      <c r="B260" s="132" t="s">
        <v>148</v>
      </c>
      <c r="C260" s="132" t="s">
        <v>624</v>
      </c>
      <c r="D260" s="106" t="s">
        <v>93</v>
      </c>
      <c r="E260" s="118"/>
      <c r="F260" s="94" t="str">
        <f t="shared" si="24"/>
        <v>う３７</v>
      </c>
      <c r="G260" s="94" t="str">
        <f t="shared" si="27"/>
        <v>伊吹邦子</v>
      </c>
      <c r="H260" s="106" t="s">
        <v>170</v>
      </c>
      <c r="I260" s="99" t="s">
        <v>139</v>
      </c>
      <c r="J260" s="119">
        <v>1969</v>
      </c>
      <c r="K260" s="184">
        <f t="shared" si="25"/>
        <v>57</v>
      </c>
      <c r="L260" s="94" t="str">
        <f t="shared" si="30"/>
        <v>OK</v>
      </c>
      <c r="M260" s="124" t="s">
        <v>602</v>
      </c>
    </row>
    <row r="261" spans="1:251">
      <c r="A261" s="116" t="s">
        <v>130</v>
      </c>
      <c r="B261" s="133" t="s">
        <v>179</v>
      </c>
      <c r="C261" s="133" t="s">
        <v>180</v>
      </c>
      <c r="D261" s="106" t="s">
        <v>93</v>
      </c>
      <c r="E261" s="118"/>
      <c r="F261" s="94" t="str">
        <f t="shared" si="24"/>
        <v>う３８</v>
      </c>
      <c r="G261" s="94" t="str">
        <f t="shared" si="27"/>
        <v>植垣貴美子</v>
      </c>
      <c r="H261" s="106" t="s">
        <v>170</v>
      </c>
      <c r="I261" s="107" t="s">
        <v>139</v>
      </c>
      <c r="J261" s="126">
        <v>1965</v>
      </c>
      <c r="K261" s="184">
        <f t="shared" si="25"/>
        <v>61</v>
      </c>
      <c r="L261" s="94" t="str">
        <f t="shared" si="30"/>
        <v>OK</v>
      </c>
      <c r="M261" s="134" t="s">
        <v>151</v>
      </c>
    </row>
    <row r="262" spans="1:251">
      <c r="A262" s="116" t="s">
        <v>131</v>
      </c>
      <c r="B262" s="241" t="s">
        <v>625</v>
      </c>
      <c r="C262" s="241" t="s">
        <v>626</v>
      </c>
      <c r="D262" s="106" t="s">
        <v>93</v>
      </c>
      <c r="E262" s="118"/>
      <c r="F262" s="94" t="str">
        <f t="shared" ref="F262:F328" si="31">A262</f>
        <v>う３９</v>
      </c>
      <c r="G262" s="94" t="str">
        <f t="shared" si="27"/>
        <v>牛道心</v>
      </c>
      <c r="H262" s="106" t="s">
        <v>170</v>
      </c>
      <c r="I262" s="99" t="s">
        <v>139</v>
      </c>
      <c r="J262" s="224">
        <v>1978</v>
      </c>
      <c r="K262" s="184">
        <f t="shared" si="25"/>
        <v>48</v>
      </c>
      <c r="L262" s="94" t="str">
        <f t="shared" si="30"/>
        <v>OK</v>
      </c>
      <c r="M262" s="219" t="s">
        <v>627</v>
      </c>
    </row>
    <row r="263" spans="1:251">
      <c r="A263" s="116" t="s">
        <v>132</v>
      </c>
      <c r="B263" s="241" t="s">
        <v>167</v>
      </c>
      <c r="C263" s="241" t="s">
        <v>628</v>
      </c>
      <c r="D263" s="106" t="s">
        <v>93</v>
      </c>
      <c r="E263" s="118"/>
      <c r="F263" s="94" t="str">
        <f t="shared" si="31"/>
        <v>う４０</v>
      </c>
      <c r="G263" s="94" t="str">
        <f t="shared" si="27"/>
        <v>梅田陽子</v>
      </c>
      <c r="H263" s="106" t="s">
        <v>170</v>
      </c>
      <c r="I263" s="99" t="s">
        <v>139</v>
      </c>
      <c r="J263" s="224">
        <v>1969</v>
      </c>
      <c r="K263" s="184">
        <f t="shared" ref="K263:K345" si="32">IF(J263="","",(2026-J263))</f>
        <v>57</v>
      </c>
      <c r="L263" s="94" t="str">
        <f t="shared" si="30"/>
        <v>OK</v>
      </c>
      <c r="M263" s="124" t="s">
        <v>629</v>
      </c>
    </row>
    <row r="264" spans="1:251">
      <c r="A264" s="116" t="s">
        <v>133</v>
      </c>
      <c r="B264" s="241" t="s">
        <v>584</v>
      </c>
      <c r="C264" s="241" t="s">
        <v>630</v>
      </c>
      <c r="D264" s="106" t="s">
        <v>93</v>
      </c>
      <c r="E264" s="118"/>
      <c r="F264" s="94" t="str">
        <f t="shared" si="31"/>
        <v>う４１</v>
      </c>
      <c r="G264" s="94" t="str">
        <f t="shared" si="27"/>
        <v>垣内美香</v>
      </c>
      <c r="H264" s="106" t="s">
        <v>170</v>
      </c>
      <c r="I264" s="99" t="s">
        <v>139</v>
      </c>
      <c r="J264" s="119">
        <v>1968</v>
      </c>
      <c r="K264" s="184">
        <f t="shared" si="32"/>
        <v>58</v>
      </c>
      <c r="L264" s="94" t="str">
        <f t="shared" si="30"/>
        <v>OK</v>
      </c>
      <c r="M264" s="134" t="s">
        <v>150</v>
      </c>
    </row>
    <row r="265" spans="1:251">
      <c r="A265" s="116" t="s">
        <v>134</v>
      </c>
      <c r="B265" s="114" t="s">
        <v>201</v>
      </c>
      <c r="C265" s="114" t="s">
        <v>632</v>
      </c>
      <c r="D265" s="106" t="s">
        <v>93</v>
      </c>
      <c r="E265" s="118"/>
      <c r="F265" s="94" t="str">
        <f t="shared" si="31"/>
        <v>う４２</v>
      </c>
      <c r="G265" s="94" t="str">
        <f t="shared" si="27"/>
        <v>辻佳子</v>
      </c>
      <c r="H265" s="106" t="s">
        <v>170</v>
      </c>
      <c r="I265" s="99" t="s">
        <v>139</v>
      </c>
      <c r="J265" s="135">
        <v>1973</v>
      </c>
      <c r="K265" s="184">
        <f t="shared" si="32"/>
        <v>53</v>
      </c>
      <c r="L265" s="94" t="str">
        <f t="shared" si="30"/>
        <v>OK</v>
      </c>
      <c r="M265" s="120" t="s">
        <v>602</v>
      </c>
    </row>
    <row r="266" spans="1:251">
      <c r="A266" s="116" t="s">
        <v>135</v>
      </c>
      <c r="B266" s="241" t="s">
        <v>267</v>
      </c>
      <c r="C266" s="241" t="s">
        <v>634</v>
      </c>
      <c r="D266" s="106" t="s">
        <v>93</v>
      </c>
      <c r="E266" s="118"/>
      <c r="F266" s="94" t="str">
        <f t="shared" si="31"/>
        <v>う４３</v>
      </c>
      <c r="G266" s="94" t="str">
        <f t="shared" si="27"/>
        <v>苗村直子</v>
      </c>
      <c r="H266" s="106" t="s">
        <v>170</v>
      </c>
      <c r="I266" s="99" t="s">
        <v>139</v>
      </c>
      <c r="J266" s="135">
        <v>1974</v>
      </c>
      <c r="K266" s="184">
        <f t="shared" si="32"/>
        <v>52</v>
      </c>
      <c r="L266" s="94" t="str">
        <f t="shared" si="30"/>
        <v>OK</v>
      </c>
      <c r="M266" s="120" t="s">
        <v>635</v>
      </c>
    </row>
    <row r="267" spans="1:251">
      <c r="A267" s="116" t="s">
        <v>136</v>
      </c>
      <c r="B267" s="241" t="s">
        <v>637</v>
      </c>
      <c r="C267" s="241" t="s">
        <v>638</v>
      </c>
      <c r="D267" s="106" t="s">
        <v>93</v>
      </c>
      <c r="E267" s="118"/>
      <c r="F267" s="94" t="str">
        <f t="shared" si="31"/>
        <v>う４４</v>
      </c>
      <c r="G267" s="94" t="str">
        <f t="shared" si="27"/>
        <v>藤田博美</v>
      </c>
      <c r="H267" s="106" t="s">
        <v>170</v>
      </c>
      <c r="I267" s="99" t="s">
        <v>139</v>
      </c>
      <c r="J267" s="127">
        <v>1970</v>
      </c>
      <c r="K267" s="184">
        <f t="shared" si="32"/>
        <v>56</v>
      </c>
      <c r="L267" s="94" t="str">
        <f t="shared" si="30"/>
        <v>OK</v>
      </c>
      <c r="M267" s="120" t="s">
        <v>3</v>
      </c>
    </row>
    <row r="268" spans="1:251">
      <c r="A268" s="116" t="s">
        <v>419</v>
      </c>
      <c r="B268" s="136" t="s">
        <v>107</v>
      </c>
      <c r="C268" s="136" t="s">
        <v>641</v>
      </c>
      <c r="D268" s="106" t="s">
        <v>93</v>
      </c>
      <c r="E268" s="118"/>
      <c r="F268" s="94" t="str">
        <f t="shared" si="31"/>
        <v>う４５</v>
      </c>
      <c r="G268" s="94" t="str">
        <f t="shared" si="27"/>
        <v>竹下光代</v>
      </c>
      <c r="H268" s="106" t="s">
        <v>170</v>
      </c>
      <c r="I268" s="99" t="s">
        <v>139</v>
      </c>
      <c r="J268" s="121">
        <v>1974</v>
      </c>
      <c r="K268" s="184">
        <f t="shared" si="32"/>
        <v>52</v>
      </c>
      <c r="L268" s="94" t="str">
        <f t="shared" si="30"/>
        <v>OK</v>
      </c>
      <c r="M268" s="129" t="s">
        <v>152</v>
      </c>
    </row>
    <row r="269" spans="1:251">
      <c r="A269" s="116" t="s">
        <v>420</v>
      </c>
      <c r="B269" s="132" t="s">
        <v>90</v>
      </c>
      <c r="C269" s="132" t="s">
        <v>643</v>
      </c>
      <c r="D269" s="106" t="s">
        <v>93</v>
      </c>
      <c r="E269" s="118"/>
      <c r="F269" s="94" t="str">
        <f t="shared" si="31"/>
        <v>う４６</v>
      </c>
      <c r="G269" s="94" t="str">
        <f t="shared" si="27"/>
        <v>姫井亜利沙</v>
      </c>
      <c r="H269" s="106" t="s">
        <v>170</v>
      </c>
      <c r="I269" s="99" t="s">
        <v>139</v>
      </c>
      <c r="J269" s="121">
        <v>1982</v>
      </c>
      <c r="K269" s="184">
        <f t="shared" si="32"/>
        <v>44</v>
      </c>
      <c r="L269" s="94" t="str">
        <f t="shared" si="30"/>
        <v>OK</v>
      </c>
      <c r="M269" s="120" t="s">
        <v>602</v>
      </c>
    </row>
    <row r="270" spans="1:251">
      <c r="A270" s="116" t="s">
        <v>631</v>
      </c>
      <c r="B270" s="241" t="s">
        <v>645</v>
      </c>
      <c r="C270" s="241" t="s">
        <v>1111</v>
      </c>
      <c r="D270" s="106" t="s">
        <v>93</v>
      </c>
      <c r="E270" s="118"/>
      <c r="F270" s="94" t="str">
        <f t="shared" si="31"/>
        <v>う４７</v>
      </c>
      <c r="G270" s="94" t="str">
        <f t="shared" si="27"/>
        <v>村田彩子</v>
      </c>
      <c r="H270" s="106" t="s">
        <v>170</v>
      </c>
      <c r="I270" s="99" t="s">
        <v>139</v>
      </c>
      <c r="J270" s="121">
        <v>1968</v>
      </c>
      <c r="K270" s="184">
        <f t="shared" si="32"/>
        <v>58</v>
      </c>
      <c r="L270" s="94" t="str">
        <f t="shared" si="30"/>
        <v>OK</v>
      </c>
      <c r="M270" s="120" t="s">
        <v>150</v>
      </c>
    </row>
    <row r="271" spans="1:251">
      <c r="A271" s="116" t="s">
        <v>633</v>
      </c>
      <c r="B271" s="241" t="s">
        <v>647</v>
      </c>
      <c r="C271" s="241" t="s">
        <v>648</v>
      </c>
      <c r="D271" s="106" t="s">
        <v>93</v>
      </c>
      <c r="E271" s="118"/>
      <c r="F271" s="94" t="str">
        <f t="shared" si="31"/>
        <v>う４８</v>
      </c>
      <c r="G271" s="94" t="str">
        <f t="shared" si="27"/>
        <v>村川庸子</v>
      </c>
      <c r="H271" s="106" t="s">
        <v>170</v>
      </c>
      <c r="I271" s="99" t="s">
        <v>139</v>
      </c>
      <c r="J271" s="121">
        <v>1969</v>
      </c>
      <c r="K271" s="184">
        <f t="shared" si="32"/>
        <v>57</v>
      </c>
      <c r="L271" s="94" t="str">
        <f t="shared" si="30"/>
        <v>OK</v>
      </c>
      <c r="M271" s="120" t="s">
        <v>1112</v>
      </c>
    </row>
    <row r="272" spans="1:251" s="94" customFormat="1">
      <c r="A272" s="116" t="s">
        <v>636</v>
      </c>
      <c r="B272" s="241" t="s">
        <v>651</v>
      </c>
      <c r="C272" s="241" t="s">
        <v>652</v>
      </c>
      <c r="D272" s="106" t="s">
        <v>93</v>
      </c>
      <c r="E272" s="242"/>
      <c r="F272" s="94" t="str">
        <f t="shared" si="31"/>
        <v>う４９</v>
      </c>
      <c r="G272" s="94" t="str">
        <f t="shared" si="27"/>
        <v>古株淳子</v>
      </c>
      <c r="H272" s="106" t="s">
        <v>170</v>
      </c>
      <c r="I272" s="99" t="s">
        <v>139</v>
      </c>
      <c r="J272" s="121">
        <v>1968</v>
      </c>
      <c r="K272" s="184">
        <f t="shared" si="32"/>
        <v>58</v>
      </c>
      <c r="L272" s="94" t="str">
        <f t="shared" si="30"/>
        <v>OK</v>
      </c>
      <c r="M272" s="120" t="s">
        <v>1113</v>
      </c>
      <c r="N272" s="219"/>
      <c r="O272" s="219"/>
      <c r="P272" s="219"/>
      <c r="Q272" s="219"/>
      <c r="R272" s="219"/>
      <c r="S272" s="219"/>
      <c r="T272" s="219"/>
      <c r="U272" s="219"/>
      <c r="V272" s="219"/>
      <c r="W272" s="219"/>
      <c r="X272" s="219"/>
      <c r="Y272" s="219"/>
      <c r="Z272" s="219"/>
      <c r="AA272" s="219"/>
      <c r="AB272" s="219"/>
      <c r="AC272" s="219"/>
      <c r="AD272" s="219"/>
      <c r="AE272" s="219"/>
      <c r="AF272" s="219"/>
      <c r="AG272" s="219"/>
      <c r="AH272" s="219"/>
      <c r="AI272" s="219"/>
      <c r="AJ272" s="219"/>
      <c r="AK272" s="219"/>
      <c r="AL272" s="219"/>
      <c r="AM272" s="219"/>
      <c r="AN272" s="219"/>
      <c r="AO272" s="219"/>
      <c r="AP272" s="219"/>
      <c r="AQ272" s="219"/>
      <c r="AR272" s="219"/>
      <c r="AS272" s="219"/>
      <c r="AT272" s="219"/>
      <c r="AU272" s="219"/>
      <c r="AV272" s="219"/>
      <c r="AW272" s="219"/>
      <c r="AX272" s="219"/>
      <c r="AY272" s="219"/>
      <c r="AZ272" s="219"/>
      <c r="BA272" s="219"/>
      <c r="BB272" s="219"/>
      <c r="BC272" s="219"/>
      <c r="BD272" s="219"/>
      <c r="BE272" s="219"/>
      <c r="BF272" s="219"/>
      <c r="BG272" s="219"/>
      <c r="BH272" s="219"/>
      <c r="BI272" s="219"/>
      <c r="BJ272" s="219"/>
      <c r="BK272" s="219"/>
      <c r="BL272" s="219"/>
      <c r="BM272" s="219"/>
      <c r="BN272" s="219"/>
      <c r="BO272" s="219"/>
      <c r="BP272" s="219"/>
      <c r="BQ272" s="219"/>
      <c r="BR272" s="219"/>
      <c r="BS272" s="219"/>
      <c r="BT272" s="219"/>
      <c r="BU272" s="219"/>
      <c r="BV272" s="219"/>
      <c r="BW272" s="219"/>
      <c r="BX272" s="219"/>
      <c r="BY272" s="219"/>
      <c r="BZ272" s="219"/>
      <c r="CA272" s="219"/>
      <c r="CB272" s="219"/>
      <c r="CC272" s="219"/>
      <c r="CD272" s="219"/>
      <c r="CE272" s="219"/>
      <c r="CF272" s="219"/>
      <c r="CG272" s="219"/>
      <c r="CH272" s="219"/>
      <c r="CI272" s="219"/>
      <c r="CJ272" s="219"/>
      <c r="CK272" s="219"/>
      <c r="CL272" s="219"/>
      <c r="CM272" s="219"/>
      <c r="CN272" s="219"/>
      <c r="CO272" s="219"/>
      <c r="CP272" s="219"/>
      <c r="CQ272" s="219"/>
      <c r="CR272" s="219"/>
      <c r="CS272" s="219"/>
      <c r="CT272" s="219"/>
      <c r="CU272" s="219"/>
      <c r="CV272" s="219"/>
      <c r="CW272" s="219"/>
      <c r="CX272" s="219"/>
      <c r="CY272" s="219"/>
      <c r="CZ272" s="219"/>
      <c r="DA272" s="219"/>
      <c r="DB272" s="219"/>
      <c r="DC272" s="219"/>
      <c r="DD272" s="219"/>
      <c r="DE272" s="219"/>
      <c r="DF272" s="219"/>
      <c r="DG272" s="219"/>
      <c r="DH272" s="219"/>
      <c r="DI272" s="219"/>
      <c r="DJ272" s="219"/>
      <c r="DK272" s="219"/>
      <c r="DL272" s="219"/>
      <c r="DM272" s="219"/>
      <c r="DN272" s="219"/>
      <c r="DO272" s="219"/>
      <c r="DP272" s="219"/>
      <c r="DQ272" s="219"/>
      <c r="DR272" s="219"/>
      <c r="DS272" s="219"/>
      <c r="DT272" s="219"/>
      <c r="DU272" s="219"/>
      <c r="DV272" s="219"/>
      <c r="DW272" s="219"/>
      <c r="DX272" s="219"/>
      <c r="DY272" s="219"/>
      <c r="DZ272" s="219"/>
      <c r="EA272" s="219"/>
      <c r="EB272" s="219"/>
      <c r="EC272" s="219"/>
      <c r="ED272" s="219"/>
      <c r="EE272" s="219"/>
      <c r="EF272" s="219"/>
      <c r="EG272" s="219"/>
      <c r="EH272" s="219"/>
      <c r="EI272" s="219"/>
      <c r="EJ272" s="219"/>
      <c r="EK272" s="219"/>
      <c r="EL272" s="219"/>
      <c r="EM272" s="219"/>
      <c r="EN272" s="219"/>
      <c r="EO272" s="219"/>
      <c r="EP272" s="219"/>
      <c r="EQ272" s="219"/>
      <c r="ER272" s="219"/>
      <c r="ES272" s="219"/>
      <c r="ET272" s="219"/>
      <c r="EU272" s="219"/>
      <c r="EV272" s="219"/>
      <c r="EW272" s="219"/>
      <c r="EX272" s="219"/>
      <c r="EY272" s="219"/>
      <c r="EZ272" s="219"/>
      <c r="FA272" s="219"/>
      <c r="FB272" s="219"/>
      <c r="FC272" s="219"/>
      <c r="FD272" s="219"/>
      <c r="FE272" s="219"/>
      <c r="FF272" s="219"/>
      <c r="FG272" s="219"/>
      <c r="FH272" s="219"/>
      <c r="FI272" s="219"/>
      <c r="FJ272" s="219"/>
      <c r="FK272" s="219"/>
      <c r="FL272" s="219"/>
      <c r="FM272" s="219"/>
      <c r="FN272" s="219"/>
      <c r="FO272" s="219"/>
      <c r="FP272" s="219"/>
      <c r="FQ272" s="219"/>
      <c r="FR272" s="219"/>
      <c r="FS272" s="219"/>
      <c r="FT272" s="219"/>
      <c r="FU272" s="219"/>
      <c r="FV272" s="219"/>
      <c r="FW272" s="219"/>
      <c r="FX272" s="219"/>
      <c r="FY272" s="219"/>
      <c r="FZ272" s="219"/>
      <c r="GA272" s="219"/>
      <c r="GB272" s="219"/>
      <c r="GC272" s="219"/>
      <c r="GD272" s="219"/>
      <c r="GE272" s="219"/>
      <c r="GF272" s="219"/>
      <c r="GG272" s="219"/>
      <c r="GH272" s="219"/>
      <c r="GI272" s="219"/>
      <c r="GJ272" s="219"/>
      <c r="GK272" s="219"/>
      <c r="GL272" s="219"/>
      <c r="GM272" s="219"/>
      <c r="GN272" s="219"/>
      <c r="GO272" s="219"/>
      <c r="GP272" s="219"/>
      <c r="GQ272" s="219"/>
      <c r="GR272" s="219"/>
      <c r="GS272" s="219"/>
      <c r="GT272" s="219"/>
      <c r="GU272" s="219"/>
      <c r="GV272" s="219"/>
      <c r="GW272" s="219"/>
      <c r="GX272" s="219"/>
      <c r="GY272" s="219"/>
      <c r="GZ272" s="219"/>
      <c r="HA272" s="219"/>
      <c r="HB272" s="219"/>
      <c r="HC272" s="219"/>
      <c r="HD272" s="219"/>
      <c r="HE272" s="219"/>
      <c r="HF272" s="219"/>
      <c r="HG272" s="219"/>
      <c r="HH272" s="219"/>
      <c r="HI272" s="219"/>
      <c r="HJ272" s="219"/>
      <c r="HK272" s="219"/>
      <c r="HL272" s="219"/>
      <c r="HM272" s="219"/>
      <c r="HN272" s="219"/>
      <c r="HO272" s="219"/>
      <c r="HP272" s="219"/>
      <c r="HQ272" s="219"/>
      <c r="HR272" s="219"/>
      <c r="HS272" s="219"/>
      <c r="HT272" s="219"/>
      <c r="HU272" s="219"/>
      <c r="HV272" s="219"/>
      <c r="HW272" s="219"/>
      <c r="HX272" s="219"/>
      <c r="HY272" s="219"/>
      <c r="HZ272" s="219"/>
      <c r="IA272" s="219"/>
      <c r="IB272" s="219"/>
      <c r="IC272" s="219"/>
      <c r="ID272" s="219"/>
      <c r="IE272" s="219"/>
      <c r="IF272" s="219"/>
      <c r="IG272" s="219"/>
      <c r="IH272" s="219"/>
      <c r="II272" s="219"/>
      <c r="IJ272" s="219"/>
      <c r="IK272" s="219"/>
      <c r="IL272" s="219"/>
      <c r="IM272" s="219"/>
      <c r="IN272" s="219"/>
      <c r="IO272" s="219"/>
      <c r="IP272" s="219"/>
      <c r="IQ272" s="219"/>
    </row>
    <row r="273" spans="1:13" ht="14.25">
      <c r="A273" s="116" t="s">
        <v>639</v>
      </c>
      <c r="B273" s="243" t="s">
        <v>567</v>
      </c>
      <c r="C273" s="243" t="s">
        <v>1114</v>
      </c>
      <c r="D273" s="106" t="s">
        <v>93</v>
      </c>
      <c r="E273" s="124"/>
      <c r="F273" s="94" t="str">
        <f t="shared" si="31"/>
        <v>う５０</v>
      </c>
      <c r="G273" s="98" t="str">
        <f t="shared" si="27"/>
        <v>原田洋子</v>
      </c>
      <c r="H273" s="106" t="s">
        <v>170</v>
      </c>
      <c r="I273" s="217" t="s">
        <v>139</v>
      </c>
      <c r="J273" s="238">
        <v>1976</v>
      </c>
      <c r="K273" s="184">
        <f t="shared" si="32"/>
        <v>50</v>
      </c>
      <c r="L273" s="211" t="str">
        <f t="shared" ref="L273:L279" si="33">IF(G273="","",IF(COUNTIF($G$47:$G$440,G273)&gt;1,"2重登録","OK"))</f>
        <v>OK</v>
      </c>
      <c r="M273" s="239" t="s">
        <v>153</v>
      </c>
    </row>
    <row r="274" spans="1:13" ht="14.25">
      <c r="A274" s="116" t="s">
        <v>640</v>
      </c>
      <c r="B274" s="243" t="s">
        <v>1115</v>
      </c>
      <c r="C274" s="243" t="s">
        <v>1116</v>
      </c>
      <c r="D274" s="106" t="s">
        <v>93</v>
      </c>
      <c r="E274" s="124"/>
      <c r="F274" s="94" t="str">
        <f t="shared" si="31"/>
        <v>う５１</v>
      </c>
      <c r="G274" s="98" t="str">
        <f t="shared" si="27"/>
        <v>小川陽子</v>
      </c>
      <c r="H274" s="106" t="s">
        <v>170</v>
      </c>
      <c r="I274" s="217" t="s">
        <v>139</v>
      </c>
      <c r="J274" s="238">
        <v>1971</v>
      </c>
      <c r="K274" s="184">
        <f t="shared" si="32"/>
        <v>55</v>
      </c>
      <c r="L274" s="211" t="str">
        <f t="shared" si="33"/>
        <v>OK</v>
      </c>
      <c r="M274" s="239" t="s">
        <v>153</v>
      </c>
    </row>
    <row r="275" spans="1:13" ht="14.25">
      <c r="A275" s="116" t="s">
        <v>642</v>
      </c>
      <c r="B275" s="243" t="s">
        <v>1117</v>
      </c>
      <c r="C275" s="243" t="s">
        <v>1118</v>
      </c>
      <c r="D275" s="106" t="s">
        <v>93</v>
      </c>
      <c r="E275" s="124"/>
      <c r="F275" s="94" t="str">
        <f t="shared" si="31"/>
        <v>う５２</v>
      </c>
      <c r="G275" s="98" t="str">
        <f t="shared" si="27"/>
        <v>山口千恵</v>
      </c>
      <c r="H275" s="106" t="s">
        <v>170</v>
      </c>
      <c r="I275" s="217" t="s">
        <v>139</v>
      </c>
      <c r="J275" s="238">
        <v>1978</v>
      </c>
      <c r="K275" s="184">
        <f t="shared" si="32"/>
        <v>48</v>
      </c>
      <c r="L275" s="211" t="str">
        <f t="shared" si="33"/>
        <v>OK</v>
      </c>
      <c r="M275" s="239" t="s">
        <v>149</v>
      </c>
    </row>
    <row r="276" spans="1:13" ht="14.25">
      <c r="A276" s="116" t="s">
        <v>644</v>
      </c>
      <c r="B276" s="243" t="s">
        <v>514</v>
      </c>
      <c r="C276" s="243" t="s">
        <v>1119</v>
      </c>
      <c r="D276" s="106" t="s">
        <v>93</v>
      </c>
      <c r="E276" s="224" t="s">
        <v>1120</v>
      </c>
      <c r="F276" s="94" t="str">
        <f t="shared" si="31"/>
        <v>う５３</v>
      </c>
      <c r="G276" s="98" t="str">
        <f>B276&amp;C276</f>
        <v>森心奈</v>
      </c>
      <c r="H276" s="106" t="s">
        <v>170</v>
      </c>
      <c r="I276" s="217" t="s">
        <v>139</v>
      </c>
      <c r="J276" s="238">
        <v>2013</v>
      </c>
      <c r="K276" s="184">
        <f>IF(J276="","",(2026-J276))</f>
        <v>13</v>
      </c>
      <c r="L276" s="211" t="str">
        <f t="shared" si="33"/>
        <v>OK</v>
      </c>
      <c r="M276" s="239" t="s">
        <v>155</v>
      </c>
    </row>
    <row r="277" spans="1:13">
      <c r="A277" s="116" t="s">
        <v>646</v>
      </c>
      <c r="B277" s="190" t="s">
        <v>1121</v>
      </c>
      <c r="C277" s="190" t="s">
        <v>1122</v>
      </c>
      <c r="D277" s="106" t="s">
        <v>93</v>
      </c>
      <c r="E277" s="185"/>
      <c r="F277" s="94" t="str">
        <f t="shared" si="31"/>
        <v>う５４</v>
      </c>
      <c r="G277" s="183" t="str">
        <f>B277&amp;C277</f>
        <v>河野由子</v>
      </c>
      <c r="H277" s="106" t="s">
        <v>170</v>
      </c>
      <c r="I277" s="217" t="s">
        <v>139</v>
      </c>
      <c r="J277" s="189">
        <v>1961</v>
      </c>
      <c r="K277" s="191">
        <f>IF(J277="","",(2026-J277))</f>
        <v>65</v>
      </c>
      <c r="L277" s="183" t="str">
        <f t="shared" si="33"/>
        <v>OK</v>
      </c>
      <c r="M277" s="183" t="s">
        <v>153</v>
      </c>
    </row>
    <row r="278" spans="1:13">
      <c r="A278" s="116" t="s">
        <v>649</v>
      </c>
      <c r="B278" s="183" t="s">
        <v>611</v>
      </c>
      <c r="C278" s="183" t="s">
        <v>1123</v>
      </c>
      <c r="D278" s="106" t="s">
        <v>93</v>
      </c>
      <c r="E278" s="185"/>
      <c r="F278" s="94" t="str">
        <f t="shared" si="31"/>
        <v>う５５</v>
      </c>
      <c r="G278" s="183" t="str">
        <f>B278&amp;C278</f>
        <v>中島大輔</v>
      </c>
      <c r="H278" s="106" t="s">
        <v>170</v>
      </c>
      <c r="I278" s="244" t="s">
        <v>618</v>
      </c>
      <c r="J278" s="189">
        <v>1984</v>
      </c>
      <c r="K278" s="191">
        <f>IF(J278="","",(2026-J278))</f>
        <v>42</v>
      </c>
      <c r="L278" s="183" t="str">
        <f t="shared" si="33"/>
        <v>OK</v>
      </c>
      <c r="M278" s="183" t="s">
        <v>1124</v>
      </c>
    </row>
    <row r="279" spans="1:13">
      <c r="A279" s="116" t="s">
        <v>650</v>
      </c>
      <c r="B279" s="183" t="s">
        <v>1125</v>
      </c>
      <c r="C279" s="183" t="s">
        <v>1126</v>
      </c>
      <c r="D279" s="106" t="s">
        <v>93</v>
      </c>
      <c r="E279" s="185"/>
      <c r="F279" s="94" t="str">
        <f t="shared" si="31"/>
        <v>う５６</v>
      </c>
      <c r="G279" s="183" t="str">
        <f>B279&amp;C279</f>
        <v>袖岡毅志</v>
      </c>
      <c r="H279" s="106" t="s">
        <v>170</v>
      </c>
      <c r="I279" s="244" t="s">
        <v>618</v>
      </c>
      <c r="J279" s="189">
        <v>1972</v>
      </c>
      <c r="K279" s="191">
        <f>IF(J279="","",(2026-J279))</f>
        <v>54</v>
      </c>
      <c r="L279" s="183" t="str">
        <f t="shared" si="33"/>
        <v>OK</v>
      </c>
      <c r="M279" s="183" t="s">
        <v>1124</v>
      </c>
    </row>
    <row r="280" spans="1:13">
      <c r="A280" s="137"/>
      <c r="B280" s="209">
        <v>10</v>
      </c>
      <c r="C280" s="231"/>
      <c r="D280" s="138" t="s">
        <v>1127</v>
      </c>
      <c r="E280" s="180"/>
      <c r="F280" s="101"/>
      <c r="G280" s="101"/>
      <c r="H280" s="138"/>
      <c r="I280" s="101"/>
      <c r="J280" s="245"/>
      <c r="K280" s="184" t="str">
        <f t="shared" si="32"/>
        <v/>
      </c>
      <c r="L280" s="101"/>
      <c r="M280" s="139"/>
    </row>
    <row r="281" spans="1:13">
      <c r="A281" s="183" t="s">
        <v>1128</v>
      </c>
      <c r="B281" s="99" t="s">
        <v>1129</v>
      </c>
      <c r="C281" s="99" t="s">
        <v>1130</v>
      </c>
      <c r="D281" s="95" t="s">
        <v>1131</v>
      </c>
      <c r="E281" s="96"/>
      <c r="F281" s="94" t="str">
        <f t="shared" si="31"/>
        <v>た０１</v>
      </c>
      <c r="G281" s="94" t="str">
        <f>B281&amp;C281</f>
        <v>川瀬清子</v>
      </c>
      <c r="H281" s="94" t="str">
        <f>D281</f>
        <v>建部TC</v>
      </c>
      <c r="I281" s="99" t="s">
        <v>139</v>
      </c>
      <c r="J281" s="97">
        <v>1969</v>
      </c>
      <c r="K281" s="184">
        <f>IF(J281="","",(2026-J281))</f>
        <v>57</v>
      </c>
      <c r="L281" s="94" t="str">
        <f t="shared" ref="L281:L290" si="34">IF(G281="","",IF(COUNTIF($G$4:$G$103,G281)&gt;1,"2重登録","OK"))</f>
        <v>OK</v>
      </c>
      <c r="M281" s="100" t="s">
        <v>152</v>
      </c>
    </row>
    <row r="282" spans="1:13">
      <c r="A282" s="94" t="s">
        <v>1132</v>
      </c>
      <c r="B282" s="94" t="s">
        <v>1133</v>
      </c>
      <c r="C282" s="94" t="s">
        <v>1134</v>
      </c>
      <c r="D282" s="95" t="s">
        <v>1131</v>
      </c>
      <c r="E282" s="96"/>
      <c r="F282" s="94" t="str">
        <f t="shared" si="31"/>
        <v>た０２</v>
      </c>
      <c r="G282" s="94" t="str">
        <f t="shared" ref="G282:G290" si="35">B282&amp;C282</f>
        <v>中村雅宣</v>
      </c>
      <c r="H282" s="94" t="str">
        <f t="shared" ref="H282:H290" si="36">D282</f>
        <v>建部TC</v>
      </c>
      <c r="I282" s="94" t="s">
        <v>143</v>
      </c>
      <c r="J282" s="98">
        <v>1978</v>
      </c>
      <c r="K282" s="184">
        <f t="shared" ref="K282:K290" si="37">IF(J282="","",(2026-J282))</f>
        <v>48</v>
      </c>
      <c r="L282" s="94" t="str">
        <f t="shared" si="34"/>
        <v>OK</v>
      </c>
      <c r="M282" s="100" t="s">
        <v>152</v>
      </c>
    </row>
    <row r="283" spans="1:13">
      <c r="A283" s="94" t="s">
        <v>1135</v>
      </c>
      <c r="B283" s="95" t="s">
        <v>1136</v>
      </c>
      <c r="C283" s="95" t="s">
        <v>1137</v>
      </c>
      <c r="D283" s="95" t="s">
        <v>1131</v>
      </c>
      <c r="E283" s="96"/>
      <c r="F283" s="94" t="str">
        <f t="shared" si="31"/>
        <v>た０３</v>
      </c>
      <c r="G283" s="94" t="str">
        <f t="shared" si="35"/>
        <v>村地直也</v>
      </c>
      <c r="H283" s="94" t="str">
        <f t="shared" si="36"/>
        <v>建部TC</v>
      </c>
      <c r="I283" s="94" t="s">
        <v>143</v>
      </c>
      <c r="J283" s="97">
        <v>1989</v>
      </c>
      <c r="K283" s="184">
        <f t="shared" si="37"/>
        <v>37</v>
      </c>
      <c r="L283" s="94" t="str">
        <f t="shared" si="34"/>
        <v>OK</v>
      </c>
      <c r="M283" s="100" t="s">
        <v>152</v>
      </c>
    </row>
    <row r="284" spans="1:13">
      <c r="A284" s="183" t="s">
        <v>1138</v>
      </c>
      <c r="B284" s="99" t="s">
        <v>1139</v>
      </c>
      <c r="C284" s="99" t="s">
        <v>1140</v>
      </c>
      <c r="D284" s="95" t="s">
        <v>1131</v>
      </c>
      <c r="E284" s="96"/>
      <c r="F284" s="94" t="str">
        <f t="shared" si="31"/>
        <v>た０４</v>
      </c>
      <c r="G284" s="94" t="str">
        <f t="shared" si="35"/>
        <v>小梶優子</v>
      </c>
      <c r="H284" s="94" t="str">
        <f t="shared" si="36"/>
        <v>建部TC</v>
      </c>
      <c r="I284" s="99" t="s">
        <v>139</v>
      </c>
      <c r="J284" s="98">
        <v>1974</v>
      </c>
      <c r="K284" s="184">
        <f t="shared" si="37"/>
        <v>52</v>
      </c>
      <c r="L284" s="94" t="str">
        <f t="shared" si="34"/>
        <v>OK</v>
      </c>
      <c r="M284" s="100" t="s">
        <v>152</v>
      </c>
    </row>
    <row r="285" spans="1:13">
      <c r="A285" s="94" t="s">
        <v>1141</v>
      </c>
      <c r="B285" s="99" t="s">
        <v>1142</v>
      </c>
      <c r="C285" s="99" t="s">
        <v>1143</v>
      </c>
      <c r="D285" s="95" t="s">
        <v>1131</v>
      </c>
      <c r="E285" s="185"/>
      <c r="F285" s="94" t="str">
        <f t="shared" si="31"/>
        <v>た０５</v>
      </c>
      <c r="G285" s="94" t="str">
        <f t="shared" si="35"/>
        <v>井原早苗</v>
      </c>
      <c r="H285" s="94" t="str">
        <f t="shared" si="36"/>
        <v>建部TC</v>
      </c>
      <c r="I285" s="99" t="s">
        <v>139</v>
      </c>
      <c r="J285" s="97">
        <v>1967</v>
      </c>
      <c r="K285" s="184">
        <f t="shared" si="37"/>
        <v>59</v>
      </c>
      <c r="L285" s="94" t="str">
        <f t="shared" si="34"/>
        <v>OK</v>
      </c>
      <c r="M285" s="94" t="s">
        <v>150</v>
      </c>
    </row>
    <row r="286" spans="1:13">
      <c r="A286" s="94" t="s">
        <v>1144</v>
      </c>
      <c r="B286" s="106" t="s">
        <v>1145</v>
      </c>
      <c r="C286" s="106" t="s">
        <v>1146</v>
      </c>
      <c r="D286" s="95" t="s">
        <v>1131</v>
      </c>
      <c r="E286" s="96"/>
      <c r="F286" s="94" t="str">
        <f t="shared" si="31"/>
        <v>た０６</v>
      </c>
      <c r="G286" s="94" t="str">
        <f t="shared" si="35"/>
        <v>坂上治謙</v>
      </c>
      <c r="H286" s="94" t="str">
        <f t="shared" si="36"/>
        <v>建部TC</v>
      </c>
      <c r="I286" s="94" t="s">
        <v>143</v>
      </c>
      <c r="J286" s="97">
        <v>1973</v>
      </c>
      <c r="K286" s="184">
        <f t="shared" si="37"/>
        <v>53</v>
      </c>
      <c r="L286" s="94" t="str">
        <f t="shared" si="34"/>
        <v>OK</v>
      </c>
      <c r="M286" s="94" t="s">
        <v>150</v>
      </c>
    </row>
    <row r="287" spans="1:13">
      <c r="A287" s="183" t="s">
        <v>1147</v>
      </c>
      <c r="B287" s="99" t="s">
        <v>1148</v>
      </c>
      <c r="C287" s="99" t="s">
        <v>1149</v>
      </c>
      <c r="D287" s="95" t="s">
        <v>1131</v>
      </c>
      <c r="E287" s="96"/>
      <c r="F287" s="94" t="str">
        <f t="shared" si="31"/>
        <v>た０７</v>
      </c>
      <c r="G287" s="94" t="str">
        <f t="shared" si="35"/>
        <v>川尻実千代</v>
      </c>
      <c r="H287" s="94" t="str">
        <f t="shared" si="36"/>
        <v>建部TC</v>
      </c>
      <c r="I287" s="99" t="s">
        <v>139</v>
      </c>
      <c r="J287" s="97">
        <v>1976</v>
      </c>
      <c r="K287" s="184">
        <f t="shared" si="37"/>
        <v>50</v>
      </c>
      <c r="L287" s="94" t="str">
        <f t="shared" si="34"/>
        <v>OK</v>
      </c>
      <c r="M287" s="100" t="s">
        <v>152</v>
      </c>
    </row>
    <row r="288" spans="1:13">
      <c r="A288" s="94" t="s">
        <v>1150</v>
      </c>
      <c r="B288" s="94" t="s">
        <v>1151</v>
      </c>
      <c r="C288" s="94" t="s">
        <v>1152</v>
      </c>
      <c r="D288" s="95" t="s">
        <v>1131</v>
      </c>
      <c r="E288" s="96"/>
      <c r="F288" s="94" t="str">
        <f t="shared" si="31"/>
        <v>た０８</v>
      </c>
      <c r="G288" s="94" t="str">
        <f t="shared" si="35"/>
        <v>増山浩明</v>
      </c>
      <c r="H288" s="94" t="str">
        <f t="shared" si="36"/>
        <v>建部TC</v>
      </c>
      <c r="I288" s="94" t="s">
        <v>143</v>
      </c>
      <c r="J288" s="98">
        <v>1965</v>
      </c>
      <c r="K288" s="184">
        <f t="shared" si="37"/>
        <v>61</v>
      </c>
      <c r="L288" s="94" t="str">
        <f t="shared" si="34"/>
        <v>OK</v>
      </c>
      <c r="M288" s="100" t="s">
        <v>152</v>
      </c>
    </row>
    <row r="289" spans="1:13">
      <c r="A289" s="94" t="s">
        <v>1153</v>
      </c>
      <c r="B289" s="94" t="s">
        <v>1154</v>
      </c>
      <c r="C289" s="94" t="s">
        <v>1155</v>
      </c>
      <c r="D289" s="95" t="s">
        <v>1131</v>
      </c>
      <c r="E289" s="96"/>
      <c r="F289" s="94" t="str">
        <f t="shared" si="31"/>
        <v>た０９</v>
      </c>
      <c r="G289" s="94" t="str">
        <f t="shared" si="35"/>
        <v>刈谷佳宏</v>
      </c>
      <c r="H289" s="94" t="str">
        <f t="shared" si="36"/>
        <v>建部TC</v>
      </c>
      <c r="I289" s="94" t="s">
        <v>143</v>
      </c>
      <c r="J289" s="97">
        <v>1959</v>
      </c>
      <c r="K289" s="184">
        <f t="shared" si="37"/>
        <v>67</v>
      </c>
      <c r="L289" s="94" t="str">
        <f t="shared" si="34"/>
        <v>OK</v>
      </c>
      <c r="M289" s="100" t="s">
        <v>152</v>
      </c>
    </row>
    <row r="290" spans="1:13">
      <c r="A290" s="183" t="s">
        <v>1156</v>
      </c>
      <c r="B290" s="94" t="s">
        <v>1157</v>
      </c>
      <c r="C290" s="94" t="s">
        <v>1158</v>
      </c>
      <c r="D290" s="95" t="s">
        <v>1131</v>
      </c>
      <c r="E290" s="96"/>
      <c r="F290" s="94" t="str">
        <f t="shared" si="31"/>
        <v>た１０</v>
      </c>
      <c r="G290" s="94" t="str">
        <f t="shared" si="35"/>
        <v>上川かの子</v>
      </c>
      <c r="H290" s="94" t="str">
        <f t="shared" si="36"/>
        <v>建部TC</v>
      </c>
      <c r="I290" s="99" t="s">
        <v>139</v>
      </c>
      <c r="J290" s="97">
        <v>1976</v>
      </c>
      <c r="K290" s="184">
        <f t="shared" si="37"/>
        <v>50</v>
      </c>
      <c r="L290" s="94" t="str">
        <f t="shared" si="34"/>
        <v>OK</v>
      </c>
      <c r="M290" s="94" t="s">
        <v>602</v>
      </c>
    </row>
    <row r="291" spans="1:13">
      <c r="A291" s="137"/>
      <c r="B291" s="209">
        <v>11</v>
      </c>
      <c r="C291" s="231"/>
      <c r="D291" s="138" t="s">
        <v>1159</v>
      </c>
      <c r="E291" s="180"/>
      <c r="F291" s="101"/>
      <c r="G291" s="101"/>
      <c r="H291" s="138"/>
      <c r="I291" s="101"/>
      <c r="J291" s="245"/>
      <c r="K291" s="184"/>
      <c r="L291" s="101"/>
      <c r="M291" s="139"/>
    </row>
    <row r="292" spans="1:13">
      <c r="A292" s="94" t="s">
        <v>1160</v>
      </c>
      <c r="B292" s="95" t="s">
        <v>1161</v>
      </c>
      <c r="C292" s="95" t="s">
        <v>1162</v>
      </c>
      <c r="D292" s="95" t="s">
        <v>653</v>
      </c>
      <c r="E292" s="188" t="s">
        <v>476</v>
      </c>
      <c r="F292" s="94" t="str">
        <f t="shared" si="31"/>
        <v>ぷ０１</v>
      </c>
      <c r="G292" s="94" t="str">
        <f t="shared" ref="G292:G306" si="38">B292&amp;C292</f>
        <v>吉田知司</v>
      </c>
      <c r="H292" s="94" t="s">
        <v>1163</v>
      </c>
      <c r="I292" s="94" t="s">
        <v>143</v>
      </c>
      <c r="J292" s="97">
        <v>1948</v>
      </c>
      <c r="K292" s="184">
        <f>IF(J292="","",(2026-J292))</f>
        <v>78</v>
      </c>
      <c r="L292" s="223" t="str">
        <f t="shared" ref="L292:L341" si="39">IF(G292="","",IF(COUNTIF($G$8:$G$391,G292)&gt;1,"2重登録","OK"))</f>
        <v>OK</v>
      </c>
      <c r="M292" s="100" t="s">
        <v>152</v>
      </c>
    </row>
    <row r="293" spans="1:13">
      <c r="A293" s="94" t="s">
        <v>1164</v>
      </c>
      <c r="B293" s="95" t="s">
        <v>1165</v>
      </c>
      <c r="C293" s="95" t="s">
        <v>1166</v>
      </c>
      <c r="D293" s="95" t="s">
        <v>653</v>
      </c>
      <c r="E293" s="96"/>
      <c r="F293" s="94" t="str">
        <f t="shared" si="31"/>
        <v>ぷ０２</v>
      </c>
      <c r="G293" s="94" t="str">
        <f t="shared" si="38"/>
        <v>一丸征功</v>
      </c>
      <c r="H293" s="94" t="s">
        <v>1163</v>
      </c>
      <c r="I293" s="94" t="s">
        <v>143</v>
      </c>
      <c r="J293" s="97">
        <v>1960</v>
      </c>
      <c r="K293" s="184">
        <f t="shared" ref="K293:K309" si="40">IF(J293="","",(2026-J293))</f>
        <v>66</v>
      </c>
      <c r="L293" s="223" t="str">
        <f t="shared" si="39"/>
        <v>OK</v>
      </c>
      <c r="M293" s="94" t="s">
        <v>150</v>
      </c>
    </row>
    <row r="294" spans="1:13">
      <c r="A294" s="94" t="s">
        <v>191</v>
      </c>
      <c r="B294" s="106" t="s">
        <v>1167</v>
      </c>
      <c r="C294" s="106" t="s">
        <v>1168</v>
      </c>
      <c r="D294" s="95" t="s">
        <v>653</v>
      </c>
      <c r="E294" s="188" t="s">
        <v>476</v>
      </c>
      <c r="F294" s="94" t="str">
        <f t="shared" si="31"/>
        <v>ぷ０３</v>
      </c>
      <c r="G294" s="94" t="str">
        <f t="shared" si="38"/>
        <v>青井亘</v>
      </c>
      <c r="H294" s="94" t="s">
        <v>1169</v>
      </c>
      <c r="I294" s="94" t="s">
        <v>618</v>
      </c>
      <c r="J294" s="97">
        <v>1954</v>
      </c>
      <c r="K294" s="184">
        <f t="shared" si="40"/>
        <v>72</v>
      </c>
      <c r="L294" s="223" t="str">
        <f t="shared" si="39"/>
        <v>OK</v>
      </c>
      <c r="M294" s="94" t="s">
        <v>150</v>
      </c>
    </row>
    <row r="295" spans="1:13">
      <c r="A295" s="94" t="s">
        <v>192</v>
      </c>
      <c r="B295" s="99" t="s">
        <v>1170</v>
      </c>
      <c r="C295" s="99" t="s">
        <v>1171</v>
      </c>
      <c r="D295" s="95" t="s">
        <v>653</v>
      </c>
      <c r="E295" s="188" t="s">
        <v>476</v>
      </c>
      <c r="F295" s="94" t="str">
        <f t="shared" si="31"/>
        <v>ぷ０４</v>
      </c>
      <c r="G295" s="99" t="str">
        <f t="shared" si="38"/>
        <v>澤井恵子</v>
      </c>
      <c r="H295" s="94" t="s">
        <v>1172</v>
      </c>
      <c r="I295" s="99" t="s">
        <v>623</v>
      </c>
      <c r="J295" s="97">
        <v>1948</v>
      </c>
      <c r="K295" s="184">
        <f t="shared" si="40"/>
        <v>78</v>
      </c>
      <c r="L295" s="223" t="str">
        <f t="shared" si="39"/>
        <v>OK</v>
      </c>
      <c r="M295" s="99" t="s">
        <v>152</v>
      </c>
    </row>
    <row r="296" spans="1:13">
      <c r="A296" s="94" t="s">
        <v>193</v>
      </c>
      <c r="B296" s="94" t="s">
        <v>1173</v>
      </c>
      <c r="C296" s="94" t="s">
        <v>1174</v>
      </c>
      <c r="D296" s="95" t="s">
        <v>653</v>
      </c>
      <c r="E296" s="188" t="s">
        <v>476</v>
      </c>
      <c r="F296" s="94" t="str">
        <f t="shared" si="31"/>
        <v>ぷ０５</v>
      </c>
      <c r="G296" s="94" t="str">
        <f t="shared" si="38"/>
        <v>関弘次</v>
      </c>
      <c r="H296" s="94" t="s">
        <v>1175</v>
      </c>
      <c r="I296" s="94" t="s">
        <v>143</v>
      </c>
      <c r="J296" s="98">
        <v>1956</v>
      </c>
      <c r="K296" s="184">
        <f t="shared" si="40"/>
        <v>70</v>
      </c>
      <c r="L296" s="223" t="str">
        <f t="shared" si="39"/>
        <v>OK</v>
      </c>
      <c r="M296" s="94" t="s">
        <v>1176</v>
      </c>
    </row>
    <row r="297" spans="1:13">
      <c r="A297" s="94" t="s">
        <v>194</v>
      </c>
      <c r="B297" s="95" t="s">
        <v>1177</v>
      </c>
      <c r="C297" s="95" t="s">
        <v>1178</v>
      </c>
      <c r="D297" s="95" t="s">
        <v>653</v>
      </c>
      <c r="E297" s="188" t="s">
        <v>476</v>
      </c>
      <c r="F297" s="94" t="str">
        <f t="shared" si="31"/>
        <v>ぷ０６</v>
      </c>
      <c r="G297" s="94" t="str">
        <f t="shared" si="38"/>
        <v>但中昭三</v>
      </c>
      <c r="H297" s="94" t="s">
        <v>1169</v>
      </c>
      <c r="I297" s="94" t="s">
        <v>618</v>
      </c>
      <c r="J297" s="97">
        <v>1955</v>
      </c>
      <c r="K297" s="184">
        <f t="shared" si="40"/>
        <v>71</v>
      </c>
      <c r="L297" s="223" t="str">
        <f t="shared" si="39"/>
        <v>OK</v>
      </c>
      <c r="M297" s="94" t="s">
        <v>1176</v>
      </c>
    </row>
    <row r="298" spans="1:13">
      <c r="A298" s="94" t="s">
        <v>195</v>
      </c>
      <c r="B298" s="107" t="s">
        <v>1179</v>
      </c>
      <c r="C298" s="107" t="s">
        <v>622</v>
      </c>
      <c r="D298" s="95" t="s">
        <v>653</v>
      </c>
      <c r="E298" s="96"/>
      <c r="F298" s="94" t="str">
        <f t="shared" si="31"/>
        <v>ぷ０７</v>
      </c>
      <c r="G298" s="99" t="str">
        <f t="shared" si="38"/>
        <v>松田順子</v>
      </c>
      <c r="H298" s="94" t="s">
        <v>1163</v>
      </c>
      <c r="I298" s="99" t="s">
        <v>623</v>
      </c>
      <c r="J298" s="97">
        <v>1965</v>
      </c>
      <c r="K298" s="184">
        <f t="shared" si="40"/>
        <v>61</v>
      </c>
      <c r="L298" s="223" t="str">
        <f t="shared" si="39"/>
        <v>OK</v>
      </c>
      <c r="M298" s="100" t="s">
        <v>152</v>
      </c>
    </row>
    <row r="299" spans="1:13">
      <c r="A299" s="94" t="s">
        <v>196</v>
      </c>
      <c r="B299" s="99" t="s">
        <v>1180</v>
      </c>
      <c r="C299" s="99" t="s">
        <v>1181</v>
      </c>
      <c r="D299" s="95" t="s">
        <v>1182</v>
      </c>
      <c r="E299" s="188" t="s">
        <v>476</v>
      </c>
      <c r="F299" s="94" t="str">
        <f t="shared" si="31"/>
        <v>ぷ０８</v>
      </c>
      <c r="G299" s="99" t="str">
        <f t="shared" si="38"/>
        <v>森谷洋子</v>
      </c>
      <c r="H299" s="94" t="s">
        <v>1183</v>
      </c>
      <c r="I299" s="99" t="s">
        <v>623</v>
      </c>
      <c r="J299" s="97">
        <v>1951</v>
      </c>
      <c r="K299" s="184">
        <f t="shared" si="40"/>
        <v>75</v>
      </c>
      <c r="L299" s="223" t="str">
        <f t="shared" si="39"/>
        <v>OK</v>
      </c>
      <c r="M299" s="94" t="s">
        <v>1176</v>
      </c>
    </row>
    <row r="300" spans="1:13">
      <c r="A300" s="94" t="s">
        <v>197</v>
      </c>
      <c r="B300" s="95" t="s">
        <v>1184</v>
      </c>
      <c r="C300" s="95" t="s">
        <v>1185</v>
      </c>
      <c r="D300" s="95" t="s">
        <v>653</v>
      </c>
      <c r="F300" s="94" t="str">
        <f t="shared" si="31"/>
        <v>ぷ０９</v>
      </c>
      <c r="G300" s="94" t="str">
        <f t="shared" si="38"/>
        <v>山形公平</v>
      </c>
      <c r="H300" s="94" t="s">
        <v>1183</v>
      </c>
      <c r="I300" s="94" t="s">
        <v>618</v>
      </c>
      <c r="J300" s="97">
        <v>1957</v>
      </c>
      <c r="K300" s="184">
        <f t="shared" si="40"/>
        <v>69</v>
      </c>
      <c r="L300" s="223" t="str">
        <f t="shared" si="39"/>
        <v>OK</v>
      </c>
      <c r="M300" s="100" t="s">
        <v>152</v>
      </c>
    </row>
    <row r="301" spans="1:13">
      <c r="A301" s="94" t="s">
        <v>198</v>
      </c>
      <c r="B301" s="95" t="s">
        <v>1170</v>
      </c>
      <c r="C301" s="95" t="s">
        <v>1186</v>
      </c>
      <c r="D301" s="95" t="s">
        <v>653</v>
      </c>
      <c r="E301" s="188" t="s">
        <v>476</v>
      </c>
      <c r="F301" s="94" t="str">
        <f t="shared" si="31"/>
        <v>ぷ１０</v>
      </c>
      <c r="G301" s="94" t="str">
        <f t="shared" si="38"/>
        <v>澤井誠</v>
      </c>
      <c r="H301" s="94" t="s">
        <v>1169</v>
      </c>
      <c r="I301" s="94" t="s">
        <v>618</v>
      </c>
      <c r="J301" s="97">
        <v>1948</v>
      </c>
      <c r="K301" s="184">
        <f t="shared" si="40"/>
        <v>78</v>
      </c>
      <c r="L301" s="223" t="str">
        <f t="shared" si="39"/>
        <v>OK</v>
      </c>
      <c r="M301" s="99" t="s">
        <v>591</v>
      </c>
    </row>
    <row r="302" spans="1:13">
      <c r="A302" s="94" t="s">
        <v>199</v>
      </c>
      <c r="B302" s="95" t="s">
        <v>1187</v>
      </c>
      <c r="C302" s="95" t="s">
        <v>1188</v>
      </c>
      <c r="D302" s="95" t="s">
        <v>653</v>
      </c>
      <c r="E302" s="188" t="s">
        <v>476</v>
      </c>
      <c r="F302" s="94" t="str">
        <f t="shared" si="31"/>
        <v>ぷ１１</v>
      </c>
      <c r="G302" s="94" t="str">
        <f t="shared" si="38"/>
        <v>谷口一男</v>
      </c>
      <c r="H302" s="94" t="s">
        <v>1182</v>
      </c>
      <c r="I302" s="94" t="s">
        <v>618</v>
      </c>
      <c r="J302" s="97">
        <v>1947</v>
      </c>
      <c r="K302" s="184">
        <f t="shared" si="40"/>
        <v>79</v>
      </c>
      <c r="L302" s="223" t="str">
        <f t="shared" si="39"/>
        <v>OK</v>
      </c>
      <c r="M302" s="190" t="s">
        <v>152</v>
      </c>
    </row>
    <row r="303" spans="1:13">
      <c r="A303" s="94" t="s">
        <v>342</v>
      </c>
      <c r="B303" s="94" t="s">
        <v>1189</v>
      </c>
      <c r="C303" s="94" t="s">
        <v>1190</v>
      </c>
      <c r="D303" s="95" t="s">
        <v>653</v>
      </c>
      <c r="E303" s="188" t="s">
        <v>476</v>
      </c>
      <c r="F303" s="94" t="str">
        <f t="shared" si="31"/>
        <v>ぷ１２</v>
      </c>
      <c r="G303" s="94" t="str">
        <f t="shared" si="38"/>
        <v>鶴田進</v>
      </c>
      <c r="H303" s="94" t="s">
        <v>1191</v>
      </c>
      <c r="I303" s="94" t="s">
        <v>618</v>
      </c>
      <c r="J303" s="97">
        <v>1950</v>
      </c>
      <c r="K303" s="184">
        <f t="shared" si="40"/>
        <v>76</v>
      </c>
      <c r="L303" s="223" t="str">
        <f t="shared" si="39"/>
        <v>OK</v>
      </c>
      <c r="M303" s="94" t="s">
        <v>150</v>
      </c>
    </row>
    <row r="304" spans="1:13">
      <c r="A304" s="94" t="s">
        <v>343</v>
      </c>
      <c r="B304" s="95" t="s">
        <v>1192</v>
      </c>
      <c r="C304" s="95" t="s">
        <v>1193</v>
      </c>
      <c r="D304" s="95" t="s">
        <v>653</v>
      </c>
      <c r="E304" s="188" t="s">
        <v>476</v>
      </c>
      <c r="F304" s="94" t="str">
        <f t="shared" si="31"/>
        <v>ぷ１３</v>
      </c>
      <c r="G304" s="94" t="str">
        <f t="shared" si="38"/>
        <v>早川浩</v>
      </c>
      <c r="H304" s="94" t="s">
        <v>1191</v>
      </c>
      <c r="I304" s="94" t="s">
        <v>618</v>
      </c>
      <c r="J304" s="97">
        <v>1951</v>
      </c>
      <c r="K304" s="184">
        <f t="shared" si="40"/>
        <v>75</v>
      </c>
      <c r="L304" s="223" t="str">
        <f t="shared" si="39"/>
        <v>OK</v>
      </c>
      <c r="M304" s="94" t="s">
        <v>150</v>
      </c>
    </row>
    <row r="305" spans="1:13">
      <c r="A305" s="94" t="s">
        <v>671</v>
      </c>
      <c r="B305" s="95" t="s">
        <v>637</v>
      </c>
      <c r="C305" s="95" t="s">
        <v>1194</v>
      </c>
      <c r="D305" s="95" t="s">
        <v>653</v>
      </c>
      <c r="F305" s="94" t="str">
        <f t="shared" si="31"/>
        <v>ぷ１４</v>
      </c>
      <c r="G305" s="94" t="str">
        <f t="shared" si="38"/>
        <v>藤田諭</v>
      </c>
      <c r="H305" s="94" t="s">
        <v>1195</v>
      </c>
      <c r="I305" s="94" t="s">
        <v>618</v>
      </c>
      <c r="J305" s="97">
        <v>1957</v>
      </c>
      <c r="K305" s="184">
        <f t="shared" si="40"/>
        <v>69</v>
      </c>
      <c r="L305" s="223" t="str">
        <f t="shared" si="39"/>
        <v>OK</v>
      </c>
      <c r="M305" s="94" t="s">
        <v>150</v>
      </c>
    </row>
    <row r="306" spans="1:13">
      <c r="A306" s="94" t="s">
        <v>674</v>
      </c>
      <c r="B306" s="94" t="s">
        <v>1196</v>
      </c>
      <c r="C306" s="94" t="s">
        <v>1197</v>
      </c>
      <c r="D306" s="95" t="s">
        <v>653</v>
      </c>
      <c r="E306" s="188" t="s">
        <v>476</v>
      </c>
      <c r="F306" s="94" t="str">
        <f t="shared" si="31"/>
        <v>ぷ１５</v>
      </c>
      <c r="G306" s="94" t="str">
        <f t="shared" si="38"/>
        <v>堀川敬児</v>
      </c>
      <c r="H306" s="94" t="s">
        <v>1163</v>
      </c>
      <c r="I306" s="94" t="s">
        <v>618</v>
      </c>
      <c r="J306" s="97">
        <v>1952</v>
      </c>
      <c r="K306" s="184">
        <f t="shared" si="40"/>
        <v>74</v>
      </c>
      <c r="L306" s="223" t="str">
        <f t="shared" si="39"/>
        <v>OK</v>
      </c>
      <c r="M306" s="94" t="s">
        <v>150</v>
      </c>
    </row>
    <row r="307" spans="1:13">
      <c r="A307" s="94" t="s">
        <v>676</v>
      </c>
      <c r="B307" s="183" t="s">
        <v>1198</v>
      </c>
      <c r="C307" s="183" t="s">
        <v>1199</v>
      </c>
      <c r="D307" s="95" t="s">
        <v>653</v>
      </c>
      <c r="F307" s="94" t="str">
        <f t="shared" si="31"/>
        <v>ぷ１６</v>
      </c>
      <c r="G307" s="94" t="str">
        <f>B307&amp;C307</f>
        <v>水義治</v>
      </c>
      <c r="H307" s="94" t="s">
        <v>1169</v>
      </c>
      <c r="I307" s="183" t="s">
        <v>618</v>
      </c>
      <c r="J307" s="189">
        <v>1960</v>
      </c>
      <c r="K307" s="184">
        <f t="shared" si="40"/>
        <v>66</v>
      </c>
      <c r="L307" s="223" t="str">
        <f t="shared" si="39"/>
        <v>OK</v>
      </c>
      <c r="M307" s="94" t="s">
        <v>150</v>
      </c>
    </row>
    <row r="308" spans="1:13">
      <c r="A308" s="94" t="s">
        <v>679</v>
      </c>
      <c r="B308" s="183" t="s">
        <v>1200</v>
      </c>
      <c r="C308" s="183" t="s">
        <v>1201</v>
      </c>
      <c r="D308" s="95" t="s">
        <v>653</v>
      </c>
      <c r="E308" s="188" t="s">
        <v>476</v>
      </c>
      <c r="F308" s="94" t="str">
        <f t="shared" si="31"/>
        <v>ぷ１７</v>
      </c>
      <c r="G308" s="94" t="str">
        <f>B308&amp;C308</f>
        <v>安田和彦</v>
      </c>
      <c r="H308" s="94" t="s">
        <v>1169</v>
      </c>
      <c r="I308" s="183" t="s">
        <v>618</v>
      </c>
      <c r="J308" s="189">
        <v>1945</v>
      </c>
      <c r="K308" s="184">
        <f t="shared" si="40"/>
        <v>81</v>
      </c>
      <c r="L308" s="223" t="str">
        <f t="shared" si="39"/>
        <v>OK</v>
      </c>
      <c r="M308" s="94" t="s">
        <v>150</v>
      </c>
    </row>
    <row r="309" spans="1:13">
      <c r="A309" s="94" t="s">
        <v>682</v>
      </c>
      <c r="B309" s="183" t="s">
        <v>1202</v>
      </c>
      <c r="C309" s="183" t="s">
        <v>1203</v>
      </c>
      <c r="D309" s="95" t="s">
        <v>653</v>
      </c>
      <c r="F309" s="94" t="str">
        <f t="shared" si="31"/>
        <v>ぷ１８</v>
      </c>
      <c r="G309" s="183" t="str">
        <f>B309&amp;C309</f>
        <v>牧村裕子</v>
      </c>
      <c r="H309" s="94" t="s">
        <v>1169</v>
      </c>
      <c r="I309" s="190" t="s">
        <v>623</v>
      </c>
      <c r="J309" s="189">
        <v>1958</v>
      </c>
      <c r="K309" s="184">
        <f t="shared" si="40"/>
        <v>68</v>
      </c>
      <c r="L309" s="223" t="str">
        <f t="shared" si="39"/>
        <v>OK</v>
      </c>
      <c r="M309" s="183" t="s">
        <v>593</v>
      </c>
    </row>
    <row r="310" spans="1:13">
      <c r="A310" s="137"/>
      <c r="B310" s="209">
        <v>12</v>
      </c>
      <c r="C310" s="231"/>
      <c r="D310" s="138" t="s">
        <v>1204</v>
      </c>
      <c r="E310" s="180"/>
      <c r="F310" s="101"/>
      <c r="G310" s="101"/>
      <c r="H310" s="138"/>
      <c r="I310" s="101"/>
      <c r="J310" s="245"/>
      <c r="K310" s="184"/>
      <c r="L310" s="223" t="str">
        <f t="shared" si="39"/>
        <v/>
      </c>
      <c r="M310" s="139"/>
    </row>
    <row r="311" spans="1:13">
      <c r="A311" s="94" t="s">
        <v>1205</v>
      </c>
      <c r="B311" s="95" t="s">
        <v>664</v>
      </c>
      <c r="C311" s="95" t="s">
        <v>1206</v>
      </c>
      <c r="D311" s="95" t="s">
        <v>1207</v>
      </c>
      <c r="E311" s="188" t="s">
        <v>476</v>
      </c>
      <c r="F311" s="94" t="str">
        <f t="shared" si="31"/>
        <v>し０１</v>
      </c>
      <c r="G311" s="94" t="str">
        <f t="shared" ref="G311:G341" si="41">B311&amp;C311</f>
        <v>竹中徳司</v>
      </c>
      <c r="H311" s="94" t="s">
        <v>1208</v>
      </c>
      <c r="I311" s="94" t="s">
        <v>143</v>
      </c>
      <c r="J311" s="97">
        <v>1955</v>
      </c>
      <c r="K311" s="184">
        <f>IF(J311="","",(2026-J311))</f>
        <v>71</v>
      </c>
      <c r="L311" s="223" t="str">
        <f t="shared" si="39"/>
        <v>OK</v>
      </c>
      <c r="M311" s="114" t="s">
        <v>152</v>
      </c>
    </row>
    <row r="312" spans="1:13">
      <c r="A312" s="94" t="s">
        <v>1209</v>
      </c>
      <c r="B312" s="94" t="s">
        <v>258</v>
      </c>
      <c r="C312" s="94" t="s">
        <v>656</v>
      </c>
      <c r="D312" s="95" t="s">
        <v>1207</v>
      </c>
      <c r="E312" s="96" t="s">
        <v>476</v>
      </c>
      <c r="F312" s="94" t="str">
        <f t="shared" si="31"/>
        <v>し０２</v>
      </c>
      <c r="G312" s="94" t="str">
        <f t="shared" si="41"/>
        <v>南人嗣</v>
      </c>
      <c r="H312" s="94" t="s">
        <v>1208</v>
      </c>
      <c r="I312" s="94" t="s">
        <v>143</v>
      </c>
      <c r="J312" s="98">
        <v>1955</v>
      </c>
      <c r="K312" s="184">
        <f t="shared" ref="K312:K317" si="42">IF(J312="","",(2026-J312))</f>
        <v>71</v>
      </c>
      <c r="L312" s="223" t="str">
        <f t="shared" si="39"/>
        <v>OK</v>
      </c>
      <c r="M312" s="114" t="s">
        <v>152</v>
      </c>
    </row>
    <row r="313" spans="1:13">
      <c r="A313" s="94" t="s">
        <v>569</v>
      </c>
      <c r="B313" s="95" t="s">
        <v>619</v>
      </c>
      <c r="C313" s="95" t="s">
        <v>657</v>
      </c>
      <c r="D313" s="95" t="s">
        <v>1207</v>
      </c>
      <c r="E313" s="96" t="s">
        <v>476</v>
      </c>
      <c r="F313" s="94" t="str">
        <f t="shared" si="31"/>
        <v>し０３</v>
      </c>
      <c r="G313" s="94" t="str">
        <f t="shared" si="41"/>
        <v>田中勝之</v>
      </c>
      <c r="H313" s="94" t="s">
        <v>1210</v>
      </c>
      <c r="I313" s="94" t="s">
        <v>143</v>
      </c>
      <c r="J313" s="97">
        <v>1944</v>
      </c>
      <c r="K313" s="184">
        <f t="shared" si="42"/>
        <v>82</v>
      </c>
      <c r="L313" s="223" t="str">
        <f t="shared" si="39"/>
        <v>OK</v>
      </c>
      <c r="M313" s="114" t="s">
        <v>152</v>
      </c>
    </row>
    <row r="314" spans="1:13">
      <c r="A314" s="94" t="s">
        <v>570</v>
      </c>
      <c r="B314" s="106" t="s">
        <v>658</v>
      </c>
      <c r="C314" s="106" t="s">
        <v>659</v>
      </c>
      <c r="D314" s="95" t="s">
        <v>1207</v>
      </c>
      <c r="E314" s="96" t="s">
        <v>476</v>
      </c>
      <c r="F314" s="94" t="str">
        <f t="shared" si="31"/>
        <v>し０４</v>
      </c>
      <c r="G314" s="94" t="str">
        <f t="shared" si="41"/>
        <v>加藤昇</v>
      </c>
      <c r="H314" s="94" t="s">
        <v>1208</v>
      </c>
      <c r="I314" s="94" t="s">
        <v>143</v>
      </c>
      <c r="J314" s="98">
        <v>1952</v>
      </c>
      <c r="K314" s="184">
        <f t="shared" si="42"/>
        <v>74</v>
      </c>
      <c r="L314" s="223" t="str">
        <f t="shared" si="39"/>
        <v>OK</v>
      </c>
      <c r="M314" s="114" t="s">
        <v>152</v>
      </c>
    </row>
    <row r="315" spans="1:13">
      <c r="A315" s="94" t="s">
        <v>573</v>
      </c>
      <c r="B315" s="94" t="s">
        <v>662</v>
      </c>
      <c r="C315" s="94" t="s">
        <v>663</v>
      </c>
      <c r="D315" s="95" t="s">
        <v>1207</v>
      </c>
      <c r="E315" s="96"/>
      <c r="F315" s="94" t="str">
        <f t="shared" si="31"/>
        <v>し０５</v>
      </c>
      <c r="G315" s="94" t="str">
        <f t="shared" si="41"/>
        <v>大木浩</v>
      </c>
      <c r="H315" s="94" t="s">
        <v>1211</v>
      </c>
      <c r="I315" s="94" t="s">
        <v>143</v>
      </c>
      <c r="J315" s="97">
        <v>1963</v>
      </c>
      <c r="K315" s="184">
        <f t="shared" si="42"/>
        <v>63</v>
      </c>
      <c r="L315" s="223" t="str">
        <f t="shared" si="39"/>
        <v>OK</v>
      </c>
      <c r="M315" s="114" t="s">
        <v>152</v>
      </c>
    </row>
    <row r="316" spans="1:13">
      <c r="A316" s="94" t="s">
        <v>574</v>
      </c>
      <c r="B316" s="95" t="s">
        <v>173</v>
      </c>
      <c r="C316" s="95" t="s">
        <v>1212</v>
      </c>
      <c r="D316" s="95" t="s">
        <v>1207</v>
      </c>
      <c r="E316" s="96" t="s">
        <v>476</v>
      </c>
      <c r="F316" s="94" t="str">
        <f t="shared" si="31"/>
        <v>し０６</v>
      </c>
      <c r="G316" s="94" t="str">
        <f t="shared" si="41"/>
        <v>片岡春巳</v>
      </c>
      <c r="H316" s="94" t="s">
        <v>1211</v>
      </c>
      <c r="I316" s="94" t="s">
        <v>143</v>
      </c>
      <c r="J316" s="97">
        <v>1953</v>
      </c>
      <c r="K316" s="184">
        <f t="shared" si="42"/>
        <v>73</v>
      </c>
      <c r="L316" s="223" t="str">
        <f t="shared" si="39"/>
        <v>OK</v>
      </c>
      <c r="M316" s="114" t="s">
        <v>152</v>
      </c>
    </row>
    <row r="317" spans="1:13">
      <c r="A317" s="94" t="s">
        <v>575</v>
      </c>
      <c r="B317" s="99" t="s">
        <v>1213</v>
      </c>
      <c r="C317" s="99" t="s">
        <v>1214</v>
      </c>
      <c r="D317" s="95" t="s">
        <v>1207</v>
      </c>
      <c r="E317" s="96"/>
      <c r="F317" s="94" t="str">
        <f t="shared" si="31"/>
        <v>し０７</v>
      </c>
      <c r="G317" s="94" t="str">
        <f t="shared" si="41"/>
        <v>林雅子</v>
      </c>
      <c r="H317" s="94" t="s">
        <v>1208</v>
      </c>
      <c r="I317" s="99" t="s">
        <v>139</v>
      </c>
      <c r="J317" s="98">
        <v>1963</v>
      </c>
      <c r="K317" s="184">
        <f t="shared" si="42"/>
        <v>63</v>
      </c>
      <c r="L317" s="223" t="str">
        <f t="shared" si="39"/>
        <v>OK</v>
      </c>
      <c r="M317" s="114" t="s">
        <v>152</v>
      </c>
    </row>
    <row r="318" spans="1:13">
      <c r="A318" s="94" t="s">
        <v>576</v>
      </c>
      <c r="B318" s="95" t="s">
        <v>675</v>
      </c>
      <c r="C318" s="95" t="s">
        <v>1215</v>
      </c>
      <c r="D318" s="95" t="s">
        <v>1207</v>
      </c>
      <c r="E318" s="96"/>
      <c r="F318" s="94" t="str">
        <f t="shared" si="31"/>
        <v>し０８</v>
      </c>
      <c r="G318" s="94" t="str">
        <f t="shared" si="41"/>
        <v>小林誠</v>
      </c>
      <c r="H318" s="95" t="s">
        <v>1216</v>
      </c>
      <c r="I318" s="94" t="s">
        <v>143</v>
      </c>
      <c r="J318" s="97">
        <v>1961</v>
      </c>
      <c r="K318" s="184">
        <f>IF(J318="","",(2026-J318))</f>
        <v>65</v>
      </c>
      <c r="L318" s="223" t="str">
        <f t="shared" si="39"/>
        <v>OK</v>
      </c>
      <c r="M318" s="94" t="s">
        <v>602</v>
      </c>
    </row>
    <row r="319" spans="1:13">
      <c r="A319" s="94" t="s">
        <v>577</v>
      </c>
      <c r="B319" s="94" t="s">
        <v>675</v>
      </c>
      <c r="C319" s="94" t="s">
        <v>1217</v>
      </c>
      <c r="D319" s="95" t="s">
        <v>1207</v>
      </c>
      <c r="E319" s="96" t="s">
        <v>476</v>
      </c>
      <c r="F319" s="94" t="str">
        <f t="shared" si="31"/>
        <v>し０９</v>
      </c>
      <c r="G319" s="94" t="str">
        <f t="shared" si="41"/>
        <v>小林晴之</v>
      </c>
      <c r="H319" s="95" t="s">
        <v>1216</v>
      </c>
      <c r="I319" s="94" t="s">
        <v>143</v>
      </c>
      <c r="J319" s="98">
        <v>1955</v>
      </c>
      <c r="K319" s="184">
        <f t="shared" ref="K319:K325" si="43">IF(J319="","",(2026-J319))</f>
        <v>71</v>
      </c>
      <c r="L319" s="223" t="str">
        <f t="shared" si="39"/>
        <v>OK</v>
      </c>
      <c r="M319" s="94" t="s">
        <v>137</v>
      </c>
    </row>
    <row r="320" spans="1:13">
      <c r="A320" s="94" t="s">
        <v>1218</v>
      </c>
      <c r="B320" s="95" t="s">
        <v>1051</v>
      </c>
      <c r="C320" s="95" t="s">
        <v>1219</v>
      </c>
      <c r="D320" s="95" t="s">
        <v>1207</v>
      </c>
      <c r="E320" s="96"/>
      <c r="F320" s="94" t="str">
        <f t="shared" si="31"/>
        <v>し１０</v>
      </c>
      <c r="G320" s="94" t="str">
        <f t="shared" si="41"/>
        <v>大野俊治</v>
      </c>
      <c r="H320" s="95" t="s">
        <v>1216</v>
      </c>
      <c r="I320" s="94" t="s">
        <v>143</v>
      </c>
      <c r="J320" s="97">
        <v>1959</v>
      </c>
      <c r="K320" s="184">
        <f t="shared" si="43"/>
        <v>67</v>
      </c>
      <c r="L320" s="223" t="str">
        <f t="shared" si="39"/>
        <v>OK</v>
      </c>
      <c r="M320" s="99" t="s">
        <v>152</v>
      </c>
    </row>
    <row r="321" spans="1:13">
      <c r="A321" s="94" t="s">
        <v>1220</v>
      </c>
      <c r="B321" s="94" t="s">
        <v>1221</v>
      </c>
      <c r="C321" s="94" t="s">
        <v>1222</v>
      </c>
      <c r="D321" s="95" t="s">
        <v>1207</v>
      </c>
      <c r="E321" s="96"/>
      <c r="F321" s="94" t="str">
        <f t="shared" si="31"/>
        <v>し１１</v>
      </c>
      <c r="G321" s="94" t="str">
        <f t="shared" si="41"/>
        <v>北村弘司</v>
      </c>
      <c r="H321" s="95" t="s">
        <v>1216</v>
      </c>
      <c r="I321" s="94" t="s">
        <v>143</v>
      </c>
      <c r="J321" s="98">
        <v>1960</v>
      </c>
      <c r="K321" s="184">
        <f t="shared" si="43"/>
        <v>66</v>
      </c>
      <c r="L321" s="223" t="str">
        <f t="shared" si="39"/>
        <v>OK</v>
      </c>
      <c r="M321" s="94" t="s">
        <v>271</v>
      </c>
    </row>
    <row r="322" spans="1:13">
      <c r="A322" s="94" t="s">
        <v>1223</v>
      </c>
      <c r="B322" s="95" t="s">
        <v>1224</v>
      </c>
      <c r="C322" s="95" t="s">
        <v>1225</v>
      </c>
      <c r="D322" s="95" t="s">
        <v>1207</v>
      </c>
      <c r="E322" s="96"/>
      <c r="F322" s="94" t="str">
        <f t="shared" si="31"/>
        <v>し１２</v>
      </c>
      <c r="G322" s="94" t="str">
        <f t="shared" si="41"/>
        <v>坪田敏裕</v>
      </c>
      <c r="H322" s="95" t="s">
        <v>1216</v>
      </c>
      <c r="I322" s="94" t="s">
        <v>143</v>
      </c>
      <c r="J322" s="97">
        <v>1964</v>
      </c>
      <c r="K322" s="184">
        <f t="shared" si="43"/>
        <v>62</v>
      </c>
      <c r="L322" s="223" t="str">
        <f t="shared" si="39"/>
        <v>OK</v>
      </c>
      <c r="M322" s="94" t="s">
        <v>1226</v>
      </c>
    </row>
    <row r="323" spans="1:13">
      <c r="A323" s="94" t="s">
        <v>1227</v>
      </c>
      <c r="B323" s="107" t="s">
        <v>1133</v>
      </c>
      <c r="C323" s="107" t="s">
        <v>1228</v>
      </c>
      <c r="D323" s="95" t="s">
        <v>1207</v>
      </c>
      <c r="E323" s="96"/>
      <c r="F323" s="94" t="str">
        <f t="shared" si="31"/>
        <v>し１３</v>
      </c>
      <c r="G323" s="94" t="str">
        <f t="shared" si="41"/>
        <v>中村泰枝</v>
      </c>
      <c r="H323" s="95" t="s">
        <v>1216</v>
      </c>
      <c r="I323" s="99" t="s">
        <v>139</v>
      </c>
      <c r="J323" s="97">
        <v>1957</v>
      </c>
      <c r="K323" s="184">
        <f t="shared" si="43"/>
        <v>69</v>
      </c>
      <c r="L323" s="223" t="str">
        <f t="shared" si="39"/>
        <v>OK</v>
      </c>
      <c r="M323" s="94" t="s">
        <v>271</v>
      </c>
    </row>
    <row r="324" spans="1:13">
      <c r="A324" s="94" t="s">
        <v>1229</v>
      </c>
      <c r="B324" s="95" t="s">
        <v>1230</v>
      </c>
      <c r="C324" s="95" t="s">
        <v>1231</v>
      </c>
      <c r="D324" s="95" t="s">
        <v>1207</v>
      </c>
      <c r="E324" s="96"/>
      <c r="F324" s="94" t="str">
        <f t="shared" si="31"/>
        <v>し１４</v>
      </c>
      <c r="G324" s="94" t="str">
        <f t="shared" si="41"/>
        <v>槙田学</v>
      </c>
      <c r="H324" s="95" t="s">
        <v>1216</v>
      </c>
      <c r="I324" s="94" t="s">
        <v>143</v>
      </c>
      <c r="J324" s="97">
        <v>1965</v>
      </c>
      <c r="K324" s="184">
        <f t="shared" si="43"/>
        <v>61</v>
      </c>
      <c r="L324" s="223" t="str">
        <f t="shared" si="39"/>
        <v>OK</v>
      </c>
      <c r="M324" s="94" t="s">
        <v>137</v>
      </c>
    </row>
    <row r="325" spans="1:13">
      <c r="A325" s="94" t="s">
        <v>1232</v>
      </c>
      <c r="B325" s="94" t="s">
        <v>736</v>
      </c>
      <c r="C325" s="94" t="s">
        <v>1028</v>
      </c>
      <c r="D325" s="95" t="s">
        <v>1207</v>
      </c>
      <c r="E325" s="96"/>
      <c r="F325" s="94" t="str">
        <f t="shared" si="31"/>
        <v>し１５</v>
      </c>
      <c r="G325" s="94" t="str">
        <f t="shared" si="41"/>
        <v>青木聡</v>
      </c>
      <c r="H325" s="95" t="s">
        <v>1216</v>
      </c>
      <c r="I325" s="94" t="s">
        <v>143</v>
      </c>
      <c r="J325" s="98">
        <v>1965</v>
      </c>
      <c r="K325" s="184">
        <f t="shared" si="43"/>
        <v>61</v>
      </c>
      <c r="L325" s="223" t="str">
        <f t="shared" si="39"/>
        <v>OK</v>
      </c>
      <c r="M325" s="94" t="s">
        <v>271</v>
      </c>
    </row>
    <row r="326" spans="1:13">
      <c r="A326" s="94" t="s">
        <v>1233</v>
      </c>
      <c r="B326" s="95" t="s">
        <v>669</v>
      </c>
      <c r="C326" s="95" t="s">
        <v>1234</v>
      </c>
      <c r="D326" s="95" t="s">
        <v>1207</v>
      </c>
      <c r="E326" s="96" t="s">
        <v>476</v>
      </c>
      <c r="F326" s="94" t="str">
        <f t="shared" si="31"/>
        <v>し１６</v>
      </c>
      <c r="G326" s="94" t="str">
        <f t="shared" si="41"/>
        <v>平岩治司</v>
      </c>
      <c r="H326" s="95" t="s">
        <v>1235</v>
      </c>
      <c r="I326" s="94" t="s">
        <v>143</v>
      </c>
      <c r="J326" s="240">
        <v>1955</v>
      </c>
      <c r="K326" s="246">
        <f>IF(J326="","",(2026-J326))</f>
        <v>71</v>
      </c>
      <c r="L326" s="223" t="str">
        <f t="shared" si="39"/>
        <v>OK</v>
      </c>
      <c r="M326" s="114" t="s">
        <v>152</v>
      </c>
    </row>
    <row r="327" spans="1:13">
      <c r="A327" s="94" t="s">
        <v>1236</v>
      </c>
      <c r="B327" s="99" t="s">
        <v>680</v>
      </c>
      <c r="C327" s="99" t="s">
        <v>681</v>
      </c>
      <c r="D327" s="95" t="s">
        <v>1207</v>
      </c>
      <c r="E327" s="96" t="s">
        <v>476</v>
      </c>
      <c r="F327" s="94" t="str">
        <f t="shared" si="31"/>
        <v>し１７</v>
      </c>
      <c r="G327" s="94" t="str">
        <f t="shared" si="41"/>
        <v>井田圭子</v>
      </c>
      <c r="H327" s="95" t="s">
        <v>1237</v>
      </c>
      <c r="I327" s="99" t="s">
        <v>139</v>
      </c>
      <c r="J327" s="247">
        <v>1951</v>
      </c>
      <c r="K327" s="246">
        <f t="shared" ref="K327:K338" si="44">IF(J327="","",(2026-J327))</f>
        <v>75</v>
      </c>
      <c r="L327" s="223" t="str">
        <f t="shared" si="39"/>
        <v>OK</v>
      </c>
      <c r="M327" s="114" t="s">
        <v>152</v>
      </c>
    </row>
    <row r="328" spans="1:13">
      <c r="A328" s="94" t="s">
        <v>1238</v>
      </c>
      <c r="B328" s="95" t="s">
        <v>667</v>
      </c>
      <c r="C328" s="95" t="s">
        <v>668</v>
      </c>
      <c r="D328" s="95" t="s">
        <v>1207</v>
      </c>
      <c r="E328" s="96" t="s">
        <v>476</v>
      </c>
      <c r="F328" s="94" t="str">
        <f t="shared" si="31"/>
        <v>し１８</v>
      </c>
      <c r="G328" s="94" t="str">
        <f t="shared" si="41"/>
        <v>今村宣明</v>
      </c>
      <c r="H328" s="95" t="s">
        <v>1239</v>
      </c>
      <c r="I328" s="94" t="s">
        <v>143</v>
      </c>
      <c r="J328" s="240">
        <v>1951</v>
      </c>
      <c r="K328" s="246">
        <f t="shared" si="44"/>
        <v>75</v>
      </c>
      <c r="L328" s="223" t="str">
        <f t="shared" si="39"/>
        <v>OK</v>
      </c>
      <c r="M328" s="114" t="s">
        <v>152</v>
      </c>
    </row>
    <row r="329" spans="1:13">
      <c r="A329" s="94" t="s">
        <v>1240</v>
      </c>
      <c r="B329" s="106" t="s">
        <v>665</v>
      </c>
      <c r="C329" s="106" t="s">
        <v>666</v>
      </c>
      <c r="D329" s="95" t="s">
        <v>1207</v>
      </c>
      <c r="E329" s="96" t="s">
        <v>476</v>
      </c>
      <c r="F329" s="94" t="str">
        <f t="shared" ref="F329:F345" si="45">A329</f>
        <v>し１９</v>
      </c>
      <c r="G329" s="94" t="str">
        <f t="shared" si="41"/>
        <v>新谷弘之</v>
      </c>
      <c r="H329" s="95" t="s">
        <v>1241</v>
      </c>
      <c r="I329" s="94" t="s">
        <v>143</v>
      </c>
      <c r="J329" s="247">
        <v>1951</v>
      </c>
      <c r="K329" s="246">
        <f t="shared" si="44"/>
        <v>75</v>
      </c>
      <c r="L329" s="223" t="str">
        <f t="shared" si="39"/>
        <v>OK</v>
      </c>
      <c r="M329" s="114" t="s">
        <v>152</v>
      </c>
    </row>
    <row r="330" spans="1:13">
      <c r="A330" s="94" t="s">
        <v>1242</v>
      </c>
      <c r="B330" s="95" t="s">
        <v>660</v>
      </c>
      <c r="C330" s="95" t="s">
        <v>661</v>
      </c>
      <c r="D330" s="95" t="s">
        <v>1207</v>
      </c>
      <c r="E330" s="96"/>
      <c r="F330" s="94" t="str">
        <f t="shared" si="45"/>
        <v>し２０</v>
      </c>
      <c r="G330" s="94" t="str">
        <f t="shared" si="41"/>
        <v>木瀬茂雄</v>
      </c>
      <c r="H330" s="95" t="s">
        <v>1243</v>
      </c>
      <c r="I330" s="94" t="s">
        <v>143</v>
      </c>
      <c r="J330" s="240">
        <v>1958</v>
      </c>
      <c r="K330" s="246">
        <f t="shared" si="44"/>
        <v>68</v>
      </c>
      <c r="L330" s="223" t="str">
        <f t="shared" si="39"/>
        <v>OK</v>
      </c>
      <c r="M330" s="114" t="s">
        <v>152</v>
      </c>
    </row>
    <row r="331" spans="1:13">
      <c r="A331" s="94" t="s">
        <v>1244</v>
      </c>
      <c r="B331" s="95" t="s">
        <v>677</v>
      </c>
      <c r="C331" s="95" t="s">
        <v>678</v>
      </c>
      <c r="D331" s="95" t="s">
        <v>1207</v>
      </c>
      <c r="E331" s="96"/>
      <c r="F331" s="94" t="str">
        <f t="shared" si="45"/>
        <v>し２１</v>
      </c>
      <c r="G331" s="94" t="str">
        <f t="shared" si="41"/>
        <v>ドーランデーブ</v>
      </c>
      <c r="H331" s="95" t="s">
        <v>1241</v>
      </c>
      <c r="I331" s="94" t="s">
        <v>143</v>
      </c>
      <c r="J331" s="240">
        <v>1963</v>
      </c>
      <c r="K331" s="246">
        <f t="shared" si="44"/>
        <v>63</v>
      </c>
      <c r="L331" s="223" t="str">
        <f t="shared" si="39"/>
        <v>OK</v>
      </c>
      <c r="M331" s="114" t="s">
        <v>152</v>
      </c>
    </row>
    <row r="332" spans="1:13">
      <c r="A332" s="94" t="s">
        <v>1245</v>
      </c>
      <c r="B332" s="95" t="s">
        <v>517</v>
      </c>
      <c r="C332" s="95" t="s">
        <v>685</v>
      </c>
      <c r="D332" s="95" t="s">
        <v>1207</v>
      </c>
      <c r="E332" s="96" t="s">
        <v>476</v>
      </c>
      <c r="F332" s="94" t="str">
        <f t="shared" si="45"/>
        <v>し２２</v>
      </c>
      <c r="G332" s="94" t="str">
        <f t="shared" si="41"/>
        <v>鈴木英夫</v>
      </c>
      <c r="H332" s="95" t="s">
        <v>1235</v>
      </c>
      <c r="I332" s="94" t="s">
        <v>143</v>
      </c>
      <c r="J332" s="240">
        <v>1955</v>
      </c>
      <c r="K332" s="246">
        <f t="shared" si="44"/>
        <v>71</v>
      </c>
      <c r="L332" s="223" t="str">
        <f t="shared" si="39"/>
        <v>OK</v>
      </c>
      <c r="M332" s="114" t="s">
        <v>152</v>
      </c>
    </row>
    <row r="333" spans="1:13">
      <c r="A333" s="94" t="s">
        <v>1246</v>
      </c>
      <c r="B333" s="99" t="s">
        <v>683</v>
      </c>
      <c r="C333" s="99" t="s">
        <v>684</v>
      </c>
      <c r="D333" s="95" t="s">
        <v>1207</v>
      </c>
      <c r="E333" s="96"/>
      <c r="F333" s="94" t="str">
        <f t="shared" si="45"/>
        <v>し２３</v>
      </c>
      <c r="G333" s="94" t="str">
        <f t="shared" si="41"/>
        <v>前田喜久子</v>
      </c>
      <c r="H333" s="95" t="s">
        <v>1235</v>
      </c>
      <c r="I333" s="99" t="s">
        <v>139</v>
      </c>
      <c r="J333" s="247">
        <v>1945</v>
      </c>
      <c r="K333" s="246">
        <f t="shared" si="44"/>
        <v>81</v>
      </c>
      <c r="L333" s="223" t="str">
        <f t="shared" si="39"/>
        <v>OK</v>
      </c>
      <c r="M333" s="114" t="s">
        <v>152</v>
      </c>
    </row>
    <row r="334" spans="1:13">
      <c r="A334" s="94" t="s">
        <v>1247</v>
      </c>
      <c r="B334" s="99" t="s">
        <v>675</v>
      </c>
      <c r="C334" s="99" t="s">
        <v>339</v>
      </c>
      <c r="D334" s="95" t="s">
        <v>1207</v>
      </c>
      <c r="E334" s="96" t="s">
        <v>476</v>
      </c>
      <c r="F334" s="94" t="str">
        <f t="shared" si="45"/>
        <v>し２４</v>
      </c>
      <c r="G334" s="94" t="str">
        <f t="shared" si="41"/>
        <v>小林明子</v>
      </c>
      <c r="H334" s="95" t="s">
        <v>1248</v>
      </c>
      <c r="I334" s="99" t="s">
        <v>139</v>
      </c>
      <c r="J334" s="240">
        <v>1955</v>
      </c>
      <c r="K334" s="246">
        <f t="shared" si="44"/>
        <v>71</v>
      </c>
      <c r="L334" s="223" t="str">
        <f t="shared" si="39"/>
        <v>OK</v>
      </c>
      <c r="M334" s="114" t="s">
        <v>152</v>
      </c>
    </row>
    <row r="335" spans="1:13">
      <c r="A335" s="94" t="s">
        <v>1249</v>
      </c>
      <c r="B335" s="95" t="s">
        <v>203</v>
      </c>
      <c r="C335" s="95" t="s">
        <v>670</v>
      </c>
      <c r="D335" s="95" t="s">
        <v>1207</v>
      </c>
      <c r="E335" s="96" t="s">
        <v>476</v>
      </c>
      <c r="F335" s="94" t="str">
        <f t="shared" si="45"/>
        <v>し２５</v>
      </c>
      <c r="G335" s="94" t="str">
        <f t="shared" si="41"/>
        <v>福島直樹</v>
      </c>
      <c r="H335" s="95" t="s">
        <v>1241</v>
      </c>
      <c r="I335" s="94" t="s">
        <v>143</v>
      </c>
      <c r="J335" s="240">
        <v>1951</v>
      </c>
      <c r="K335" s="246">
        <f t="shared" si="44"/>
        <v>75</v>
      </c>
      <c r="L335" s="223" t="str">
        <f t="shared" si="39"/>
        <v>OK</v>
      </c>
      <c r="M335" s="114" t="s">
        <v>152</v>
      </c>
    </row>
    <row r="336" spans="1:13">
      <c r="A336" s="94" t="s">
        <v>1250</v>
      </c>
      <c r="B336" s="95" t="s">
        <v>672</v>
      </c>
      <c r="C336" s="95" t="s">
        <v>673</v>
      </c>
      <c r="D336" s="95" t="s">
        <v>1207</v>
      </c>
      <c r="E336" s="96" t="s">
        <v>476</v>
      </c>
      <c r="F336" s="94" t="str">
        <f t="shared" si="45"/>
        <v>し２６</v>
      </c>
      <c r="G336" s="94" t="str">
        <f t="shared" si="41"/>
        <v>藤野秀明</v>
      </c>
      <c r="H336" s="95" t="s">
        <v>1235</v>
      </c>
      <c r="I336" s="94" t="s">
        <v>143</v>
      </c>
      <c r="J336" s="240">
        <v>1947</v>
      </c>
      <c r="K336" s="246">
        <f t="shared" si="44"/>
        <v>79</v>
      </c>
      <c r="L336" s="223" t="str">
        <f t="shared" si="39"/>
        <v>OK</v>
      </c>
      <c r="M336" s="114" t="s">
        <v>152</v>
      </c>
    </row>
    <row r="337" spans="1:13">
      <c r="A337" s="94" t="s">
        <v>1251</v>
      </c>
      <c r="B337" s="95" t="s">
        <v>1252</v>
      </c>
      <c r="C337" s="95" t="s">
        <v>1253</v>
      </c>
      <c r="D337" s="95" t="s">
        <v>1207</v>
      </c>
      <c r="E337" s="96" t="s">
        <v>476</v>
      </c>
      <c r="F337" s="94" t="str">
        <f t="shared" si="45"/>
        <v>し２７</v>
      </c>
      <c r="G337" s="94" t="str">
        <f t="shared" si="41"/>
        <v>油利享</v>
      </c>
      <c r="H337" s="95" t="s">
        <v>1235</v>
      </c>
      <c r="I337" s="94" t="s">
        <v>143</v>
      </c>
      <c r="J337" s="240">
        <v>1955</v>
      </c>
      <c r="K337" s="246">
        <f t="shared" si="44"/>
        <v>71</v>
      </c>
      <c r="L337" s="223" t="str">
        <f t="shared" si="39"/>
        <v>OK</v>
      </c>
      <c r="M337" s="114" t="s">
        <v>152</v>
      </c>
    </row>
    <row r="338" spans="1:13">
      <c r="A338" s="94" t="s">
        <v>1254</v>
      </c>
      <c r="B338" s="94" t="s">
        <v>654</v>
      </c>
      <c r="C338" s="94" t="s">
        <v>655</v>
      </c>
      <c r="D338" s="95" t="s">
        <v>1207</v>
      </c>
      <c r="E338" s="96" t="s">
        <v>476</v>
      </c>
      <c r="F338" s="94" t="str">
        <f t="shared" si="45"/>
        <v>し２８</v>
      </c>
      <c r="G338" s="94" t="str">
        <f t="shared" si="41"/>
        <v>西村国太郎</v>
      </c>
      <c r="H338" s="95" t="s">
        <v>1235</v>
      </c>
      <c r="I338" s="94" t="s">
        <v>143</v>
      </c>
      <c r="J338" s="240">
        <v>1942</v>
      </c>
      <c r="K338" s="246">
        <f t="shared" si="44"/>
        <v>84</v>
      </c>
      <c r="L338" s="223" t="str">
        <f t="shared" si="39"/>
        <v>OK</v>
      </c>
      <c r="M338" s="114" t="s">
        <v>152</v>
      </c>
    </row>
    <row r="339" spans="1:13">
      <c r="A339" s="94" t="s">
        <v>1255</v>
      </c>
      <c r="B339" s="95" t="s">
        <v>1256</v>
      </c>
      <c r="C339" s="95" t="s">
        <v>1257</v>
      </c>
      <c r="D339" s="95" t="s">
        <v>1207</v>
      </c>
      <c r="F339" s="94" t="str">
        <f t="shared" si="45"/>
        <v>し２９</v>
      </c>
      <c r="G339" s="94" t="str">
        <f t="shared" si="41"/>
        <v>河合仙治</v>
      </c>
      <c r="H339" s="95" t="s">
        <v>1258</v>
      </c>
      <c r="I339" s="94" t="s">
        <v>143</v>
      </c>
      <c r="J339" s="97">
        <v>1942</v>
      </c>
      <c r="K339" s="248">
        <v>84</v>
      </c>
      <c r="L339" s="223" t="str">
        <f t="shared" si="39"/>
        <v>OK</v>
      </c>
      <c r="M339" s="94" t="s">
        <v>1259</v>
      </c>
    </row>
    <row r="340" spans="1:13">
      <c r="A340" s="94" t="s">
        <v>1260</v>
      </c>
      <c r="B340" s="99" t="s">
        <v>1261</v>
      </c>
      <c r="C340" s="99" t="s">
        <v>1262</v>
      </c>
      <c r="D340" s="95" t="s">
        <v>1207</v>
      </c>
      <c r="F340" s="94" t="str">
        <f t="shared" si="45"/>
        <v>し３０</v>
      </c>
      <c r="G340" s="94" t="str">
        <f t="shared" si="41"/>
        <v>岸田昌子</v>
      </c>
      <c r="H340" s="95" t="s">
        <v>1263</v>
      </c>
      <c r="I340" s="99" t="s">
        <v>139</v>
      </c>
      <c r="J340" s="97">
        <v>1942</v>
      </c>
      <c r="K340" s="248">
        <v>84</v>
      </c>
      <c r="L340" s="223" t="str">
        <f t="shared" si="39"/>
        <v>OK</v>
      </c>
      <c r="M340" s="94" t="s">
        <v>1259</v>
      </c>
    </row>
    <row r="341" spans="1:13">
      <c r="A341" s="94" t="s">
        <v>1264</v>
      </c>
      <c r="B341" s="99" t="s">
        <v>1265</v>
      </c>
      <c r="C341" s="99" t="s">
        <v>681</v>
      </c>
      <c r="D341" s="95" t="s">
        <v>1207</v>
      </c>
      <c r="F341" s="94" t="str">
        <f t="shared" si="45"/>
        <v>し３１</v>
      </c>
      <c r="G341" s="94" t="str">
        <f t="shared" si="41"/>
        <v>宇野圭子</v>
      </c>
      <c r="H341" s="95" t="s">
        <v>1266</v>
      </c>
      <c r="I341" s="99" t="s">
        <v>139</v>
      </c>
      <c r="J341" s="97">
        <v>1945</v>
      </c>
      <c r="K341" s="248">
        <v>81</v>
      </c>
      <c r="L341" s="223" t="str">
        <f t="shared" si="39"/>
        <v>OK</v>
      </c>
      <c r="M341" s="99" t="s">
        <v>152</v>
      </c>
    </row>
    <row r="342" spans="1:13">
      <c r="A342" s="137"/>
      <c r="B342" s="209">
        <v>11</v>
      </c>
      <c r="C342" s="231"/>
      <c r="D342" s="138"/>
      <c r="E342" s="180"/>
      <c r="F342" s="101"/>
      <c r="G342" s="101"/>
      <c r="H342" s="138"/>
      <c r="I342" s="101"/>
      <c r="J342" s="245"/>
      <c r="K342" s="184" t="str">
        <f t="shared" si="32"/>
        <v/>
      </c>
      <c r="L342" s="101"/>
      <c r="M342" s="139"/>
    </row>
    <row r="343" spans="1:13" s="249" customFormat="1">
      <c r="A343" s="98" t="s">
        <v>1267</v>
      </c>
      <c r="B343" s="97" t="s">
        <v>844</v>
      </c>
      <c r="C343" s="97" t="s">
        <v>1268</v>
      </c>
      <c r="D343" s="95" t="s">
        <v>686</v>
      </c>
      <c r="E343" s="96"/>
      <c r="F343" s="94" t="str">
        <f t="shared" si="45"/>
        <v>こ０１</v>
      </c>
      <c r="G343" s="98" t="str">
        <f>B343&amp;C343</f>
        <v>山田直八</v>
      </c>
      <c r="H343" s="95" t="s">
        <v>202</v>
      </c>
      <c r="I343" s="95" t="s">
        <v>143</v>
      </c>
      <c r="J343" s="97">
        <v>1972</v>
      </c>
      <c r="K343" s="184">
        <f t="shared" si="32"/>
        <v>54</v>
      </c>
      <c r="L343" s="211" t="s">
        <v>1269</v>
      </c>
      <c r="M343" s="98" t="s">
        <v>271</v>
      </c>
    </row>
    <row r="344" spans="1:13">
      <c r="A344" s="98" t="s">
        <v>1270</v>
      </c>
      <c r="B344" s="183" t="s">
        <v>1271</v>
      </c>
      <c r="C344" s="183" t="s">
        <v>1272</v>
      </c>
      <c r="D344" s="95" t="s">
        <v>686</v>
      </c>
      <c r="E344" s="185"/>
      <c r="F344" s="94" t="str">
        <f t="shared" si="45"/>
        <v>こ０３</v>
      </c>
      <c r="G344" s="98" t="str">
        <f t="shared" ref="G344:G345" si="46">B344&amp;C344</f>
        <v>細原禎夫</v>
      </c>
      <c r="H344" s="95" t="s">
        <v>202</v>
      </c>
      <c r="I344" s="183" t="s">
        <v>143</v>
      </c>
      <c r="J344" s="189">
        <v>1968</v>
      </c>
      <c r="K344" s="184">
        <f t="shared" si="32"/>
        <v>58</v>
      </c>
      <c r="L344" s="211" t="s">
        <v>1273</v>
      </c>
      <c r="M344" s="183" t="s">
        <v>151</v>
      </c>
    </row>
    <row r="345" spans="1:13">
      <c r="A345" s="98" t="s">
        <v>1274</v>
      </c>
      <c r="B345" s="183" t="s">
        <v>1275</v>
      </c>
      <c r="C345" s="183" t="s">
        <v>145</v>
      </c>
      <c r="D345" s="95" t="s">
        <v>686</v>
      </c>
      <c r="E345" s="185"/>
      <c r="F345" s="94" t="str">
        <f t="shared" si="45"/>
        <v>こ０４</v>
      </c>
      <c r="G345" s="98" t="str">
        <f t="shared" si="46"/>
        <v>國本太郎</v>
      </c>
      <c r="H345" s="95" t="s">
        <v>202</v>
      </c>
      <c r="I345" s="183" t="s">
        <v>143</v>
      </c>
      <c r="J345" s="189">
        <v>1974</v>
      </c>
      <c r="K345" s="184">
        <f t="shared" si="32"/>
        <v>52</v>
      </c>
      <c r="L345" s="211" t="s">
        <v>1273</v>
      </c>
      <c r="M345" s="190" t="s">
        <v>1276</v>
      </c>
    </row>
    <row r="348" spans="1:13">
      <c r="I348" s="187"/>
      <c r="J348" s="177"/>
    </row>
    <row r="349" spans="1:13">
      <c r="I349" s="187"/>
      <c r="J349" s="177"/>
    </row>
    <row r="350" spans="1:13">
      <c r="H350" s="251"/>
      <c r="I350" s="187"/>
      <c r="J350" s="177"/>
    </row>
    <row r="351" spans="1:13">
      <c r="D351" s="187"/>
    </row>
    <row r="352" spans="1:13">
      <c r="D352" s="187"/>
    </row>
    <row r="353" spans="4:5">
      <c r="D353" s="187"/>
    </row>
    <row r="354" spans="4:5">
      <c r="D354" s="187"/>
    </row>
    <row r="355" spans="4:5">
      <c r="D355" s="187"/>
    </row>
    <row r="356" spans="4:5">
      <c r="D356" s="187"/>
    </row>
    <row r="357" spans="4:5">
      <c r="D357" s="187"/>
    </row>
    <row r="358" spans="4:5">
      <c r="D358" s="187"/>
    </row>
    <row r="359" spans="4:5">
      <c r="D359" s="187"/>
    </row>
    <row r="360" spans="4:5">
      <c r="D360" s="187"/>
    </row>
    <row r="361" spans="4:5" ht="14.25">
      <c r="D361" s="253"/>
    </row>
    <row r="362" spans="4:5" ht="14.25">
      <c r="D362" s="253"/>
    </row>
    <row r="363" spans="4:5">
      <c r="E363" s="254"/>
    </row>
  </sheetData>
  <sheetProtection password="CC1B" sheet="1" objects="1" scenarios="1"/>
  <mergeCells count="2">
    <mergeCell ref="B1:H2"/>
    <mergeCell ref="I1:M2"/>
  </mergeCells>
  <phoneticPr fontId="16"/>
  <conditionalFormatting sqref="B105:C108 B112:C118">
    <cfRule type="expression" dxfId="3" priority="4">
      <formula>COUNTIF($I105,"女")</formula>
    </cfRule>
  </conditionalFormatting>
  <conditionalFormatting sqref="B120:C120">
    <cfRule type="expression" dxfId="2" priority="3">
      <formula>COUNTIF($I120,"女")</formula>
    </cfRule>
  </conditionalFormatting>
  <conditionalFormatting sqref="I44:I75">
    <cfRule type="containsText" dxfId="1" priority="1" operator="containsText" text="女">
      <formula>NOT(ISERROR(SEARCH("女",I44)))</formula>
    </cfRule>
  </conditionalFormatting>
  <conditionalFormatting sqref="M44:M73 M75 D361:D362">
    <cfRule type="containsText" dxfId="0" priority="2" operator="containsText" text="東近江市">
      <formula>NOT(ISERROR(SEARCH("東近江市",D44)))</formula>
    </cfRule>
  </conditionalFormatting>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7</vt:i4>
      </vt:variant>
    </vt:vector>
  </HeadingPairs>
  <TitlesOfParts>
    <vt:vector size="7" baseType="lpstr">
      <vt:lpstr>要項</vt:lpstr>
      <vt:lpstr>申込書</vt:lpstr>
      <vt:lpstr>歴代入賞者</vt:lpstr>
      <vt:lpstr>ひばり公園</vt:lpstr>
      <vt:lpstr>すこやかの杜</vt:lpstr>
      <vt:lpstr>盗難及びアドバイス防止</vt:lpstr>
      <vt:lpstr>260505名簿</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川並和之</dc:creator>
  <cp:lastModifiedBy>一寿 片岡</cp:lastModifiedBy>
  <cp:revision/>
  <cp:lastPrinted>2023-05-27T00:15:11Z</cp:lastPrinted>
  <dcterms:created xsi:type="dcterms:W3CDTF">2011-05-26T14:50:37Z</dcterms:created>
  <dcterms:modified xsi:type="dcterms:W3CDTF">2026-05-09T05:41:58Z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1041-10.2.0.5820</vt:lpwstr>
  </property>
</Properties>
</file>