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CAF89F97-D8EE-4D39-B6D1-B20D0DE8C5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写真集" sheetId="22" r:id="rId1"/>
    <sheet name="一般" sheetId="15" r:id="rId2"/>
    <sheet name="OV350" sheetId="19" r:id="rId3"/>
    <sheet name="メンバー表" sheetId="9" r:id="rId4"/>
    <sheet name="歴代入賞者" sheetId="26" r:id="rId5"/>
    <sheet name="登録ナンバー" sheetId="10" state="hidden" r:id="rId6"/>
  </sheets>
  <definedNames>
    <definedName name="_xlnm.Print_Area" localSheetId="1">一般!$A$1:$Q$31</definedName>
    <definedName name="_xlnm.Print_Area" localSheetId="5">登録ナンバー!#REF!</definedName>
  </definedNames>
  <calcPr calcId="191029"/>
  <fileRecoveryPr autoRecover="0"/>
</workbook>
</file>

<file path=xl/calcChain.xml><?xml version="1.0" encoding="utf-8"?>
<calcChain xmlns="http://schemas.openxmlformats.org/spreadsheetml/2006/main">
  <c r="L14" i="19" l="1"/>
  <c r="L10" i="19"/>
  <c r="L7" i="15"/>
  <c r="J7" i="15"/>
  <c r="Z97" i="9"/>
  <c r="X97" i="9"/>
  <c r="V97" i="9"/>
  <c r="T97" i="9"/>
  <c r="Z93" i="9"/>
  <c r="X93" i="9"/>
  <c r="T93" i="9"/>
  <c r="Z85" i="9"/>
  <c r="X85" i="9"/>
  <c r="V85" i="9"/>
  <c r="T85" i="9"/>
  <c r="Z81" i="9"/>
  <c r="X81" i="9"/>
  <c r="T81" i="9"/>
  <c r="Z73" i="9"/>
  <c r="X73" i="9"/>
  <c r="V73" i="9"/>
  <c r="T73" i="9"/>
  <c r="Z69" i="9"/>
  <c r="T69" i="9"/>
  <c r="Z61" i="9"/>
  <c r="Z57" i="9"/>
  <c r="Z49" i="9"/>
  <c r="Z45" i="9"/>
  <c r="Z37" i="9"/>
  <c r="Z33" i="9"/>
  <c r="X33" i="9"/>
  <c r="V33" i="9"/>
  <c r="Z25" i="9"/>
  <c r="Z21" i="9"/>
  <c r="Z13" i="9"/>
  <c r="Z9" i="9"/>
  <c r="X9" i="9"/>
  <c r="P201" i="9" l="1"/>
  <c r="H7" i="15"/>
  <c r="F7" i="15"/>
  <c r="D7" i="15"/>
  <c r="J85" i="9"/>
  <c r="H85" i="9"/>
  <c r="F85" i="9"/>
  <c r="D85" i="9"/>
  <c r="H81" i="9"/>
  <c r="F81" i="9"/>
  <c r="D81" i="9"/>
  <c r="J73" i="9"/>
  <c r="J69" i="9"/>
  <c r="J61" i="9"/>
  <c r="J57" i="9"/>
  <c r="J49" i="9"/>
  <c r="J45" i="9"/>
  <c r="J37" i="9"/>
  <c r="F37" i="9"/>
  <c r="J33" i="9"/>
  <c r="J25" i="9"/>
  <c r="J21" i="9"/>
  <c r="J13" i="9"/>
  <c r="D13" i="9"/>
  <c r="J9" i="9"/>
  <c r="K349" i="10" l="1"/>
  <c r="G349" i="10"/>
  <c r="F349" i="10"/>
  <c r="K348" i="10"/>
  <c r="G348" i="10"/>
  <c r="F348" i="10"/>
  <c r="K347" i="10"/>
  <c r="G347" i="10"/>
  <c r="F347" i="10"/>
  <c r="K346" i="10"/>
  <c r="G345" i="10"/>
  <c r="F345" i="10"/>
  <c r="G344" i="10"/>
  <c r="F344" i="10"/>
  <c r="G343" i="10"/>
  <c r="F343" i="10"/>
  <c r="K342" i="10"/>
  <c r="G342" i="10"/>
  <c r="F342" i="10"/>
  <c r="K341" i="10"/>
  <c r="G341" i="10"/>
  <c r="F341" i="10"/>
  <c r="K340" i="10"/>
  <c r="G340" i="10"/>
  <c r="F340" i="10"/>
  <c r="K339" i="10"/>
  <c r="G339" i="10"/>
  <c r="F339" i="10"/>
  <c r="K338" i="10"/>
  <c r="G338" i="10"/>
  <c r="F338" i="10"/>
  <c r="K337" i="10"/>
  <c r="G337" i="10"/>
  <c r="F337" i="10"/>
  <c r="K336" i="10"/>
  <c r="G336" i="10"/>
  <c r="F336" i="10"/>
  <c r="K335" i="10"/>
  <c r="G335" i="10"/>
  <c r="F335" i="10"/>
  <c r="K334" i="10"/>
  <c r="G334" i="10"/>
  <c r="F334" i="10"/>
  <c r="K333" i="10"/>
  <c r="G333" i="10"/>
  <c r="F333" i="10"/>
  <c r="K332" i="10"/>
  <c r="G332" i="10"/>
  <c r="F332" i="10"/>
  <c r="K331" i="10"/>
  <c r="G331" i="10"/>
  <c r="F331" i="10"/>
  <c r="K330" i="10"/>
  <c r="G330" i="10"/>
  <c r="F330" i="10"/>
  <c r="K329" i="10"/>
  <c r="G329" i="10"/>
  <c r="F329" i="10"/>
  <c r="K328" i="10"/>
  <c r="G328" i="10"/>
  <c r="F328" i="10"/>
  <c r="K327" i="10"/>
  <c r="G327" i="10"/>
  <c r="F327" i="10"/>
  <c r="K326" i="10"/>
  <c r="G326" i="10"/>
  <c r="F326" i="10"/>
  <c r="K325" i="10"/>
  <c r="G325" i="10"/>
  <c r="F325" i="10"/>
  <c r="K324" i="10"/>
  <c r="G324" i="10"/>
  <c r="F324" i="10"/>
  <c r="K323" i="10"/>
  <c r="G323" i="10"/>
  <c r="F323" i="10"/>
  <c r="K322" i="10"/>
  <c r="G322" i="10"/>
  <c r="F322" i="10"/>
  <c r="K321" i="10"/>
  <c r="G321" i="10"/>
  <c r="F321" i="10"/>
  <c r="K320" i="10"/>
  <c r="G320" i="10"/>
  <c r="F320" i="10"/>
  <c r="K319" i="10"/>
  <c r="G319" i="10"/>
  <c r="F319" i="10"/>
  <c r="K318" i="10"/>
  <c r="G318" i="10"/>
  <c r="F318" i="10"/>
  <c r="K317" i="10"/>
  <c r="G317" i="10"/>
  <c r="F317" i="10"/>
  <c r="K316" i="10"/>
  <c r="G316" i="10"/>
  <c r="F316" i="10"/>
  <c r="K315" i="10"/>
  <c r="G315" i="10"/>
  <c r="F315" i="10"/>
  <c r="L314" i="10"/>
  <c r="K313" i="10"/>
  <c r="G313" i="10"/>
  <c r="F313" i="10"/>
  <c r="K312" i="10"/>
  <c r="G312" i="10"/>
  <c r="F312" i="10"/>
  <c r="K311" i="10"/>
  <c r="G311" i="10"/>
  <c r="F311" i="10"/>
  <c r="K310" i="10"/>
  <c r="G310" i="10"/>
  <c r="F310" i="10"/>
  <c r="K309" i="10"/>
  <c r="G309" i="10"/>
  <c r="F309" i="10"/>
  <c r="K308" i="10"/>
  <c r="G308" i="10"/>
  <c r="F308" i="10"/>
  <c r="K307" i="10"/>
  <c r="G307" i="10"/>
  <c r="F307" i="10"/>
  <c r="K306" i="10"/>
  <c r="G306" i="10"/>
  <c r="F306" i="10"/>
  <c r="K305" i="10"/>
  <c r="G305" i="10"/>
  <c r="F305" i="10"/>
  <c r="K304" i="10"/>
  <c r="G304" i="10"/>
  <c r="F304" i="10"/>
  <c r="K303" i="10"/>
  <c r="G303" i="10"/>
  <c r="F303" i="10"/>
  <c r="K302" i="10"/>
  <c r="G302" i="10"/>
  <c r="F302" i="10"/>
  <c r="K301" i="10"/>
  <c r="G301" i="10"/>
  <c r="F301" i="10"/>
  <c r="K300" i="10"/>
  <c r="G300" i="10"/>
  <c r="F300" i="10"/>
  <c r="K299" i="10"/>
  <c r="G299" i="10"/>
  <c r="F299" i="10"/>
  <c r="K298" i="10"/>
  <c r="G298" i="10"/>
  <c r="F298" i="10"/>
  <c r="K297" i="10"/>
  <c r="G297" i="10"/>
  <c r="F297" i="10"/>
  <c r="K296" i="10"/>
  <c r="G296" i="10"/>
  <c r="F296" i="10"/>
  <c r="K294" i="10"/>
  <c r="H294" i="10"/>
  <c r="G294" i="10"/>
  <c r="F294" i="10"/>
  <c r="K293" i="10"/>
  <c r="H293" i="10"/>
  <c r="G293" i="10"/>
  <c r="F293" i="10"/>
  <c r="K292" i="10"/>
  <c r="H292" i="10"/>
  <c r="G292" i="10"/>
  <c r="F292" i="10"/>
  <c r="K291" i="10"/>
  <c r="H291" i="10"/>
  <c r="G291" i="10"/>
  <c r="H73" i="9" s="1"/>
  <c r="F291" i="10"/>
  <c r="K290" i="10"/>
  <c r="H290" i="10"/>
  <c r="G290" i="10"/>
  <c r="F69" i="9" s="1"/>
  <c r="F290" i="10"/>
  <c r="K289" i="10"/>
  <c r="H289" i="10"/>
  <c r="G289" i="10"/>
  <c r="D73" i="9" s="1"/>
  <c r="F289" i="10"/>
  <c r="K288" i="10"/>
  <c r="H288" i="10"/>
  <c r="G288" i="10"/>
  <c r="F288" i="10"/>
  <c r="K287" i="10"/>
  <c r="H287" i="10"/>
  <c r="G287" i="10"/>
  <c r="H69" i="9" s="1"/>
  <c r="F287" i="10"/>
  <c r="K286" i="10"/>
  <c r="H286" i="10"/>
  <c r="G286" i="10"/>
  <c r="D69" i="9" s="1"/>
  <c r="F286" i="10"/>
  <c r="K285" i="10"/>
  <c r="H285" i="10"/>
  <c r="G285" i="10"/>
  <c r="F73" i="9" s="1"/>
  <c r="F285" i="10"/>
  <c r="K284" i="10"/>
  <c r="K283" i="10"/>
  <c r="G283" i="10"/>
  <c r="F283" i="10"/>
  <c r="K282" i="10"/>
  <c r="G282" i="10"/>
  <c r="F282" i="10"/>
  <c r="K281" i="10"/>
  <c r="G281" i="10"/>
  <c r="V25" i="9" s="1"/>
  <c r="F281" i="10"/>
  <c r="K280" i="10"/>
  <c r="G280" i="10"/>
  <c r="F280" i="10"/>
  <c r="K279" i="10"/>
  <c r="G279" i="10"/>
  <c r="T25" i="9" s="1"/>
  <c r="F279" i="10"/>
  <c r="K278" i="10"/>
  <c r="G278" i="10"/>
  <c r="F278" i="10"/>
  <c r="K277" i="10"/>
  <c r="G277" i="10"/>
  <c r="H61" i="9" s="1"/>
  <c r="F277" i="10"/>
  <c r="K276" i="10"/>
  <c r="G276" i="10"/>
  <c r="F276" i="10"/>
  <c r="K275" i="10"/>
  <c r="G275" i="10"/>
  <c r="F275" i="10"/>
  <c r="K274" i="10"/>
  <c r="G274" i="10"/>
  <c r="V49" i="9" s="1"/>
  <c r="F274" i="10"/>
  <c r="K273" i="10"/>
  <c r="G273" i="10"/>
  <c r="F273" i="10"/>
  <c r="K272" i="10"/>
  <c r="G272" i="10"/>
  <c r="X37" i="9" s="1"/>
  <c r="F272" i="10"/>
  <c r="K271" i="10"/>
  <c r="G271" i="10"/>
  <c r="F271" i="10"/>
  <c r="K270" i="10"/>
  <c r="G270" i="10"/>
  <c r="F13" i="9" s="1"/>
  <c r="F270" i="10"/>
  <c r="K269" i="10"/>
  <c r="G269" i="10"/>
  <c r="V37" i="9" s="1"/>
  <c r="F269" i="10"/>
  <c r="K268" i="10"/>
  <c r="G268" i="10"/>
  <c r="F268" i="10"/>
  <c r="K267" i="10"/>
  <c r="G267" i="10"/>
  <c r="F267" i="10"/>
  <c r="K266" i="10"/>
  <c r="G266" i="10"/>
  <c r="F266" i="10"/>
  <c r="K265" i="10"/>
  <c r="G265" i="10"/>
  <c r="F265" i="10"/>
  <c r="K264" i="10"/>
  <c r="G264" i="10"/>
  <c r="T37" i="9" s="1"/>
  <c r="F264" i="10"/>
  <c r="K263" i="10"/>
  <c r="G263" i="10"/>
  <c r="X13" i="9" s="1"/>
  <c r="F263" i="10"/>
  <c r="K262" i="10"/>
  <c r="G262" i="10"/>
  <c r="V21" i="9" s="1"/>
  <c r="F262" i="10"/>
  <c r="K261" i="10"/>
  <c r="G261" i="10"/>
  <c r="F261" i="10"/>
  <c r="K260" i="10"/>
  <c r="G260" i="10"/>
  <c r="F260" i="10"/>
  <c r="K259" i="10"/>
  <c r="G259" i="10"/>
  <c r="F259" i="10"/>
  <c r="K258" i="10"/>
  <c r="G258" i="10"/>
  <c r="F57" i="9" s="1"/>
  <c r="F258" i="10"/>
  <c r="K257" i="10"/>
  <c r="G257" i="10"/>
  <c r="F257" i="10"/>
  <c r="K256" i="10"/>
  <c r="G256" i="10"/>
  <c r="F256" i="10"/>
  <c r="K255" i="10"/>
  <c r="G255" i="10"/>
  <c r="F255" i="10"/>
  <c r="K254" i="10"/>
  <c r="G254" i="10"/>
  <c r="F254" i="10"/>
  <c r="K253" i="10"/>
  <c r="G253" i="10"/>
  <c r="F253" i="10"/>
  <c r="K252" i="10"/>
  <c r="G252" i="10"/>
  <c r="F252" i="10"/>
  <c r="K251" i="10"/>
  <c r="G251" i="10"/>
  <c r="F251" i="10"/>
  <c r="K250" i="10"/>
  <c r="G250" i="10"/>
  <c r="F250" i="10"/>
  <c r="K249" i="10"/>
  <c r="G249" i="10"/>
  <c r="F249" i="10"/>
  <c r="K248" i="10"/>
  <c r="G248" i="10"/>
  <c r="F248" i="10"/>
  <c r="K247" i="10"/>
  <c r="G247" i="10"/>
  <c r="F247" i="10"/>
  <c r="K246" i="10"/>
  <c r="G246" i="10"/>
  <c r="F246" i="10"/>
  <c r="K245" i="10"/>
  <c r="G245" i="10"/>
  <c r="F245" i="10"/>
  <c r="K244" i="10"/>
  <c r="G244" i="10"/>
  <c r="F244" i="10"/>
  <c r="K243" i="10"/>
  <c r="G243" i="10"/>
  <c r="F243" i="10"/>
  <c r="K242" i="10"/>
  <c r="G242" i="10"/>
  <c r="F242" i="10"/>
  <c r="K241" i="10"/>
  <c r="G241" i="10"/>
  <c r="F241" i="10"/>
  <c r="K240" i="10"/>
  <c r="G240" i="10"/>
  <c r="V57" i="9" s="1"/>
  <c r="F240" i="10"/>
  <c r="K239" i="10"/>
  <c r="G239" i="10"/>
  <c r="F239" i="10"/>
  <c r="K238" i="10"/>
  <c r="G238" i="10"/>
  <c r="F238" i="10"/>
  <c r="K237" i="10"/>
  <c r="G237" i="10"/>
  <c r="T21" i="9" s="1"/>
  <c r="F237" i="10"/>
  <c r="K236" i="10"/>
  <c r="G236" i="10"/>
  <c r="F236" i="10"/>
  <c r="K235" i="10"/>
  <c r="G235" i="10"/>
  <c r="F235" i="10"/>
  <c r="K234" i="10"/>
  <c r="G234" i="10"/>
  <c r="F234" i="10"/>
  <c r="K233" i="10"/>
  <c r="G233" i="10"/>
  <c r="F9" i="9" s="1"/>
  <c r="F233" i="10"/>
  <c r="K232" i="10"/>
  <c r="G232" i="10"/>
  <c r="F232" i="10"/>
  <c r="K231" i="10"/>
  <c r="G231" i="10"/>
  <c r="F231" i="10"/>
  <c r="K230" i="10"/>
  <c r="G230" i="10"/>
  <c r="F230" i="10"/>
  <c r="K229" i="10"/>
  <c r="G229" i="10"/>
  <c r="F229" i="10"/>
  <c r="K228" i="10"/>
  <c r="G228" i="10"/>
  <c r="T57" i="9" s="1"/>
  <c r="F228" i="10"/>
  <c r="K227" i="10"/>
  <c r="F226" i="10"/>
  <c r="K225" i="10"/>
  <c r="F225" i="10"/>
  <c r="K224" i="10"/>
  <c r="F224" i="10"/>
  <c r="K223" i="10"/>
  <c r="F223" i="10"/>
  <c r="K222" i="10"/>
  <c r="F222" i="10"/>
  <c r="K221" i="10"/>
  <c r="F221" i="10"/>
  <c r="K220" i="10"/>
  <c r="F220" i="10"/>
  <c r="K219" i="10"/>
  <c r="F219" i="10"/>
  <c r="K218" i="10"/>
  <c r="F218" i="10"/>
  <c r="K217" i="10"/>
  <c r="F217" i="10"/>
  <c r="K216" i="10"/>
  <c r="F216" i="10"/>
  <c r="K215" i="10"/>
  <c r="F215" i="10"/>
  <c r="K214" i="10"/>
  <c r="F214" i="10"/>
  <c r="K213" i="10"/>
  <c r="F213" i="10"/>
  <c r="K212" i="10"/>
  <c r="F212" i="10"/>
  <c r="K211" i="10"/>
  <c r="F211" i="10"/>
  <c r="K210" i="10"/>
  <c r="F210" i="10"/>
  <c r="K209" i="10"/>
  <c r="F209" i="10"/>
  <c r="K208" i="10"/>
  <c r="F208" i="10"/>
  <c r="K207" i="10"/>
  <c r="F207" i="10"/>
  <c r="K206" i="10"/>
  <c r="F206" i="10"/>
  <c r="K205" i="10"/>
  <c r="F205" i="10"/>
  <c r="K204" i="10"/>
  <c r="H204" i="10"/>
  <c r="G204" i="10"/>
  <c r="F204" i="10"/>
  <c r="K203" i="10"/>
  <c r="F202" i="10"/>
  <c r="F201" i="10"/>
  <c r="F200" i="10"/>
  <c r="F199" i="10"/>
  <c r="G198" i="10"/>
  <c r="F198" i="10"/>
  <c r="G197" i="10"/>
  <c r="F197" i="10"/>
  <c r="G196" i="10"/>
  <c r="F196" i="10"/>
  <c r="L195" i="10"/>
  <c r="K195" i="10"/>
  <c r="K194" i="10"/>
  <c r="G194" i="10"/>
  <c r="F194" i="10"/>
  <c r="K193" i="10"/>
  <c r="G193" i="10"/>
  <c r="F193" i="10"/>
  <c r="K192" i="10"/>
  <c r="G192" i="10"/>
  <c r="F192" i="10"/>
  <c r="K191" i="10"/>
  <c r="G191" i="10"/>
  <c r="F191" i="10"/>
  <c r="K190" i="10"/>
  <c r="G190" i="10"/>
  <c r="F190" i="10"/>
  <c r="K189" i="10"/>
  <c r="G189" i="10"/>
  <c r="F189" i="10"/>
  <c r="K188" i="10"/>
  <c r="G188" i="10"/>
  <c r="F188" i="10"/>
  <c r="K187" i="10"/>
  <c r="G187" i="10"/>
  <c r="F187" i="10"/>
  <c r="K186" i="10"/>
  <c r="G186" i="10"/>
  <c r="H49" i="9" s="1"/>
  <c r="F186" i="10"/>
  <c r="K185" i="10"/>
  <c r="G185" i="10"/>
  <c r="F185" i="10"/>
  <c r="K184" i="10"/>
  <c r="G184" i="10"/>
  <c r="F184" i="10"/>
  <c r="K183" i="10"/>
  <c r="G183" i="10"/>
  <c r="H37" i="9" s="1"/>
  <c r="F183" i="10"/>
  <c r="K182" i="10"/>
  <c r="G182" i="10"/>
  <c r="F182" i="10"/>
  <c r="K181" i="10"/>
  <c r="G181" i="10"/>
  <c r="D37" i="9" s="1"/>
  <c r="F181" i="10"/>
  <c r="K180" i="10"/>
  <c r="G180" i="10"/>
  <c r="F180" i="10"/>
  <c r="K179" i="10"/>
  <c r="G179" i="10"/>
  <c r="F179" i="10"/>
  <c r="K178" i="10"/>
  <c r="G178" i="10"/>
  <c r="F178" i="10"/>
  <c r="K177" i="10"/>
  <c r="G177" i="10"/>
  <c r="F177" i="10"/>
  <c r="K176" i="10"/>
  <c r="G176" i="10"/>
  <c r="F176" i="10"/>
  <c r="K175" i="10"/>
  <c r="G175" i="10"/>
  <c r="H45" i="9" s="1"/>
  <c r="F175" i="10"/>
  <c r="K174" i="10"/>
  <c r="G174" i="10"/>
  <c r="H33" i="9" s="1"/>
  <c r="F174" i="10"/>
  <c r="K173" i="10"/>
  <c r="G173" i="10"/>
  <c r="F173" i="10"/>
  <c r="K172" i="10"/>
  <c r="G172" i="10"/>
  <c r="F172" i="10"/>
  <c r="K171" i="10"/>
  <c r="G171" i="10"/>
  <c r="F171" i="10"/>
  <c r="K170" i="10"/>
  <c r="G170" i="10"/>
  <c r="D33" i="9" s="1"/>
  <c r="F170" i="10"/>
  <c r="K169" i="10"/>
  <c r="G169" i="10"/>
  <c r="F33" i="9" s="1"/>
  <c r="F169" i="10"/>
  <c r="K168" i="10"/>
  <c r="G168" i="10"/>
  <c r="F168" i="10"/>
  <c r="K167" i="10"/>
  <c r="G167" i="10"/>
  <c r="F167" i="10"/>
  <c r="K166" i="10"/>
  <c r="G166" i="10"/>
  <c r="F166" i="10"/>
  <c r="K165" i="10"/>
  <c r="G165" i="10"/>
  <c r="F165" i="10"/>
  <c r="L164" i="10"/>
  <c r="K164" i="10"/>
  <c r="H164" i="10"/>
  <c r="K163" i="10"/>
  <c r="H163" i="10"/>
  <c r="G163" i="10"/>
  <c r="F163" i="10"/>
  <c r="K162" i="10"/>
  <c r="H162" i="10"/>
  <c r="G162" i="10"/>
  <c r="F162" i="10"/>
  <c r="K161" i="10"/>
  <c r="H161" i="10"/>
  <c r="G161" i="10"/>
  <c r="F161" i="10"/>
  <c r="K160" i="10"/>
  <c r="H160" i="10"/>
  <c r="G160" i="10"/>
  <c r="F160" i="10"/>
  <c r="K159" i="10"/>
  <c r="H159" i="10"/>
  <c r="G159" i="10"/>
  <c r="F159" i="10"/>
  <c r="K158" i="10"/>
  <c r="H158" i="10"/>
  <c r="G158" i="10"/>
  <c r="F158" i="10"/>
  <c r="K157" i="10"/>
  <c r="H157" i="10"/>
  <c r="G157" i="10"/>
  <c r="F157" i="10"/>
  <c r="K156" i="10"/>
  <c r="H156" i="10"/>
  <c r="G156" i="10"/>
  <c r="F156" i="10"/>
  <c r="K155" i="10"/>
  <c r="H155" i="10"/>
  <c r="G155" i="10"/>
  <c r="F155" i="10"/>
  <c r="K154" i="10"/>
  <c r="H154" i="10"/>
  <c r="G154" i="10"/>
  <c r="F154" i="10"/>
  <c r="K153" i="10"/>
  <c r="H153" i="10"/>
  <c r="G153" i="10"/>
  <c r="F153" i="10"/>
  <c r="K152" i="10"/>
  <c r="H152" i="10"/>
  <c r="G152" i="10"/>
  <c r="F152" i="10"/>
  <c r="K151" i="10"/>
  <c r="H151" i="10"/>
  <c r="G151" i="10"/>
  <c r="F151" i="10"/>
  <c r="K150" i="10"/>
  <c r="H150" i="10"/>
  <c r="G150" i="10"/>
  <c r="F150" i="10"/>
  <c r="K149" i="10"/>
  <c r="H149" i="10"/>
  <c r="G149" i="10"/>
  <c r="F149" i="10"/>
  <c r="K148" i="10"/>
  <c r="H148" i="10"/>
  <c r="G148" i="10"/>
  <c r="F148" i="10"/>
  <c r="K147" i="10"/>
  <c r="H147" i="10"/>
  <c r="G147" i="10"/>
  <c r="F147" i="10"/>
  <c r="K146" i="10"/>
  <c r="H146" i="10"/>
  <c r="G146" i="10"/>
  <c r="F146" i="10"/>
  <c r="K145" i="10"/>
  <c r="H145" i="10"/>
  <c r="G145" i="10"/>
  <c r="F145" i="10"/>
  <c r="K144" i="10"/>
  <c r="H144" i="10"/>
  <c r="G144" i="10"/>
  <c r="F144" i="10"/>
  <c r="K143" i="10"/>
  <c r="H143" i="10"/>
  <c r="G143" i="10"/>
  <c r="F143" i="10"/>
  <c r="K142" i="10"/>
  <c r="H142" i="10"/>
  <c r="G142" i="10"/>
  <c r="F142" i="10"/>
  <c r="K141" i="10"/>
  <c r="H141" i="10"/>
  <c r="G141" i="10"/>
  <c r="F141" i="10"/>
  <c r="K140" i="10"/>
  <c r="H140" i="10"/>
  <c r="G140" i="10"/>
  <c r="F140" i="10"/>
  <c r="K139" i="10"/>
  <c r="H139" i="10"/>
  <c r="G139" i="10"/>
  <c r="F139" i="10"/>
  <c r="K138" i="10"/>
  <c r="H138" i="10"/>
  <c r="G138" i="10"/>
  <c r="F138" i="10"/>
  <c r="K137" i="10"/>
  <c r="H137" i="10"/>
  <c r="G137" i="10"/>
  <c r="F137" i="10"/>
  <c r="K136" i="10"/>
  <c r="H136" i="10"/>
  <c r="G136" i="10"/>
  <c r="F136" i="10"/>
  <c r="K135" i="10"/>
  <c r="H135" i="10"/>
  <c r="G135" i="10"/>
  <c r="F135" i="10"/>
  <c r="K134" i="10"/>
  <c r="H134" i="10"/>
  <c r="G134" i="10"/>
  <c r="F134" i="10"/>
  <c r="K133" i="10"/>
  <c r="K132" i="10"/>
  <c r="G132" i="10"/>
  <c r="F132" i="10"/>
  <c r="K131" i="10"/>
  <c r="G131" i="10"/>
  <c r="F131" i="10"/>
  <c r="K130" i="10"/>
  <c r="G130" i="10"/>
  <c r="F130" i="10"/>
  <c r="K129" i="10"/>
  <c r="G129" i="10"/>
  <c r="F129" i="10"/>
  <c r="K128" i="10"/>
  <c r="G128" i="10"/>
  <c r="F128" i="10"/>
  <c r="K127" i="10"/>
  <c r="G127" i="10"/>
  <c r="F127" i="10"/>
  <c r="K126" i="10"/>
  <c r="G126" i="10"/>
  <c r="F126" i="10"/>
  <c r="K125" i="10"/>
  <c r="G125" i="10"/>
  <c r="F125" i="10"/>
  <c r="K124" i="10"/>
  <c r="G124" i="10"/>
  <c r="F124" i="10"/>
  <c r="K123" i="10"/>
  <c r="G123" i="10"/>
  <c r="F123" i="10"/>
  <c r="K122" i="10"/>
  <c r="G122" i="10"/>
  <c r="F122" i="10"/>
  <c r="K121" i="10"/>
  <c r="G121" i="10"/>
  <c r="F121" i="10"/>
  <c r="K120" i="10"/>
  <c r="G120" i="10"/>
  <c r="F120" i="10"/>
  <c r="K119" i="10"/>
  <c r="G119" i="10"/>
  <c r="F119" i="10"/>
  <c r="K118" i="10"/>
  <c r="G118" i="10"/>
  <c r="F118" i="10"/>
  <c r="K117" i="10"/>
  <c r="G117" i="10"/>
  <c r="F117" i="10"/>
  <c r="K116" i="10"/>
  <c r="G116" i="10"/>
  <c r="F116" i="10"/>
  <c r="K115" i="10"/>
  <c r="G115" i="10"/>
  <c r="F115" i="10"/>
  <c r="K114" i="10"/>
  <c r="G114" i="10"/>
  <c r="F114" i="10"/>
  <c r="K113" i="10"/>
  <c r="G113" i="10"/>
  <c r="F113" i="10"/>
  <c r="K112" i="10"/>
  <c r="G112" i="10"/>
  <c r="F112" i="10"/>
  <c r="K111" i="10"/>
  <c r="G111" i="10"/>
  <c r="F111" i="10"/>
  <c r="K110" i="10"/>
  <c r="G110" i="10"/>
  <c r="F110" i="10"/>
  <c r="K109" i="10"/>
  <c r="G109" i="10"/>
  <c r="F109" i="10"/>
  <c r="K108" i="10"/>
  <c r="G108" i="10"/>
  <c r="F108" i="10"/>
  <c r="K107" i="10"/>
  <c r="G107" i="10"/>
  <c r="F107" i="10"/>
  <c r="K106" i="10"/>
  <c r="H106" i="10"/>
  <c r="K105" i="10"/>
  <c r="H105" i="10"/>
  <c r="G105" i="10"/>
  <c r="F105" i="10"/>
  <c r="K104" i="10"/>
  <c r="H104" i="10"/>
  <c r="G104" i="10"/>
  <c r="H25" i="9" s="1"/>
  <c r="F104" i="10"/>
  <c r="K103" i="10"/>
  <c r="H103" i="10"/>
  <c r="G103" i="10"/>
  <c r="F103" i="10"/>
  <c r="K102" i="10"/>
  <c r="H102" i="10"/>
  <c r="G102" i="10"/>
  <c r="H21" i="9" s="1"/>
  <c r="F102" i="10"/>
  <c r="K101" i="10"/>
  <c r="H101" i="10"/>
  <c r="G101" i="10"/>
  <c r="F25" i="9" s="1"/>
  <c r="F101" i="10"/>
  <c r="K100" i="10"/>
  <c r="H100" i="10"/>
  <c r="G100" i="10"/>
  <c r="F21" i="9" s="1"/>
  <c r="F100" i="10"/>
  <c r="K99" i="10"/>
  <c r="H99" i="10"/>
  <c r="G99" i="10"/>
  <c r="D25" i="9" s="1"/>
  <c r="F99" i="10"/>
  <c r="K98" i="10"/>
  <c r="H98" i="10"/>
  <c r="G98" i="10"/>
  <c r="D21" i="9" s="1"/>
  <c r="F98" i="10"/>
  <c r="K97" i="10"/>
  <c r="H97" i="10"/>
  <c r="G97" i="10"/>
  <c r="F97" i="10"/>
  <c r="K96" i="10"/>
  <c r="H96" i="10"/>
  <c r="G96" i="10"/>
  <c r="F96" i="10"/>
  <c r="K95" i="10"/>
  <c r="H95" i="10"/>
  <c r="G95" i="10"/>
  <c r="F95" i="10"/>
  <c r="K94" i="10"/>
  <c r="H94" i="10"/>
  <c r="G94" i="10"/>
  <c r="D45" i="9" s="1"/>
  <c r="F94" i="10"/>
  <c r="K93" i="10"/>
  <c r="H93" i="10"/>
  <c r="G93" i="10"/>
  <c r="F93" i="10"/>
  <c r="K92" i="10"/>
  <c r="H92" i="10"/>
  <c r="G92" i="10"/>
  <c r="F92" i="10"/>
  <c r="K91" i="10"/>
  <c r="H91" i="10"/>
  <c r="G91" i="10"/>
  <c r="F91" i="10"/>
  <c r="K90" i="10"/>
  <c r="H90" i="10"/>
  <c r="G90" i="10"/>
  <c r="F90" i="10"/>
  <c r="K89" i="10"/>
  <c r="H89" i="10"/>
  <c r="G89" i="10"/>
  <c r="F89" i="10"/>
  <c r="K88" i="10"/>
  <c r="H88" i="10"/>
  <c r="G88" i="10"/>
  <c r="F88" i="10"/>
  <c r="K87" i="10"/>
  <c r="H87" i="10"/>
  <c r="G87" i="10"/>
  <c r="F87" i="10"/>
  <c r="K86" i="10"/>
  <c r="H86" i="10"/>
  <c r="G86" i="10"/>
  <c r="F86" i="10"/>
  <c r="K85" i="10"/>
  <c r="H85" i="10"/>
  <c r="G85" i="10"/>
  <c r="F85" i="10"/>
  <c r="K84" i="10"/>
  <c r="H84" i="10"/>
  <c r="G84" i="10"/>
  <c r="F84" i="10"/>
  <c r="K83" i="10"/>
  <c r="H83" i="10"/>
  <c r="G83" i="10"/>
  <c r="F83" i="10"/>
  <c r="K82" i="10"/>
  <c r="H82" i="10"/>
  <c r="G82" i="10"/>
  <c r="F82" i="10"/>
  <c r="K81" i="10"/>
  <c r="H81" i="10"/>
  <c r="G81" i="10"/>
  <c r="F81" i="10"/>
  <c r="K80" i="10"/>
  <c r="H80" i="10"/>
  <c r="G80" i="10"/>
  <c r="F80" i="10"/>
  <c r="K79" i="10"/>
  <c r="H79" i="10"/>
  <c r="G79" i="10"/>
  <c r="F79" i="10"/>
  <c r="K78" i="10"/>
  <c r="H78" i="10"/>
  <c r="K77" i="10"/>
  <c r="H77" i="10"/>
  <c r="G77" i="10"/>
  <c r="F77" i="10"/>
  <c r="K76" i="10"/>
  <c r="H76" i="10"/>
  <c r="G76" i="10"/>
  <c r="F76" i="10"/>
  <c r="K75" i="10"/>
  <c r="H75" i="10"/>
  <c r="G75" i="10"/>
  <c r="F75" i="10"/>
  <c r="K74" i="10"/>
  <c r="H74" i="10"/>
  <c r="G74" i="10"/>
  <c r="F74" i="10"/>
  <c r="K73" i="10"/>
  <c r="H73" i="10"/>
  <c r="G73" i="10"/>
  <c r="F73" i="10"/>
  <c r="K72" i="10"/>
  <c r="H72" i="10"/>
  <c r="G72" i="10"/>
  <c r="F72" i="10"/>
  <c r="K71" i="10"/>
  <c r="H71" i="10"/>
  <c r="G71" i="10"/>
  <c r="F71" i="10"/>
  <c r="K70" i="10"/>
  <c r="H70" i="10"/>
  <c r="G70" i="10"/>
  <c r="H13" i="9" s="1"/>
  <c r="F70" i="10"/>
  <c r="K69" i="10"/>
  <c r="H69" i="10"/>
  <c r="G69" i="10"/>
  <c r="H9" i="9" s="1"/>
  <c r="F69" i="10"/>
  <c r="K68" i="10"/>
  <c r="H68" i="10"/>
  <c r="G68" i="10"/>
  <c r="F68" i="10"/>
  <c r="K67" i="10"/>
  <c r="H67" i="10"/>
  <c r="G67" i="10"/>
  <c r="F67" i="10"/>
  <c r="K66" i="10"/>
  <c r="H66" i="10"/>
  <c r="G66" i="10"/>
  <c r="F66" i="10"/>
  <c r="K65" i="10"/>
  <c r="H65" i="10"/>
  <c r="G65" i="10"/>
  <c r="F65" i="10"/>
  <c r="K64" i="10"/>
  <c r="H64" i="10"/>
  <c r="G64" i="10"/>
  <c r="F64" i="10"/>
  <c r="K63" i="10"/>
  <c r="H63" i="10"/>
  <c r="G63" i="10"/>
  <c r="V61" i="9" s="1"/>
  <c r="F63" i="10"/>
  <c r="K62" i="10"/>
  <c r="H62" i="10"/>
  <c r="G62" i="10"/>
  <c r="T61" i="9" s="1"/>
  <c r="F62" i="10"/>
  <c r="K61" i="10"/>
  <c r="H61" i="10"/>
  <c r="G61" i="10"/>
  <c r="F61" i="10"/>
  <c r="K60" i="10"/>
  <c r="H60" i="10"/>
  <c r="G60" i="10"/>
  <c r="F60" i="10"/>
  <c r="K59" i="10"/>
  <c r="H59" i="10"/>
  <c r="G59" i="10"/>
  <c r="F59" i="10"/>
  <c r="K58" i="10"/>
  <c r="H58" i="10"/>
  <c r="G58" i="10"/>
  <c r="X61" i="9" s="1"/>
  <c r="F58" i="10"/>
  <c r="K57" i="10"/>
  <c r="H57" i="10"/>
  <c r="G57" i="10"/>
  <c r="F57" i="10"/>
  <c r="K56" i="10"/>
  <c r="H56" i="10"/>
  <c r="G56" i="10"/>
  <c r="X69" i="9" s="1"/>
  <c r="F56" i="10"/>
  <c r="K55" i="10"/>
  <c r="H55" i="10"/>
  <c r="G55" i="10"/>
  <c r="X49" i="9" s="1"/>
  <c r="F55" i="10"/>
  <c r="K54" i="10"/>
  <c r="H54" i="10"/>
  <c r="G54" i="10"/>
  <c r="F54" i="10"/>
  <c r="K53" i="10"/>
  <c r="H53" i="10"/>
  <c r="G53" i="10"/>
  <c r="F53" i="10"/>
  <c r="K52" i="10"/>
  <c r="H52" i="10"/>
  <c r="G52" i="10"/>
  <c r="F52" i="10"/>
  <c r="K51" i="10"/>
  <c r="H51" i="10"/>
  <c r="G51" i="10"/>
  <c r="F51" i="10"/>
  <c r="K50" i="10"/>
  <c r="H50" i="10"/>
  <c r="G50" i="10"/>
  <c r="F50" i="10"/>
  <c r="K49" i="10"/>
  <c r="H49" i="10"/>
  <c r="G49" i="10"/>
  <c r="F49" i="10"/>
  <c r="K48" i="10"/>
  <c r="H48" i="10"/>
  <c r="G48" i="10"/>
  <c r="X57" i="9" s="1"/>
  <c r="F48" i="10"/>
  <c r="K47" i="10"/>
  <c r="H47" i="10"/>
  <c r="G47" i="10"/>
  <c r="F47" i="10"/>
  <c r="K46" i="10"/>
  <c r="H46" i="10"/>
  <c r="G46" i="10"/>
  <c r="F46" i="10"/>
  <c r="K45" i="10"/>
  <c r="H45" i="10"/>
  <c r="G45" i="10"/>
  <c r="D9" i="9" s="1"/>
  <c r="F45" i="10"/>
  <c r="K44" i="10"/>
  <c r="H44" i="10"/>
  <c r="G44" i="10"/>
  <c r="T33" i="9" s="1"/>
  <c r="F44" i="10"/>
  <c r="K43" i="10"/>
  <c r="K42" i="10"/>
  <c r="H42" i="10"/>
  <c r="G42" i="10"/>
  <c r="F42" i="10"/>
  <c r="K41" i="10"/>
  <c r="H41" i="10"/>
  <c r="G41" i="10"/>
  <c r="D61" i="9" s="1"/>
  <c r="F41" i="10"/>
  <c r="K40" i="10"/>
  <c r="H40" i="10"/>
  <c r="G40" i="10"/>
  <c r="F40" i="10"/>
  <c r="K39" i="10"/>
  <c r="H39" i="10"/>
  <c r="G39" i="10"/>
  <c r="F39" i="10"/>
  <c r="K38" i="10"/>
  <c r="H38" i="10"/>
  <c r="G38" i="10"/>
  <c r="F38" i="10"/>
  <c r="K37" i="10"/>
  <c r="H37" i="10"/>
  <c r="G37" i="10"/>
  <c r="F37" i="10"/>
  <c r="K36" i="10"/>
  <c r="H36" i="10"/>
  <c r="G36" i="10"/>
  <c r="F36" i="10"/>
  <c r="K35" i="10"/>
  <c r="H35" i="10"/>
  <c r="G35" i="10"/>
  <c r="F61" i="9" s="1"/>
  <c r="F35" i="10"/>
  <c r="K34" i="10"/>
  <c r="H34" i="10"/>
  <c r="G34" i="10"/>
  <c r="F34" i="10"/>
  <c r="K33" i="10"/>
  <c r="H33" i="10"/>
  <c r="G33" i="10"/>
  <c r="F33" i="10"/>
  <c r="K32" i="10"/>
  <c r="H32" i="10"/>
  <c r="G32" i="10"/>
  <c r="F32" i="10"/>
  <c r="K31" i="10"/>
  <c r="H31" i="10"/>
  <c r="G31" i="10"/>
  <c r="F31" i="10"/>
  <c r="K30" i="10"/>
  <c r="H30" i="10"/>
  <c r="G30" i="10"/>
  <c r="F30" i="10"/>
  <c r="K29" i="10"/>
  <c r="H29" i="10"/>
  <c r="G29" i="10"/>
  <c r="F29" i="10"/>
  <c r="K28" i="10"/>
  <c r="H28" i="10"/>
  <c r="G28" i="10"/>
  <c r="F28" i="10"/>
  <c r="K27" i="10"/>
  <c r="H27" i="10"/>
  <c r="G27" i="10"/>
  <c r="V13" i="9" s="1"/>
  <c r="F27" i="10"/>
  <c r="K26" i="10"/>
  <c r="H26" i="10"/>
  <c r="G26" i="10"/>
  <c r="F26" i="10"/>
  <c r="K25" i="10"/>
  <c r="H25" i="10"/>
  <c r="G25" i="10"/>
  <c r="F25" i="10"/>
  <c r="K24" i="10"/>
  <c r="H24" i="10"/>
  <c r="G24" i="10"/>
  <c r="F24" i="10"/>
  <c r="K23" i="10"/>
  <c r="H23" i="10"/>
  <c r="G23" i="10"/>
  <c r="F23" i="10"/>
  <c r="K22" i="10"/>
  <c r="H22" i="10"/>
  <c r="G22" i="10"/>
  <c r="F22" i="10"/>
  <c r="K21" i="10"/>
  <c r="H21" i="10"/>
  <c r="G21" i="10"/>
  <c r="F21" i="10"/>
  <c r="K20" i="10"/>
  <c r="H20" i="10"/>
  <c r="G20" i="10"/>
  <c r="F20" i="10"/>
  <c r="K19" i="10"/>
  <c r="H19" i="10"/>
  <c r="G19" i="10"/>
  <c r="T9" i="9" s="1"/>
  <c r="F19" i="10"/>
  <c r="K18" i="10"/>
  <c r="H18" i="10"/>
  <c r="G18" i="10"/>
  <c r="F18" i="10"/>
  <c r="K17" i="10"/>
  <c r="H17" i="10"/>
  <c r="G17" i="10"/>
  <c r="F17" i="10"/>
  <c r="K16" i="10"/>
  <c r="H16" i="10"/>
  <c r="G16" i="10"/>
  <c r="F16" i="10"/>
  <c r="K15" i="10"/>
  <c r="H15" i="10"/>
  <c r="G15" i="10"/>
  <c r="F15" i="10"/>
  <c r="K14" i="10"/>
  <c r="H14" i="10"/>
  <c r="G14" i="10"/>
  <c r="F14" i="10"/>
  <c r="K13" i="10"/>
  <c r="H13" i="10"/>
  <c r="G13" i="10"/>
  <c r="F13" i="10"/>
  <c r="K12" i="10"/>
  <c r="H12" i="10"/>
  <c r="G12" i="10"/>
  <c r="F12" i="10"/>
  <c r="K11" i="10"/>
  <c r="H11" i="10"/>
  <c r="G11" i="10"/>
  <c r="F11" i="10"/>
  <c r="K10" i="10"/>
  <c r="H10" i="10"/>
  <c r="G10" i="10"/>
  <c r="F10" i="10"/>
  <c r="K9" i="10"/>
  <c r="H9" i="10"/>
  <c r="G9" i="10"/>
  <c r="F9" i="10"/>
  <c r="K8" i="10"/>
  <c r="H8" i="10"/>
  <c r="G8" i="10"/>
  <c r="F8" i="10"/>
  <c r="K7" i="10"/>
  <c r="H7" i="10"/>
  <c r="G7" i="10"/>
  <c r="F7" i="10"/>
  <c r="K6" i="10"/>
  <c r="H6" i="10"/>
  <c r="G6" i="10"/>
  <c r="D57" i="9" s="1"/>
  <c r="F6" i="10"/>
  <c r="K5" i="10"/>
  <c r="H5" i="10"/>
  <c r="G5" i="10"/>
  <c r="F5" i="10"/>
  <c r="K4" i="10"/>
  <c r="H4" i="10"/>
  <c r="G4" i="10"/>
  <c r="F4" i="10"/>
  <c r="L226" i="10" l="1"/>
  <c r="L225" i="10"/>
  <c r="L224" i="10"/>
  <c r="L223" i="10"/>
  <c r="L222" i="10"/>
  <c r="L221" i="10"/>
  <c r="L220" i="10"/>
  <c r="L219" i="10"/>
  <c r="L218" i="10"/>
  <c r="L217" i="10"/>
  <c r="L216" i="10"/>
  <c r="L215" i="10"/>
  <c r="L214" i="10"/>
  <c r="L213" i="10"/>
  <c r="L212" i="10"/>
  <c r="L211" i="10"/>
  <c r="L210" i="10"/>
  <c r="L209" i="10"/>
  <c r="L208" i="10"/>
  <c r="L207" i="10"/>
  <c r="L206" i="10"/>
  <c r="L205" i="10"/>
  <c r="L4" i="10"/>
  <c r="L202" i="10"/>
  <c r="L201" i="10"/>
  <c r="L200" i="10"/>
  <c r="L199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L128" i="10"/>
  <c r="L129" i="10"/>
  <c r="L130" i="10"/>
  <c r="L131" i="10"/>
  <c r="L132" i="10"/>
  <c r="L134" i="10"/>
  <c r="L135" i="10"/>
  <c r="L136" i="10"/>
  <c r="L137" i="10"/>
  <c r="L138" i="10"/>
  <c r="L139" i="10"/>
  <c r="L140" i="10"/>
  <c r="L141" i="10"/>
  <c r="L142" i="10"/>
  <c r="L143" i="10"/>
  <c r="L144" i="10"/>
  <c r="L145" i="10"/>
  <c r="L146" i="10"/>
  <c r="L147" i="10"/>
  <c r="L148" i="10"/>
  <c r="L149" i="10"/>
  <c r="L150" i="10"/>
  <c r="L151" i="10"/>
  <c r="L152" i="10"/>
  <c r="L153" i="10"/>
  <c r="L154" i="10"/>
  <c r="L155" i="10"/>
  <c r="L156" i="10"/>
  <c r="L157" i="10"/>
  <c r="L158" i="10"/>
  <c r="L159" i="10"/>
  <c r="L160" i="10"/>
  <c r="L161" i="10"/>
  <c r="L162" i="10"/>
  <c r="L163" i="10"/>
  <c r="L165" i="10"/>
  <c r="L166" i="10"/>
  <c r="L167" i="10"/>
  <c r="L168" i="10"/>
  <c r="L169" i="10"/>
  <c r="L170" i="10"/>
  <c r="L171" i="10"/>
  <c r="L172" i="10"/>
  <c r="L173" i="10"/>
  <c r="L174" i="10"/>
  <c r="L175" i="10"/>
  <c r="L176" i="10"/>
  <c r="L177" i="10"/>
  <c r="L178" i="10"/>
  <c r="L179" i="10"/>
  <c r="L180" i="10"/>
  <c r="L181" i="10"/>
  <c r="L182" i="10"/>
  <c r="L183" i="10"/>
  <c r="L184" i="10"/>
  <c r="L185" i="10"/>
  <c r="L186" i="10"/>
  <c r="L187" i="10"/>
  <c r="L188" i="10"/>
  <c r="L189" i="10"/>
  <c r="L190" i="10"/>
  <c r="L191" i="10"/>
  <c r="L192" i="10"/>
  <c r="L193" i="10"/>
  <c r="L194" i="10"/>
  <c r="L196" i="10"/>
  <c r="L197" i="10"/>
  <c r="L198" i="10"/>
  <c r="L204" i="10"/>
  <c r="L228" i="10"/>
  <c r="L229" i="10"/>
  <c r="L230" i="10"/>
  <c r="L231" i="10"/>
  <c r="L232" i="10"/>
  <c r="L233" i="10"/>
  <c r="L234" i="10"/>
  <c r="L235" i="10"/>
  <c r="L236" i="10"/>
  <c r="L237" i="10"/>
  <c r="L238" i="10"/>
  <c r="L239" i="10"/>
  <c r="L240" i="10"/>
  <c r="L241" i="10"/>
  <c r="L242" i="10"/>
  <c r="L243" i="10"/>
  <c r="L244" i="10"/>
  <c r="L245" i="10"/>
  <c r="L246" i="10"/>
  <c r="L247" i="10"/>
  <c r="L248" i="10"/>
  <c r="L249" i="10"/>
  <c r="L250" i="10"/>
  <c r="L251" i="10"/>
  <c r="L252" i="10"/>
  <c r="L253" i="10"/>
  <c r="L254" i="10"/>
  <c r="L255" i="10"/>
  <c r="L256" i="10"/>
  <c r="L257" i="10"/>
  <c r="L258" i="10"/>
  <c r="L259" i="10"/>
  <c r="L260" i="10"/>
  <c r="L261" i="10"/>
  <c r="L262" i="10"/>
  <c r="L263" i="10"/>
  <c r="L264" i="10"/>
  <c r="L265" i="10"/>
  <c r="L266" i="10"/>
  <c r="L267" i="10"/>
  <c r="L268" i="10"/>
  <c r="L269" i="10"/>
  <c r="L270" i="10"/>
  <c r="L271" i="10"/>
  <c r="L272" i="10"/>
  <c r="L273" i="10"/>
  <c r="L274" i="10"/>
  <c r="L275" i="10"/>
  <c r="L276" i="10"/>
  <c r="L277" i="10"/>
  <c r="L278" i="10"/>
  <c r="L279" i="10"/>
  <c r="L280" i="10"/>
  <c r="L281" i="10"/>
  <c r="L282" i="10"/>
  <c r="L283" i="10"/>
  <c r="L285" i="10"/>
  <c r="L286" i="10"/>
  <c r="L287" i="10"/>
  <c r="L288" i="10"/>
  <c r="L289" i="10"/>
  <c r="L290" i="10"/>
  <c r="L291" i="10"/>
  <c r="L292" i="10"/>
  <c r="L293" i="10"/>
  <c r="L294" i="10"/>
  <c r="L296" i="10"/>
  <c r="L297" i="10"/>
  <c r="L298" i="10"/>
  <c r="L299" i="10"/>
  <c r="L300" i="10"/>
  <c r="L301" i="10"/>
  <c r="L302" i="10"/>
  <c r="L303" i="10"/>
  <c r="L304" i="10"/>
  <c r="L305" i="10"/>
  <c r="L306" i="10"/>
  <c r="L307" i="10"/>
  <c r="L308" i="10"/>
  <c r="L309" i="10"/>
  <c r="L310" i="10"/>
  <c r="L311" i="10"/>
  <c r="L312" i="10"/>
  <c r="L313" i="10"/>
  <c r="L315" i="10"/>
  <c r="L316" i="10"/>
  <c r="L317" i="10"/>
  <c r="L318" i="10"/>
  <c r="L319" i="10"/>
  <c r="L320" i="10"/>
  <c r="L321" i="10"/>
  <c r="L322" i="10"/>
  <c r="L323" i="10"/>
  <c r="L324" i="10"/>
  <c r="L325" i="10"/>
  <c r="L326" i="10"/>
  <c r="L327" i="10"/>
  <c r="L328" i="10"/>
  <c r="L329" i="10"/>
  <c r="L330" i="10"/>
  <c r="L331" i="10"/>
  <c r="L332" i="10"/>
  <c r="L333" i="10"/>
  <c r="L334" i="10"/>
  <c r="L335" i="10"/>
  <c r="L336" i="10"/>
  <c r="L337" i="10"/>
  <c r="L338" i="10"/>
  <c r="L339" i="10"/>
  <c r="L340" i="10"/>
  <c r="L341" i="10"/>
  <c r="L342" i="10"/>
  <c r="L343" i="10"/>
  <c r="L344" i="10"/>
  <c r="L345" i="10"/>
  <c r="V27" i="19" l="1"/>
  <c r="T27" i="19"/>
  <c r="R27" i="19"/>
  <c r="H25" i="19"/>
  <c r="F25" i="19"/>
  <c r="D25" i="19"/>
  <c r="J6" i="19"/>
  <c r="H6" i="19"/>
  <c r="F6" i="19"/>
  <c r="D6" i="19"/>
  <c r="O201" i="9"/>
  <c r="N201" i="9" l="1"/>
  <c r="M201" i="9"/>
  <c r="L201" i="9" l="1"/>
</calcChain>
</file>

<file path=xl/sharedStrings.xml><?xml version="1.0" encoding="utf-8"?>
<sst xmlns="http://schemas.openxmlformats.org/spreadsheetml/2006/main" count="3463" uniqueCount="1748">
  <si>
    <t>Kテニス</t>
  </si>
  <si>
    <t>うさかめ</t>
  </si>
  <si>
    <t>村田</t>
  </si>
  <si>
    <t>優勝</t>
  </si>
  <si>
    <t>ひろみんず</t>
  </si>
  <si>
    <t>錦</t>
  </si>
  <si>
    <t>登録ナンバー</t>
  </si>
  <si>
    <t>け０１</t>
  </si>
  <si>
    <t>け２０</t>
  </si>
  <si>
    <t>國近なつ美</t>
  </si>
  <si>
    <t>津田悠花</t>
  </si>
  <si>
    <t>武藤幸宏</t>
  </si>
  <si>
    <t>小出周平</t>
  </si>
  <si>
    <t>岩崎順子</t>
  </si>
  <si>
    <t>森田千暁</t>
  </si>
  <si>
    <t>藤岡美智子</t>
  </si>
  <si>
    <t>東近江カップ歴代成績</t>
  </si>
  <si>
    <t>東近江市</t>
  </si>
  <si>
    <t>東近江市第１０回</t>
  </si>
  <si>
    <t>八日市市</t>
  </si>
  <si>
    <t>第13回大会2017年</t>
  </si>
  <si>
    <t>第12回大会2016年</t>
  </si>
  <si>
    <t>第11回大会2015年</t>
  </si>
  <si>
    <t>記念大会2014年</t>
  </si>
  <si>
    <t>第9回大会2013年</t>
  </si>
  <si>
    <t>第８回大会2012年</t>
  </si>
  <si>
    <t>第7回大会2011年</t>
  </si>
  <si>
    <t>第６回大会2010年</t>
  </si>
  <si>
    <t>第５回大会2009年</t>
  </si>
  <si>
    <t>第４回大会2008年</t>
  </si>
  <si>
    <t>第３回大会2007年</t>
  </si>
  <si>
    <t>第2回大会2006年</t>
  </si>
  <si>
    <t>第１回大会2005年</t>
  </si>
  <si>
    <t>第５回大会2004年</t>
  </si>
  <si>
    <t>第４回大会2003年</t>
  </si>
  <si>
    <t>第3回大会2002年</t>
  </si>
  <si>
    <t>第2回大会2001年</t>
  </si>
  <si>
    <t>第１回大会2000年</t>
  </si>
  <si>
    <t>2017.7.9</t>
  </si>
  <si>
    <t>2016.7.10</t>
  </si>
  <si>
    <t>2015.7.12</t>
  </si>
  <si>
    <t>2014.7.13</t>
  </si>
  <si>
    <t>2013.7.21</t>
  </si>
  <si>
    <t>2012.7.1</t>
  </si>
  <si>
    <t>2011.7.3</t>
  </si>
  <si>
    <t>2010.7.4</t>
  </si>
  <si>
    <t>2009.7.5</t>
  </si>
  <si>
    <t>2008.6.28</t>
  </si>
  <si>
    <t>チーム　ゆとり</t>
  </si>
  <si>
    <t>グリフィンズＡ</t>
  </si>
  <si>
    <t>ふれふれ坊主</t>
  </si>
  <si>
    <t>ＫテニスカレッジＡ</t>
  </si>
  <si>
    <t>イナマーズ</t>
  </si>
  <si>
    <t>いい夫婦友の会</t>
  </si>
  <si>
    <t>村田製作所連合軍</t>
  </si>
  <si>
    <t>吉野　淳也</t>
  </si>
  <si>
    <t>北村　健</t>
  </si>
  <si>
    <t>三代　康成</t>
  </si>
  <si>
    <t>川並　和之</t>
  </si>
  <si>
    <t>中田　冨憲</t>
  </si>
  <si>
    <t>川上　英二</t>
  </si>
  <si>
    <t>稲泉　聡</t>
  </si>
  <si>
    <t>　永里　裕次</t>
  </si>
  <si>
    <t>青井　　亘</t>
  </si>
  <si>
    <t>名田　一茂</t>
  </si>
  <si>
    <t>岩渕　光紀</t>
  </si>
  <si>
    <t>岡本大樹</t>
  </si>
  <si>
    <t>辻　義規</t>
  </si>
  <si>
    <t>山口　真彦</t>
  </si>
  <si>
    <t>山口　直彦</t>
  </si>
  <si>
    <t>坪田　真嘉</t>
  </si>
  <si>
    <t>池端　誠治</t>
  </si>
  <si>
    <t>高瀬　英彦</t>
  </si>
  <si>
    <t>　植松　靖之</t>
  </si>
  <si>
    <t>岡川　謙二</t>
  </si>
  <si>
    <t>浅田恵壱</t>
  </si>
  <si>
    <t>浦崎康平</t>
  </si>
  <si>
    <t>成宮　康弘</t>
  </si>
  <si>
    <t>村地　直也</t>
  </si>
  <si>
    <t>川本　純也</t>
  </si>
  <si>
    <t>澤村　博司</t>
  </si>
  <si>
    <t>　山口　直彦</t>
  </si>
  <si>
    <t>甲斐下　仁平</t>
  </si>
  <si>
    <t>福島麻公</t>
  </si>
  <si>
    <t>三代　梨絵</t>
  </si>
  <si>
    <t>田中　和枝</t>
  </si>
  <si>
    <t>入江　晶子</t>
  </si>
  <si>
    <t>白根　和栄　</t>
  </si>
  <si>
    <t>田中　都</t>
  </si>
  <si>
    <t>今井　順子</t>
  </si>
  <si>
    <t>　高田貴代美</t>
  </si>
  <si>
    <t>青井美恵子</t>
  </si>
  <si>
    <t>名田　育子</t>
  </si>
  <si>
    <t>小倉　菜奈</t>
  </si>
  <si>
    <t>寒出麻奈未</t>
  </si>
  <si>
    <t>土肥　祐子</t>
  </si>
  <si>
    <t>石原　はる美</t>
  </si>
  <si>
    <t>松田 順子</t>
  </si>
  <si>
    <t>田中　一美</t>
  </si>
  <si>
    <t>　高田　貴代美</t>
  </si>
  <si>
    <t>　村田　由子</t>
  </si>
  <si>
    <t>岡川　恭子</t>
  </si>
  <si>
    <t>三崎真依</t>
  </si>
  <si>
    <t>近藤　直美</t>
  </si>
  <si>
    <t>　永松　貴子</t>
  </si>
  <si>
    <t>浅野木奈子</t>
  </si>
  <si>
    <t>　近藤　直美</t>
  </si>
  <si>
    <t>中村　晃代</t>
  </si>
  <si>
    <t>佐藤　由美子</t>
  </si>
  <si>
    <t>松山　遥</t>
  </si>
  <si>
    <t>甲斐下　治美</t>
  </si>
  <si>
    <t>準優勝</t>
  </si>
  <si>
    <t>チーム　ユトリ</t>
  </si>
  <si>
    <t>ドラゴンレッド</t>
  </si>
  <si>
    <t>Ｋテニスカレッジα</t>
  </si>
  <si>
    <t>Bambi</t>
  </si>
  <si>
    <t>Ｋテニスカレッジ</t>
  </si>
  <si>
    <t>夫婦Ｄｅテニス</t>
  </si>
  <si>
    <t>チームＬＩＮＥＳ</t>
  </si>
  <si>
    <t>安土ＴＣ.１</t>
  </si>
  <si>
    <t>今井チーム</t>
  </si>
  <si>
    <t>吉野　純也</t>
  </si>
  <si>
    <t>山口直彦</t>
  </si>
  <si>
    <t>浅田　洋史</t>
  </si>
  <si>
    <t>　青井　　亘</t>
  </si>
  <si>
    <t>　竹村　　治</t>
  </si>
  <si>
    <t>大林　　久</t>
  </si>
  <si>
    <t>大林　久</t>
  </si>
  <si>
    <t>井ノ口幹也</t>
  </si>
  <si>
    <t>永里祐次</t>
  </si>
  <si>
    <t>小菅　真一</t>
  </si>
  <si>
    <t>佐藤　和弘</t>
  </si>
  <si>
    <t>　岡川　謙二</t>
  </si>
  <si>
    <t>　中村　隆昭</t>
  </si>
  <si>
    <t>藤田　　論</t>
  </si>
  <si>
    <t>鈴木　英夫</t>
  </si>
  <si>
    <t>遠池建介</t>
  </si>
  <si>
    <t>浅田洋史</t>
  </si>
  <si>
    <t>西内　友也</t>
  </si>
  <si>
    <t>竹村　治</t>
  </si>
  <si>
    <t>山崎　正雄</t>
  </si>
  <si>
    <t>宮村　知宏</t>
  </si>
  <si>
    <t>難波　道弘</t>
  </si>
  <si>
    <t>長谷出　浩</t>
  </si>
  <si>
    <t>　名田　一茂</t>
  </si>
  <si>
    <t>　山口信一郎</t>
  </si>
  <si>
    <t>塩田　浩二</t>
  </si>
  <si>
    <t>寺田　昌登</t>
  </si>
  <si>
    <t>山本あづさ</t>
  </si>
  <si>
    <t>稲継　馨</t>
  </si>
  <si>
    <t>田中　由紀</t>
  </si>
  <si>
    <t>山口美由希</t>
  </si>
  <si>
    <t>伊吹　邦子</t>
  </si>
  <si>
    <t>河口　佳代子</t>
  </si>
  <si>
    <t>　青井美恵子</t>
  </si>
  <si>
    <t>　甲斐　好美</t>
  </si>
  <si>
    <t>佐々木恵子</t>
  </si>
  <si>
    <t>川端文子</t>
  </si>
  <si>
    <t>藤田　博美</t>
  </si>
  <si>
    <t>松田　順子</t>
  </si>
  <si>
    <t>日比　正子</t>
  </si>
  <si>
    <t>　山根　孝恵</t>
  </si>
  <si>
    <t>小財</t>
  </si>
  <si>
    <t>塩田　佳子</t>
  </si>
  <si>
    <t>迫田　成美</t>
  </si>
  <si>
    <t>酒井直美</t>
  </si>
  <si>
    <t>三崎　真依</t>
  </si>
  <si>
    <t>金沢　優子</t>
  </si>
  <si>
    <t>浅田　祥子</t>
  </si>
  <si>
    <t>　梶木　和子</t>
  </si>
  <si>
    <t>児玉　朋子</t>
  </si>
  <si>
    <t>　名田　育子</t>
  </si>
  <si>
    <t>　仙波佳代子</t>
  </si>
  <si>
    <t>平野志津子</t>
  </si>
  <si>
    <t>早川　多喜子</t>
  </si>
  <si>
    <t>３位</t>
  </si>
  <si>
    <t>チームＪＵＮＫＯ</t>
  </si>
  <si>
    <t>コリラックマ</t>
  </si>
  <si>
    <t>ＫテニスカレッジB</t>
  </si>
  <si>
    <t>マリナーズ</t>
  </si>
  <si>
    <t>ひこニャンズ</t>
  </si>
  <si>
    <t>ひろみんズ</t>
  </si>
  <si>
    <t>ＪＡＣＫ＆Ｂｅｔｔｙ</t>
  </si>
  <si>
    <t>ＫテニスカレッジＢ</t>
  </si>
  <si>
    <t>愛知郡ＴＣＢ</t>
  </si>
  <si>
    <t>藤井正和</t>
  </si>
  <si>
    <t>古市　卓志</t>
  </si>
  <si>
    <t>佐野　望</t>
  </si>
  <si>
    <t>水本　敦史</t>
  </si>
  <si>
    <t>内田　亮</t>
  </si>
  <si>
    <t>小笠原　光雄</t>
  </si>
  <si>
    <t>馬場　昭真</t>
  </si>
  <si>
    <t>坂元　智成</t>
  </si>
  <si>
    <t>関　弘次</t>
  </si>
  <si>
    <t>永里　裕次</t>
  </si>
  <si>
    <t>西川　昌一</t>
  </si>
  <si>
    <t>宮嶋　利弘</t>
  </si>
  <si>
    <t>杉山 邦夫</t>
  </si>
  <si>
    <t>多田　章三</t>
  </si>
  <si>
    <t>山川　利章</t>
  </si>
  <si>
    <t>松本　啓吾</t>
  </si>
  <si>
    <t>岡本　大樹</t>
  </si>
  <si>
    <t>井ノ口　尚人</t>
  </si>
  <si>
    <t>荻野　義之</t>
  </si>
  <si>
    <t>杉本　龍平</t>
  </si>
  <si>
    <t>清水　英秦</t>
  </si>
  <si>
    <t>藤原　泰子</t>
  </si>
  <si>
    <t>浅田　亜祐子</t>
  </si>
  <si>
    <t>小笠原　容子</t>
  </si>
  <si>
    <t>川端　文子</t>
  </si>
  <si>
    <t>折岡　育子</t>
  </si>
  <si>
    <t>湊</t>
  </si>
  <si>
    <t>飯尾　貴子</t>
  </si>
  <si>
    <t>木村　美香</t>
  </si>
  <si>
    <t>梶木　和子</t>
  </si>
  <si>
    <t>橋本　真理</t>
  </si>
  <si>
    <t>吉岡　京子</t>
  </si>
  <si>
    <t>伊勢加奈子</t>
  </si>
  <si>
    <t>大橋</t>
  </si>
  <si>
    <t>　岡川　恭子</t>
  </si>
  <si>
    <t>高田貴代美</t>
  </si>
  <si>
    <t>甲斐　好美</t>
  </si>
  <si>
    <t>佐竹　昌子</t>
  </si>
  <si>
    <t>野村　良美</t>
  </si>
  <si>
    <t>村田　由子</t>
  </si>
  <si>
    <t>中村　恭子</t>
  </si>
  <si>
    <t>男</t>
  </si>
  <si>
    <t>彦根市</t>
  </si>
  <si>
    <t>女</t>
  </si>
  <si>
    <t>近江八幡市</t>
  </si>
  <si>
    <t>長浜市</t>
  </si>
  <si>
    <t>守山市</t>
  </si>
  <si>
    <t>き０２</t>
  </si>
  <si>
    <t>き０４</t>
  </si>
  <si>
    <t>き０５</t>
  </si>
  <si>
    <t>き０６</t>
  </si>
  <si>
    <t>き０７</t>
  </si>
  <si>
    <t>き０８</t>
  </si>
  <si>
    <t>き０９</t>
  </si>
  <si>
    <t>宮道</t>
  </si>
  <si>
    <t>祐介</t>
  </si>
  <si>
    <t>き１０</t>
  </si>
  <si>
    <t>き１１</t>
  </si>
  <si>
    <t>き１２</t>
  </si>
  <si>
    <t>き１３</t>
  </si>
  <si>
    <t>き１４</t>
  </si>
  <si>
    <t>き１５</t>
  </si>
  <si>
    <t>き１６</t>
  </si>
  <si>
    <t>牛尾</t>
  </si>
  <si>
    <t>紳之介</t>
  </si>
  <si>
    <t>き１７</t>
  </si>
  <si>
    <t>き１８</t>
  </si>
  <si>
    <t>曽我</t>
  </si>
  <si>
    <t>卓矢</t>
  </si>
  <si>
    <t>き１９</t>
  </si>
  <si>
    <t>き２１</t>
  </si>
  <si>
    <t>き２３</t>
  </si>
  <si>
    <t>き２４</t>
  </si>
  <si>
    <t>き２５</t>
  </si>
  <si>
    <t>井澤　</t>
  </si>
  <si>
    <t>き２６</t>
  </si>
  <si>
    <t>き２７</t>
  </si>
  <si>
    <t>き２８</t>
  </si>
  <si>
    <t>き２９</t>
  </si>
  <si>
    <t>廣瀬</t>
  </si>
  <si>
    <t>智也</t>
  </si>
  <si>
    <t>き３０</t>
  </si>
  <si>
    <t>太田</t>
  </si>
  <si>
    <t>圭亮</t>
  </si>
  <si>
    <t>馬場</t>
  </si>
  <si>
    <t>英年</t>
  </si>
  <si>
    <t>浅田</t>
  </si>
  <si>
    <t>村尾</t>
  </si>
  <si>
    <t>彰了</t>
  </si>
  <si>
    <t>坪田</t>
  </si>
  <si>
    <t>稲岡</t>
  </si>
  <si>
    <t>和紀</t>
  </si>
  <si>
    <t>け０３</t>
  </si>
  <si>
    <t>け０４</t>
  </si>
  <si>
    <t>け０５</t>
  </si>
  <si>
    <t>け０７</t>
  </si>
  <si>
    <t>け０８</t>
  </si>
  <si>
    <t>川上</t>
  </si>
  <si>
    <t>け０９</t>
  </si>
  <si>
    <t>上村</t>
  </si>
  <si>
    <t>け１０</t>
  </si>
  <si>
    <t>　武</t>
  </si>
  <si>
    <t>け１１</t>
  </si>
  <si>
    <t>悠作</t>
  </si>
  <si>
    <t>け１２</t>
  </si>
  <si>
    <t>け１３</t>
  </si>
  <si>
    <t>け１４</t>
  </si>
  <si>
    <t>け１５</t>
  </si>
  <si>
    <t>け１６</t>
  </si>
  <si>
    <t>け１７</t>
  </si>
  <si>
    <t>け１８</t>
  </si>
  <si>
    <t>真嘉</t>
  </si>
  <si>
    <t>け１９</t>
  </si>
  <si>
    <t>三重県</t>
  </si>
  <si>
    <t>け２１</t>
  </si>
  <si>
    <t>け２２</t>
  </si>
  <si>
    <t>山口</t>
  </si>
  <si>
    <t>直彦</t>
  </si>
  <si>
    <t>福永</t>
  </si>
  <si>
    <t>裕美</t>
  </si>
  <si>
    <t>杉山</t>
  </si>
  <si>
    <t>邦夫</t>
  </si>
  <si>
    <t>英二</t>
  </si>
  <si>
    <t>隆昭</t>
  </si>
  <si>
    <t>森永</t>
  </si>
  <si>
    <t>洋介</t>
  </si>
  <si>
    <t>辰巳</t>
  </si>
  <si>
    <t>悟朗</t>
  </si>
  <si>
    <t>姫井</t>
  </si>
  <si>
    <t>野村</t>
  </si>
  <si>
    <t>良平</t>
  </si>
  <si>
    <t>う０３</t>
  </si>
  <si>
    <t>う０４</t>
  </si>
  <si>
    <t>う０５</t>
  </si>
  <si>
    <t>う０６</t>
  </si>
  <si>
    <t>う０７</t>
  </si>
  <si>
    <t>う０８</t>
  </si>
  <si>
    <t>う０９</t>
  </si>
  <si>
    <t>う１０</t>
  </si>
  <si>
    <t>う１１</t>
  </si>
  <si>
    <t>う１２</t>
  </si>
  <si>
    <t>う１３</t>
  </si>
  <si>
    <t>う１４</t>
  </si>
  <si>
    <t>う１５</t>
  </si>
  <si>
    <t>竹下</t>
  </si>
  <si>
    <t>う１６</t>
  </si>
  <si>
    <t>う１７</t>
  </si>
  <si>
    <t>う１８</t>
  </si>
  <si>
    <t>う１９</t>
  </si>
  <si>
    <t>う２０</t>
  </si>
  <si>
    <t>う２１</t>
  </si>
  <si>
    <t>う２２</t>
  </si>
  <si>
    <t>う２３</t>
  </si>
  <si>
    <t>う２４</t>
  </si>
  <si>
    <t>う２５</t>
  </si>
  <si>
    <t>う２６</t>
  </si>
  <si>
    <t>う２７</t>
  </si>
  <si>
    <t>う２８</t>
  </si>
  <si>
    <t>う２９</t>
  </si>
  <si>
    <t>う３０</t>
  </si>
  <si>
    <t>う３１</t>
  </si>
  <si>
    <t>う３２</t>
  </si>
  <si>
    <t>う３３</t>
  </si>
  <si>
    <t>う３４</t>
  </si>
  <si>
    <t>う３５</t>
  </si>
  <si>
    <t>う３６</t>
  </si>
  <si>
    <t>う３７</t>
  </si>
  <si>
    <t>う３８</t>
  </si>
  <si>
    <t>う３９</t>
  </si>
  <si>
    <t>う４０</t>
  </si>
  <si>
    <t>う４１</t>
  </si>
  <si>
    <t>う４２</t>
  </si>
  <si>
    <t>う４３</t>
  </si>
  <si>
    <t>う４４</t>
  </si>
  <si>
    <t>彦根市</t>
    <rPh sb="0" eb="3">
      <t>ヒコネシ</t>
    </rPh>
    <phoneticPr fontId="20"/>
  </si>
  <si>
    <t>草津市</t>
    <rPh sb="0" eb="3">
      <t>クサツシ</t>
    </rPh>
    <phoneticPr fontId="20"/>
  </si>
  <si>
    <t>女</t>
    <rPh sb="0" eb="1">
      <t>オンナ</t>
    </rPh>
    <phoneticPr fontId="20"/>
  </si>
  <si>
    <t>米原市</t>
    <rPh sb="0" eb="3">
      <t>マイバラシ</t>
    </rPh>
    <phoneticPr fontId="20"/>
  </si>
  <si>
    <t>長浜市</t>
    <rPh sb="0" eb="3">
      <t>ナガハマシ</t>
    </rPh>
    <phoneticPr fontId="20"/>
  </si>
  <si>
    <t>あ２０</t>
  </si>
  <si>
    <t>男</t>
    <rPh sb="0" eb="1">
      <t>オトコ</t>
    </rPh>
    <phoneticPr fontId="20"/>
  </si>
  <si>
    <t>金谷</t>
    <rPh sb="0" eb="2">
      <t>カナタニ</t>
    </rPh>
    <phoneticPr fontId="20"/>
  </si>
  <si>
    <t>太郎</t>
    <rPh sb="0" eb="2">
      <t>タロウ</t>
    </rPh>
    <phoneticPr fontId="20"/>
  </si>
  <si>
    <t>土田</t>
    <rPh sb="0" eb="2">
      <t>ツチダ</t>
    </rPh>
    <phoneticPr fontId="20"/>
  </si>
  <si>
    <t>哲也</t>
    <rPh sb="0" eb="2">
      <t>テツヤ</t>
    </rPh>
    <phoneticPr fontId="20"/>
  </si>
  <si>
    <t>伊吹</t>
    <rPh sb="0" eb="2">
      <t>イブキ</t>
    </rPh>
    <phoneticPr fontId="20"/>
  </si>
  <si>
    <t>守山市</t>
    <rPh sb="0" eb="3">
      <t>モリヤマシ</t>
    </rPh>
    <phoneticPr fontId="20"/>
  </si>
  <si>
    <t>近江八幡市</t>
    <rPh sb="0" eb="5">
      <t>オウミハチマンシ</t>
    </rPh>
    <phoneticPr fontId="20"/>
  </si>
  <si>
    <t>大津市</t>
    <rPh sb="0" eb="3">
      <t>オオツシ</t>
    </rPh>
    <phoneticPr fontId="20"/>
  </si>
  <si>
    <t>東近江市</t>
    <rPh sb="0" eb="4">
      <t>ヒガシオウミシ</t>
    </rPh>
    <phoneticPr fontId="20"/>
  </si>
  <si>
    <t>湖南市</t>
    <rPh sb="0" eb="3">
      <t>コナンシ</t>
    </rPh>
    <phoneticPr fontId="20"/>
  </si>
  <si>
    <t>男</t>
    <phoneticPr fontId="20"/>
  </si>
  <si>
    <t>中西</t>
    <rPh sb="0" eb="2">
      <t>ナカニシ</t>
    </rPh>
    <phoneticPr fontId="20"/>
  </si>
  <si>
    <t>栗東市</t>
    <rPh sb="0" eb="3">
      <t>リットウシ</t>
    </rPh>
    <phoneticPr fontId="20"/>
  </si>
  <si>
    <t>井ノ口</t>
    <rPh sb="0" eb="1">
      <t>イ</t>
    </rPh>
    <rPh sb="2" eb="3">
      <t>グチ</t>
    </rPh>
    <phoneticPr fontId="20"/>
  </si>
  <si>
    <t>幹也</t>
    <rPh sb="0" eb="2">
      <t>ミキヤ</t>
    </rPh>
    <phoneticPr fontId="20"/>
  </si>
  <si>
    <t>漆原</t>
    <rPh sb="0" eb="2">
      <t>ウルシハラ</t>
    </rPh>
    <phoneticPr fontId="20"/>
  </si>
  <si>
    <t>大介</t>
    <rPh sb="0" eb="2">
      <t>ダイスケ</t>
    </rPh>
    <phoneticPr fontId="20"/>
  </si>
  <si>
    <t>京都府</t>
    <rPh sb="0" eb="3">
      <t>キョウトフ</t>
    </rPh>
    <phoneticPr fontId="20"/>
  </si>
  <si>
    <t>藤井</t>
    <rPh sb="0" eb="2">
      <t>フジイ</t>
    </rPh>
    <phoneticPr fontId="20"/>
  </si>
  <si>
    <t>正和</t>
    <rPh sb="0" eb="2">
      <t>マサカズ</t>
    </rPh>
    <phoneticPr fontId="20"/>
  </si>
  <si>
    <t>福島</t>
    <rPh sb="0" eb="2">
      <t>フクシマ</t>
    </rPh>
    <phoneticPr fontId="20"/>
  </si>
  <si>
    <t>友里</t>
    <rPh sb="0" eb="2">
      <t>ユリ</t>
    </rPh>
    <phoneticPr fontId="20"/>
  </si>
  <si>
    <t>吉村</t>
    <rPh sb="0" eb="2">
      <t>ヨシムラ</t>
    </rPh>
    <phoneticPr fontId="20"/>
  </si>
  <si>
    <t>山本</t>
    <rPh sb="0" eb="2">
      <t>ヤマモト</t>
    </rPh>
    <phoneticPr fontId="20"/>
  </si>
  <si>
    <t>一典</t>
    <rPh sb="0" eb="2">
      <t>カズノリ</t>
    </rPh>
    <phoneticPr fontId="20"/>
  </si>
  <si>
    <t>朝日</t>
    <rPh sb="0" eb="2">
      <t>アサヒ</t>
    </rPh>
    <phoneticPr fontId="20"/>
  </si>
  <si>
    <t>尚紀</t>
    <rPh sb="0" eb="1">
      <t>ナオ</t>
    </rPh>
    <rPh sb="1" eb="2">
      <t>キ</t>
    </rPh>
    <phoneticPr fontId="20"/>
  </si>
  <si>
    <t>智美</t>
    <rPh sb="0" eb="2">
      <t>トモミ</t>
    </rPh>
    <phoneticPr fontId="20"/>
  </si>
  <si>
    <t>梅田</t>
    <rPh sb="0" eb="2">
      <t>ウメダ</t>
    </rPh>
    <phoneticPr fontId="20"/>
  </si>
  <si>
    <t>小澤</t>
    <rPh sb="0" eb="2">
      <t>コザワ</t>
    </rPh>
    <phoneticPr fontId="20"/>
  </si>
  <si>
    <t>藤信</t>
    <rPh sb="0" eb="2">
      <t>フジノブ</t>
    </rPh>
    <phoneticPr fontId="20"/>
  </si>
  <si>
    <t>平野</t>
    <rPh sb="0" eb="2">
      <t>ヒラノ</t>
    </rPh>
    <phoneticPr fontId="20"/>
  </si>
  <si>
    <t>野洲市</t>
    <rPh sb="0" eb="3">
      <t>ヤスシ</t>
    </rPh>
    <phoneticPr fontId="20"/>
  </si>
  <si>
    <t>うさぎとかめの集い</t>
    <rPh sb="7" eb="8">
      <t>ツド</t>
    </rPh>
    <phoneticPr fontId="20"/>
  </si>
  <si>
    <t>小倉</t>
    <rPh sb="0" eb="2">
      <t>オグラ</t>
    </rPh>
    <phoneticPr fontId="20"/>
  </si>
  <si>
    <t>俊郎</t>
    <rPh sb="0" eb="1">
      <t>トシ</t>
    </rPh>
    <rPh sb="1" eb="2">
      <t>ロウ</t>
    </rPh>
    <phoneticPr fontId="20"/>
  </si>
  <si>
    <t>片岡</t>
    <rPh sb="0" eb="2">
      <t>カタオカ</t>
    </rPh>
    <phoneticPr fontId="20"/>
  </si>
  <si>
    <t>一寿</t>
    <rPh sb="0" eb="2">
      <t>カズトシ</t>
    </rPh>
    <phoneticPr fontId="20"/>
  </si>
  <si>
    <t>亀井</t>
    <rPh sb="0" eb="2">
      <t>カメイ</t>
    </rPh>
    <phoneticPr fontId="20"/>
  </si>
  <si>
    <t>優也</t>
    <rPh sb="0" eb="2">
      <t>ユウヤ</t>
    </rPh>
    <phoneticPr fontId="20"/>
  </si>
  <si>
    <t>昌紀</t>
    <rPh sb="0" eb="2">
      <t>マサノリ</t>
    </rPh>
    <phoneticPr fontId="20"/>
  </si>
  <si>
    <t>浩之</t>
    <rPh sb="0" eb="2">
      <t>ヒロユキ</t>
    </rPh>
    <phoneticPr fontId="20"/>
  </si>
  <si>
    <t>植垣</t>
    <rPh sb="0" eb="2">
      <t>ウエガキ</t>
    </rPh>
    <phoneticPr fontId="20"/>
  </si>
  <si>
    <t>貴美子</t>
    <rPh sb="0" eb="3">
      <t>キミコ</t>
    </rPh>
    <phoneticPr fontId="20"/>
  </si>
  <si>
    <t>和田桃子</t>
  </si>
  <si>
    <t>ＫテニスカレッジＳ</t>
  </si>
  <si>
    <t>中西泰輝</t>
  </si>
  <si>
    <t>東　恵</t>
  </si>
  <si>
    <t>田中瑞萌</t>
  </si>
  <si>
    <t>中島嬉子</t>
  </si>
  <si>
    <t>チームなかた</t>
  </si>
  <si>
    <t>中田富憲</t>
  </si>
  <si>
    <r>
      <t>久保</t>
    </r>
    <r>
      <rPr>
        <b/>
        <sz val="11"/>
        <color indexed="8"/>
        <rFont val="HGP創英角ｺﾞｼｯｸUB"/>
        <family val="3"/>
        <charset val="128"/>
      </rPr>
      <t>暉暉</t>
    </r>
  </si>
  <si>
    <t>諌山航平</t>
  </si>
  <si>
    <t>今井順子</t>
  </si>
  <si>
    <t>日高眞規子</t>
  </si>
  <si>
    <t>河野由子</t>
  </si>
  <si>
    <t>東近江グリフィンズ</t>
    <rPh sb="0" eb="3">
      <t>ヒガシオウミ</t>
    </rPh>
    <phoneticPr fontId="20"/>
  </si>
  <si>
    <t>鍵谷</t>
    <rPh sb="0" eb="2">
      <t>カギタニ</t>
    </rPh>
    <phoneticPr fontId="20"/>
  </si>
  <si>
    <t>浩太</t>
    <rPh sb="0" eb="2">
      <t>コウタ</t>
    </rPh>
    <phoneticPr fontId="20"/>
  </si>
  <si>
    <t>恵亮</t>
    <rPh sb="0" eb="2">
      <t>ケイスケ</t>
    </rPh>
    <phoneticPr fontId="20"/>
  </si>
  <si>
    <t>泰輝</t>
    <rPh sb="0" eb="2">
      <t>タイキ</t>
    </rPh>
    <phoneticPr fontId="20"/>
  </si>
  <si>
    <t>将義</t>
    <rPh sb="0" eb="2">
      <t>マサヨシ</t>
    </rPh>
    <phoneticPr fontId="20"/>
  </si>
  <si>
    <t>吉野</t>
    <rPh sb="0" eb="2">
      <t>ヨシノ</t>
    </rPh>
    <phoneticPr fontId="20"/>
  </si>
  <si>
    <t>淳也</t>
    <rPh sb="0" eb="2">
      <t>ジュンヤ</t>
    </rPh>
    <phoneticPr fontId="20"/>
  </si>
  <si>
    <t>ぷ０３</t>
  </si>
  <si>
    <t>ぷ０４</t>
  </si>
  <si>
    <t>ぷ０５</t>
  </si>
  <si>
    <t>ぷ０６</t>
  </si>
  <si>
    <t>ぷ０７</t>
  </si>
  <si>
    <t>ぷ０８</t>
  </si>
  <si>
    <t>ぷ０９</t>
  </si>
  <si>
    <t>ぷ１０</t>
  </si>
  <si>
    <t>ぷ１１</t>
  </si>
  <si>
    <t>淳</t>
  </si>
  <si>
    <t>辻</t>
    <rPh sb="0" eb="1">
      <t>ツジ</t>
    </rPh>
    <phoneticPr fontId="20"/>
  </si>
  <si>
    <t>個人登録</t>
    <rPh sb="0" eb="2">
      <t>コジン</t>
    </rPh>
    <rPh sb="2" eb="4">
      <t>トウロク</t>
    </rPh>
    <phoneticPr fontId="20"/>
  </si>
  <si>
    <t>一般の部</t>
    <rPh sb="0" eb="2">
      <t>イッパン</t>
    </rPh>
    <rPh sb="3" eb="4">
      <t>ブ</t>
    </rPh>
    <phoneticPr fontId="20"/>
  </si>
  <si>
    <t>ふれふれ坊主</t>
    <rPh sb="4" eb="6">
      <t>ボウズ</t>
    </rPh>
    <phoneticPr fontId="20"/>
  </si>
  <si>
    <t>西口正剛</t>
    <rPh sb="0" eb="2">
      <t>ニシグチ</t>
    </rPh>
    <rPh sb="2" eb="4">
      <t>マサタケ</t>
    </rPh>
    <phoneticPr fontId="20"/>
  </si>
  <si>
    <t>②</t>
    <phoneticPr fontId="20"/>
  </si>
  <si>
    <t>③</t>
    <phoneticPr fontId="20"/>
  </si>
  <si>
    <t>決勝トーナメント</t>
    <rPh sb="0" eb="2">
      <t>ケッショウ</t>
    </rPh>
    <phoneticPr fontId="20"/>
  </si>
  <si>
    <t>３位決定戦</t>
    <rPh sb="1" eb="2">
      <t>イ</t>
    </rPh>
    <rPh sb="2" eb="5">
      <t>ケッテイセン</t>
    </rPh>
    <phoneticPr fontId="20"/>
  </si>
  <si>
    <t>今津大二郎</t>
    <rPh sb="0" eb="2">
      <t>イマズ</t>
    </rPh>
    <rPh sb="2" eb="5">
      <t>ダイジロウ</t>
    </rPh>
    <phoneticPr fontId="20"/>
  </si>
  <si>
    <t>山形祐樹</t>
    <rPh sb="0" eb="2">
      <t>ヤマガタ</t>
    </rPh>
    <rPh sb="2" eb="4">
      <t>ユウキ</t>
    </rPh>
    <phoneticPr fontId="20"/>
  </si>
  <si>
    <t>真田千春</t>
    <rPh sb="0" eb="2">
      <t>サナダ</t>
    </rPh>
    <rPh sb="2" eb="4">
      <t>チハル</t>
    </rPh>
    <phoneticPr fontId="20"/>
  </si>
  <si>
    <t>吉田恵里</t>
    <rPh sb="0" eb="2">
      <t>ヨシダ</t>
    </rPh>
    <rPh sb="2" eb="4">
      <t>エリ</t>
    </rPh>
    <phoneticPr fontId="20"/>
  </si>
  <si>
    <t>浜口彩加</t>
    <rPh sb="0" eb="2">
      <t>ハマグチ</t>
    </rPh>
    <rPh sb="2" eb="4">
      <t>アヤカ</t>
    </rPh>
    <phoneticPr fontId="20"/>
  </si>
  <si>
    <t>三代康成</t>
    <rPh sb="0" eb="4">
      <t>ミシロヤスナリ</t>
    </rPh>
    <phoneticPr fontId="20"/>
  </si>
  <si>
    <t>金谷太郎</t>
    <rPh sb="0" eb="2">
      <t>カナタニ</t>
    </rPh>
    <rPh sb="2" eb="4">
      <t>タロウ</t>
    </rPh>
    <phoneticPr fontId="20"/>
  </si>
  <si>
    <t>成宮康弘</t>
    <rPh sb="0" eb="2">
      <t>ナルミヤ</t>
    </rPh>
    <rPh sb="2" eb="4">
      <t>ヤスヒロ</t>
    </rPh>
    <phoneticPr fontId="20"/>
  </si>
  <si>
    <t>三代梨絵</t>
    <rPh sb="0" eb="4">
      <t>ミシロリエ</t>
    </rPh>
    <phoneticPr fontId="20"/>
  </si>
  <si>
    <t>木村美香</t>
    <rPh sb="0" eb="2">
      <t>キムラ</t>
    </rPh>
    <rPh sb="2" eb="4">
      <t>ミカ</t>
    </rPh>
    <phoneticPr fontId="20"/>
  </si>
  <si>
    <t>筒井珠世</t>
    <rPh sb="0" eb="2">
      <t>ツツイ</t>
    </rPh>
    <rPh sb="2" eb="4">
      <t>タマヨ</t>
    </rPh>
    <phoneticPr fontId="20"/>
  </si>
  <si>
    <t xml:space="preserve">傳樹 </t>
  </si>
  <si>
    <t>あ２３</t>
  </si>
  <si>
    <t>あ２４</t>
  </si>
  <si>
    <t>あ２５</t>
  </si>
  <si>
    <t>あ２６</t>
  </si>
  <si>
    <t>あ２７</t>
  </si>
  <si>
    <t>あん０３</t>
  </si>
  <si>
    <t>あん０４</t>
  </si>
  <si>
    <t>あん０５</t>
  </si>
  <si>
    <t>あん０６</t>
  </si>
  <si>
    <t>あん０７</t>
  </si>
  <si>
    <t>あん０８</t>
  </si>
  <si>
    <t>あん０９</t>
  </si>
  <si>
    <t>あん１０</t>
  </si>
  <si>
    <t>あん１１</t>
  </si>
  <si>
    <t>あん１２</t>
  </si>
  <si>
    <t>あん１３</t>
  </si>
  <si>
    <t>あん１４</t>
  </si>
  <si>
    <t>あん１５</t>
  </si>
  <si>
    <t>あん１６</t>
  </si>
  <si>
    <t>あん１７</t>
  </si>
  <si>
    <t>あん１８</t>
  </si>
  <si>
    <t>あん１９</t>
  </si>
  <si>
    <t>あん２０</t>
  </si>
  <si>
    <t>あん２１</t>
  </si>
  <si>
    <t>あん２２</t>
  </si>
  <si>
    <t>あん２３</t>
  </si>
  <si>
    <t>あん２４</t>
  </si>
  <si>
    <t>あん２５</t>
  </si>
  <si>
    <t>き０３</t>
  </si>
  <si>
    <t>き２０</t>
  </si>
  <si>
    <t>き２２</t>
  </si>
  <si>
    <t>南</t>
    <rPh sb="0" eb="1">
      <t>ミナミ</t>
    </rPh>
    <phoneticPr fontId="20"/>
  </si>
  <si>
    <t>澁谷</t>
    <rPh sb="0" eb="1">
      <t>シブ</t>
    </rPh>
    <rPh sb="1" eb="2">
      <t>タニ</t>
    </rPh>
    <phoneticPr fontId="20"/>
  </si>
  <si>
    <t>晃大</t>
    <rPh sb="0" eb="2">
      <t>コウダイ</t>
    </rPh>
    <phoneticPr fontId="20"/>
  </si>
  <si>
    <t>浜田</t>
    <rPh sb="0" eb="2">
      <t>ハマダ</t>
    </rPh>
    <phoneticPr fontId="20"/>
  </si>
  <si>
    <t>豊</t>
    <rPh sb="0" eb="1">
      <t>ユタカ</t>
    </rPh>
    <phoneticPr fontId="20"/>
  </si>
  <si>
    <t>三重県</t>
    <rPh sb="0" eb="3">
      <t>ミエケン</t>
    </rPh>
    <phoneticPr fontId="20"/>
  </si>
  <si>
    <t>本多</t>
    <rPh sb="0" eb="2">
      <t>ホンダ</t>
    </rPh>
    <phoneticPr fontId="20"/>
  </si>
  <si>
    <t>勇輝</t>
    <rPh sb="0" eb="2">
      <t>ユウキ</t>
    </rPh>
    <phoneticPr fontId="20"/>
  </si>
  <si>
    <t>堤</t>
    <rPh sb="0" eb="1">
      <t>ツツミ</t>
    </rPh>
    <phoneticPr fontId="20"/>
  </si>
  <si>
    <t>泰彦</t>
    <rPh sb="0" eb="2">
      <t>ヤスヒコ</t>
    </rPh>
    <phoneticPr fontId="20"/>
  </si>
  <si>
    <t>新谷</t>
    <rPh sb="0" eb="2">
      <t>シンヤ</t>
    </rPh>
    <phoneticPr fontId="20"/>
  </si>
  <si>
    <t>良</t>
    <rPh sb="0" eb="1">
      <t>リョウ</t>
    </rPh>
    <phoneticPr fontId="20"/>
  </si>
  <si>
    <t>山内</t>
    <rPh sb="0" eb="2">
      <t>ヤマウチ</t>
    </rPh>
    <phoneticPr fontId="20"/>
  </si>
  <si>
    <t>春澄</t>
    <rPh sb="0" eb="1">
      <t>ハル</t>
    </rPh>
    <rPh sb="1" eb="2">
      <t>スミ</t>
    </rPh>
    <phoneticPr fontId="20"/>
  </si>
  <si>
    <t>雄介</t>
    <rPh sb="0" eb="2">
      <t>ユウスケ</t>
    </rPh>
    <phoneticPr fontId="20"/>
  </si>
  <si>
    <t>牛道</t>
    <rPh sb="0" eb="1">
      <t>ウシ</t>
    </rPh>
    <rPh sb="1" eb="2">
      <t>ミチ</t>
    </rPh>
    <phoneticPr fontId="20"/>
  </si>
  <si>
    <t>土肥</t>
    <rPh sb="0" eb="2">
      <t>ドイ</t>
    </rPh>
    <phoneticPr fontId="20"/>
  </si>
  <si>
    <t>将博</t>
    <rPh sb="0" eb="2">
      <t>マサヒロ</t>
    </rPh>
    <phoneticPr fontId="20"/>
  </si>
  <si>
    <t>脇野</t>
    <rPh sb="0" eb="2">
      <t>ワキノ</t>
    </rPh>
    <phoneticPr fontId="20"/>
  </si>
  <si>
    <t>佳邦</t>
    <rPh sb="0" eb="1">
      <t>ヨシ</t>
    </rPh>
    <rPh sb="1" eb="2">
      <t>クニ</t>
    </rPh>
    <phoneticPr fontId="20"/>
  </si>
  <si>
    <t>苗村</t>
    <rPh sb="0" eb="2">
      <t>ナエムラ</t>
    </rPh>
    <phoneticPr fontId="20"/>
  </si>
  <si>
    <t>岩花</t>
    <rPh sb="0" eb="1">
      <t>イワ</t>
    </rPh>
    <rPh sb="1" eb="2">
      <t>ハナ</t>
    </rPh>
    <phoneticPr fontId="20"/>
  </si>
  <si>
    <t>功</t>
    <rPh sb="0" eb="1">
      <t>イサオ</t>
    </rPh>
    <phoneticPr fontId="20"/>
  </si>
  <si>
    <t>皓太</t>
    <rPh sb="0" eb="2">
      <t>コウタ</t>
    </rPh>
    <phoneticPr fontId="20"/>
  </si>
  <si>
    <t>愛荘町</t>
    <rPh sb="0" eb="3">
      <t>アイショウチョウ</t>
    </rPh>
    <phoneticPr fontId="20"/>
  </si>
  <si>
    <t>吉野　淳也</t>
    <rPh sb="0" eb="2">
      <t>ヨシノ</t>
    </rPh>
    <rPh sb="3" eb="5">
      <t>ジュンヤ</t>
    </rPh>
    <phoneticPr fontId="20"/>
  </si>
  <si>
    <t>本多　勇輝</t>
    <rPh sb="0" eb="2">
      <t>ホンダ</t>
    </rPh>
    <rPh sb="3" eb="4">
      <t>イサム</t>
    </rPh>
    <rPh sb="4" eb="5">
      <t>カガヤ</t>
    </rPh>
    <phoneticPr fontId="20"/>
  </si>
  <si>
    <t>新谷　良</t>
    <rPh sb="0" eb="2">
      <t>シンヤ</t>
    </rPh>
    <rPh sb="3" eb="4">
      <t>リョウ</t>
    </rPh>
    <phoneticPr fontId="20"/>
  </si>
  <si>
    <t>池尻　陽香</t>
    <rPh sb="0" eb="2">
      <t>イケジリ</t>
    </rPh>
    <rPh sb="3" eb="4">
      <t>ヨウ</t>
    </rPh>
    <rPh sb="4" eb="5">
      <t>カオリ</t>
    </rPh>
    <phoneticPr fontId="20"/>
  </si>
  <si>
    <t>松村　明香</t>
    <rPh sb="0" eb="2">
      <t>マツムラ</t>
    </rPh>
    <rPh sb="3" eb="5">
      <t>メイカ</t>
    </rPh>
    <phoneticPr fontId="20"/>
  </si>
  <si>
    <t>山脇　聖菜</t>
    <rPh sb="0" eb="2">
      <t>ヤマワキ</t>
    </rPh>
    <rPh sb="3" eb="4">
      <t>セイ</t>
    </rPh>
    <rPh sb="4" eb="5">
      <t>ナ</t>
    </rPh>
    <phoneticPr fontId="20"/>
  </si>
  <si>
    <t>林　哲学</t>
    <rPh sb="0" eb="1">
      <t>ハヤシ</t>
    </rPh>
    <rPh sb="2" eb="4">
      <t>テツガク</t>
    </rPh>
    <phoneticPr fontId="20"/>
  </si>
  <si>
    <t>牛道　雄介</t>
    <rPh sb="0" eb="2">
      <t>ウシミチ</t>
    </rPh>
    <rPh sb="3" eb="5">
      <t>ユウスケ</t>
    </rPh>
    <phoneticPr fontId="20"/>
  </si>
  <si>
    <t>竹田　圭佑</t>
    <rPh sb="0" eb="2">
      <t>タケダ</t>
    </rPh>
    <rPh sb="3" eb="5">
      <t>ケイスケ</t>
    </rPh>
    <phoneticPr fontId="20"/>
  </si>
  <si>
    <t>永松　貴子</t>
    <rPh sb="0" eb="2">
      <t>ナガマツ</t>
    </rPh>
    <rPh sb="3" eb="4">
      <t>キ</t>
    </rPh>
    <rPh sb="4" eb="5">
      <t>コ</t>
    </rPh>
    <phoneticPr fontId="20"/>
  </si>
  <si>
    <t>岡野　羽</t>
    <rPh sb="0" eb="2">
      <t>オカノ</t>
    </rPh>
    <rPh sb="3" eb="4">
      <t>ハネ</t>
    </rPh>
    <phoneticPr fontId="20"/>
  </si>
  <si>
    <t>大野　美南</t>
    <rPh sb="0" eb="2">
      <t>オオノ</t>
    </rPh>
    <rPh sb="3" eb="4">
      <t>ウツク</t>
    </rPh>
    <phoneticPr fontId="20"/>
  </si>
  <si>
    <t>漆原　大介</t>
    <rPh sb="0" eb="2">
      <t>ウルシバラ</t>
    </rPh>
    <rPh sb="3" eb="5">
      <t>ダイスケ</t>
    </rPh>
    <phoneticPr fontId="20"/>
  </si>
  <si>
    <t>鍵谷　浩太</t>
    <rPh sb="0" eb="2">
      <t>カギタニ</t>
    </rPh>
    <rPh sb="3" eb="5">
      <t>コウタ</t>
    </rPh>
    <phoneticPr fontId="20"/>
  </si>
  <si>
    <t>上津　慶和</t>
    <rPh sb="0" eb="2">
      <t>ウエツ</t>
    </rPh>
    <rPh sb="3" eb="5">
      <t>ヨシカズ</t>
    </rPh>
    <phoneticPr fontId="20"/>
  </si>
  <si>
    <t>漆原　友里</t>
    <rPh sb="0" eb="2">
      <t>ウルシバラ</t>
    </rPh>
    <rPh sb="3" eb="4">
      <t>トモ</t>
    </rPh>
    <rPh sb="4" eb="5">
      <t>サト</t>
    </rPh>
    <phoneticPr fontId="20"/>
  </si>
  <si>
    <t>植田　早耶</t>
    <rPh sb="0" eb="2">
      <t>ウエダ</t>
    </rPh>
    <rPh sb="3" eb="5">
      <t>サヤ</t>
    </rPh>
    <phoneticPr fontId="20"/>
  </si>
  <si>
    <t>鍵弥　初美</t>
    <rPh sb="0" eb="1">
      <t>カギ</t>
    </rPh>
    <rPh sb="1" eb="2">
      <t>ヤ</t>
    </rPh>
    <rPh sb="3" eb="5">
      <t>ハツミ</t>
    </rPh>
    <phoneticPr fontId="20"/>
  </si>
  <si>
    <t>三代　康成</t>
    <rPh sb="0" eb="2">
      <t>ミシロ</t>
    </rPh>
    <rPh sb="3" eb="5">
      <t>ヤスナリ</t>
    </rPh>
    <phoneticPr fontId="20"/>
  </si>
  <si>
    <t>成宮　康弘</t>
    <rPh sb="0" eb="2">
      <t>ナルミヤ</t>
    </rPh>
    <rPh sb="3" eb="5">
      <t>ヤスヒロ</t>
    </rPh>
    <phoneticPr fontId="20"/>
  </si>
  <si>
    <t>古市　卓志</t>
    <rPh sb="0" eb="2">
      <t>フルイチ</t>
    </rPh>
    <rPh sb="3" eb="5">
      <t>タクシ</t>
    </rPh>
    <phoneticPr fontId="20"/>
  </si>
  <si>
    <t>三代　梨絵</t>
    <rPh sb="0" eb="2">
      <t>ミシロ</t>
    </rPh>
    <rPh sb="3" eb="5">
      <t>リエ</t>
    </rPh>
    <phoneticPr fontId="20"/>
  </si>
  <si>
    <t>筒井　珠世</t>
    <rPh sb="0" eb="2">
      <t>ツツイ</t>
    </rPh>
    <rPh sb="3" eb="5">
      <t>タマヨ</t>
    </rPh>
    <phoneticPr fontId="20"/>
  </si>
  <si>
    <t>土肥　裕子</t>
    <rPh sb="0" eb="2">
      <t>ドヒ</t>
    </rPh>
    <rPh sb="3" eb="5">
      <t>ユウコ</t>
    </rPh>
    <phoneticPr fontId="20"/>
  </si>
  <si>
    <t>山田広美</t>
    <rPh sb="0" eb="2">
      <t>ヤマダ</t>
    </rPh>
    <rPh sb="2" eb="4">
      <t>ヒロミ</t>
    </rPh>
    <phoneticPr fontId="20"/>
  </si>
  <si>
    <t>山本　浩之</t>
    <rPh sb="0" eb="2">
      <t>ヤマモト</t>
    </rPh>
    <rPh sb="3" eb="5">
      <t>ヒロユキ</t>
    </rPh>
    <phoneticPr fontId="20"/>
  </si>
  <si>
    <t>森　寿人</t>
    <rPh sb="0" eb="1">
      <t>モリ</t>
    </rPh>
    <rPh sb="2" eb="3">
      <t>コトブキ</t>
    </rPh>
    <rPh sb="3" eb="4">
      <t>ヒト</t>
    </rPh>
    <phoneticPr fontId="20"/>
  </si>
  <si>
    <t>山口　登紀子</t>
    <rPh sb="0" eb="2">
      <t>ヤマグチ</t>
    </rPh>
    <rPh sb="3" eb="6">
      <t>トキコ</t>
    </rPh>
    <phoneticPr fontId="20"/>
  </si>
  <si>
    <t>黒坂　晶子</t>
    <rPh sb="0" eb="2">
      <t>クロサカ</t>
    </rPh>
    <rPh sb="3" eb="4">
      <t>アキラ</t>
    </rPh>
    <rPh sb="4" eb="5">
      <t>コ</t>
    </rPh>
    <phoneticPr fontId="20"/>
  </si>
  <si>
    <t>山口　千恵</t>
    <rPh sb="0" eb="2">
      <t>ヤマグチ</t>
    </rPh>
    <rPh sb="3" eb="5">
      <t>チエ</t>
    </rPh>
    <phoneticPr fontId="20"/>
  </si>
  <si>
    <t>杉山　邦夫</t>
    <rPh sb="0" eb="2">
      <t>スギヤマ</t>
    </rPh>
    <rPh sb="3" eb="5">
      <t>クニオ</t>
    </rPh>
    <phoneticPr fontId="20"/>
  </si>
  <si>
    <t>辻　義規</t>
    <rPh sb="0" eb="1">
      <t>ツジ</t>
    </rPh>
    <rPh sb="2" eb="3">
      <t>ヨシ</t>
    </rPh>
    <rPh sb="3" eb="4">
      <t>キ</t>
    </rPh>
    <phoneticPr fontId="20"/>
  </si>
  <si>
    <t>水元　淳史</t>
    <rPh sb="0" eb="2">
      <t>ミズモト</t>
    </rPh>
    <rPh sb="3" eb="5">
      <t>アツシ</t>
    </rPh>
    <phoneticPr fontId="20"/>
  </si>
  <si>
    <t>田中　有紀</t>
    <rPh sb="0" eb="2">
      <t>タナカ</t>
    </rPh>
    <rPh sb="3" eb="5">
      <t>ユキ</t>
    </rPh>
    <phoneticPr fontId="20"/>
  </si>
  <si>
    <t>竹下　光代</t>
    <rPh sb="0" eb="2">
      <t>タケシタ</t>
    </rPh>
    <rPh sb="3" eb="5">
      <t>ミツヨ</t>
    </rPh>
    <phoneticPr fontId="20"/>
  </si>
  <si>
    <t>辻　佳子</t>
    <rPh sb="0" eb="1">
      <t>ツジ</t>
    </rPh>
    <rPh sb="2" eb="4">
      <t>ヨシコ</t>
    </rPh>
    <phoneticPr fontId="20"/>
  </si>
  <si>
    <t>あ２８</t>
  </si>
  <si>
    <t>あ２９</t>
  </si>
  <si>
    <t>あ３０</t>
  </si>
  <si>
    <t>あ３１</t>
  </si>
  <si>
    <t>明子</t>
    <rPh sb="0" eb="2">
      <t>アキコ</t>
    </rPh>
    <phoneticPr fontId="20"/>
  </si>
  <si>
    <t>あ３２</t>
  </si>
  <si>
    <t>眞規子</t>
  </si>
  <si>
    <t>理恵子</t>
  </si>
  <si>
    <t>あん２６</t>
  </si>
  <si>
    <t>フレンズ</t>
  </si>
  <si>
    <t>清水</t>
  </si>
  <si>
    <t>大津市</t>
  </si>
  <si>
    <t>松村</t>
  </si>
  <si>
    <t>湖南市</t>
  </si>
  <si>
    <t>久保村</t>
    <rPh sb="0" eb="3">
      <t>クボムラ</t>
    </rPh>
    <phoneticPr fontId="20"/>
  </si>
  <si>
    <t>悠史</t>
    <rPh sb="0" eb="2">
      <t>ユウシ</t>
    </rPh>
    <phoneticPr fontId="20"/>
  </si>
  <si>
    <t>ぷ１２</t>
  </si>
  <si>
    <t>ぷ１３</t>
  </si>
  <si>
    <t>う４６</t>
  </si>
  <si>
    <t>森</t>
    <rPh sb="0" eb="1">
      <t>モリ</t>
    </rPh>
    <phoneticPr fontId="27"/>
  </si>
  <si>
    <t>う４５</t>
  </si>
  <si>
    <t>皓輝</t>
    <rPh sb="0" eb="1">
      <t>コウ</t>
    </rPh>
    <rPh sb="1" eb="2">
      <t>テル</t>
    </rPh>
    <phoneticPr fontId="27"/>
  </si>
  <si>
    <t>東近江市</t>
    <rPh sb="0" eb="4">
      <t>ヒガシオウミシ</t>
    </rPh>
    <phoneticPr fontId="27"/>
  </si>
  <si>
    <t>山田歩奈</t>
    <rPh sb="0" eb="2">
      <t>ヤマダ</t>
    </rPh>
    <rPh sb="2" eb="3">
      <t>アル</t>
    </rPh>
    <rPh sb="3" eb="4">
      <t>ナ</t>
    </rPh>
    <phoneticPr fontId="20"/>
  </si>
  <si>
    <t>山田雅子</t>
    <rPh sb="0" eb="2">
      <t>ヤマダ</t>
    </rPh>
    <rPh sb="2" eb="4">
      <t>マサコ</t>
    </rPh>
    <phoneticPr fontId="20"/>
  </si>
  <si>
    <t>浅野木奈子</t>
    <rPh sb="0" eb="2">
      <t>アサノ</t>
    </rPh>
    <rPh sb="2" eb="3">
      <t>キ</t>
    </rPh>
    <rPh sb="3" eb="4">
      <t>ナ</t>
    </rPh>
    <rPh sb="4" eb="5">
      <t>コ</t>
    </rPh>
    <phoneticPr fontId="20"/>
  </si>
  <si>
    <t>松本啓吾</t>
    <rPh sb="0" eb="4">
      <t>マツモトケイゴ</t>
    </rPh>
    <phoneticPr fontId="20"/>
  </si>
  <si>
    <t>高野麻由</t>
    <rPh sb="0" eb="1">
      <t>タカ</t>
    </rPh>
    <rPh sb="1" eb="2">
      <t>ノ</t>
    </rPh>
    <rPh sb="2" eb="4">
      <t>マユ</t>
    </rPh>
    <phoneticPr fontId="20"/>
  </si>
  <si>
    <t>牛道雄介</t>
    <rPh sb="0" eb="4">
      <t>ウシミチユウスケ</t>
    </rPh>
    <phoneticPr fontId="20"/>
  </si>
  <si>
    <t>水元淳史</t>
    <rPh sb="0" eb="2">
      <t>ミズモト</t>
    </rPh>
    <rPh sb="2" eb="4">
      <t>アツシ</t>
    </rPh>
    <phoneticPr fontId="20"/>
  </si>
  <si>
    <t>辻義規</t>
    <rPh sb="0" eb="1">
      <t>ツジ</t>
    </rPh>
    <rPh sb="1" eb="2">
      <t>ヨシ</t>
    </rPh>
    <rPh sb="2" eb="3">
      <t>キ</t>
    </rPh>
    <phoneticPr fontId="20"/>
  </si>
  <si>
    <t>伊吹邦子</t>
    <rPh sb="0" eb="2">
      <t>イブキ</t>
    </rPh>
    <rPh sb="2" eb="4">
      <t>クニコ</t>
    </rPh>
    <phoneticPr fontId="20"/>
  </si>
  <si>
    <t>辻佳子</t>
    <rPh sb="0" eb="1">
      <t>ツジ</t>
    </rPh>
    <rPh sb="1" eb="3">
      <t>ヨシコ</t>
    </rPh>
    <phoneticPr fontId="20"/>
  </si>
  <si>
    <t>竹下光代</t>
    <rPh sb="0" eb="2">
      <t>タケシタ</t>
    </rPh>
    <rPh sb="2" eb="4">
      <t>ミツヨ</t>
    </rPh>
    <phoneticPr fontId="20"/>
  </si>
  <si>
    <t>池端誠治</t>
    <rPh sb="0" eb="2">
      <t>イケバタ</t>
    </rPh>
    <rPh sb="2" eb="4">
      <t>セイジ</t>
    </rPh>
    <phoneticPr fontId="20"/>
  </si>
  <si>
    <t>辻雅晃</t>
    <rPh sb="0" eb="1">
      <t>ツジ</t>
    </rPh>
    <rPh sb="1" eb="2">
      <t>マサ</t>
    </rPh>
    <rPh sb="2" eb="3">
      <t>コウ</t>
    </rPh>
    <phoneticPr fontId="20"/>
  </si>
  <si>
    <t>天井正</t>
    <rPh sb="0" eb="1">
      <t>テン</t>
    </rPh>
    <rPh sb="1" eb="2">
      <t>イ</t>
    </rPh>
    <rPh sb="2" eb="3">
      <t>タダシ</t>
    </rPh>
    <phoneticPr fontId="20"/>
  </si>
  <si>
    <t>中村亘</t>
    <rPh sb="0" eb="2">
      <t>ナカムラ</t>
    </rPh>
    <rPh sb="2" eb="3">
      <t>ワタル</t>
    </rPh>
    <phoneticPr fontId="20"/>
  </si>
  <si>
    <t>野村香織</t>
    <rPh sb="0" eb="2">
      <t>ノムラ</t>
    </rPh>
    <rPh sb="2" eb="4">
      <t>カオリ</t>
    </rPh>
    <phoneticPr fontId="20"/>
  </si>
  <si>
    <t>齋藤好見</t>
    <rPh sb="0" eb="2">
      <t>サイトウ</t>
    </rPh>
    <rPh sb="2" eb="3">
      <t>ヨシ</t>
    </rPh>
    <rPh sb="3" eb="4">
      <t>ケン</t>
    </rPh>
    <phoneticPr fontId="20"/>
  </si>
  <si>
    <t>天井真未</t>
    <rPh sb="0" eb="1">
      <t>テン</t>
    </rPh>
    <rPh sb="1" eb="2">
      <t>イ</t>
    </rPh>
    <rPh sb="2" eb="4">
      <t>マミ</t>
    </rPh>
    <phoneticPr fontId="20"/>
  </si>
  <si>
    <t>山本浩之</t>
    <rPh sb="0" eb="2">
      <t>ヤマモト</t>
    </rPh>
    <rPh sb="2" eb="4">
      <t>ヒロユキ</t>
    </rPh>
    <phoneticPr fontId="20"/>
  </si>
  <si>
    <t>稲葉大知</t>
    <rPh sb="0" eb="2">
      <t>イナバ</t>
    </rPh>
    <rPh sb="2" eb="4">
      <t>ダイチ</t>
    </rPh>
    <phoneticPr fontId="20"/>
  </si>
  <si>
    <t>伊串大介</t>
    <rPh sb="0" eb="1">
      <t>イ</t>
    </rPh>
    <rPh sb="1" eb="2">
      <t>クシ</t>
    </rPh>
    <rPh sb="2" eb="4">
      <t>ダイスケ</t>
    </rPh>
    <phoneticPr fontId="20"/>
  </si>
  <si>
    <t>藤田博美</t>
    <rPh sb="0" eb="2">
      <t>フジタ</t>
    </rPh>
    <rPh sb="2" eb="4">
      <t>ヒロミ</t>
    </rPh>
    <phoneticPr fontId="20"/>
  </si>
  <si>
    <t>牛道心</t>
    <rPh sb="0" eb="2">
      <t>ウシミチ</t>
    </rPh>
    <rPh sb="2" eb="3">
      <t>ココロ</t>
    </rPh>
    <phoneticPr fontId="20"/>
  </si>
  <si>
    <t>村木貴子</t>
    <rPh sb="0" eb="2">
      <t>ムラキ</t>
    </rPh>
    <rPh sb="2" eb="4">
      <t>タカコ</t>
    </rPh>
    <phoneticPr fontId="20"/>
  </si>
  <si>
    <t>一般</t>
    <rPh sb="0" eb="2">
      <t>イッパン</t>
    </rPh>
    <phoneticPr fontId="20"/>
  </si>
  <si>
    <t>順位</t>
    <rPh sb="0" eb="2">
      <t>ジュンイ</t>
    </rPh>
    <phoneticPr fontId="20"/>
  </si>
  <si>
    <t>結果</t>
    <rPh sb="0" eb="2">
      <t>ケッカ</t>
    </rPh>
    <phoneticPr fontId="20"/>
  </si>
  <si>
    <t>②</t>
    <phoneticPr fontId="28"/>
  </si>
  <si>
    <t>③</t>
    <phoneticPr fontId="28"/>
  </si>
  <si>
    <t>対戦成績</t>
    <rPh sb="0" eb="2">
      <t>タイセン</t>
    </rPh>
    <rPh sb="2" eb="4">
      <t>セイセキ</t>
    </rPh>
    <phoneticPr fontId="28"/>
  </si>
  <si>
    <t>順位決定方法</t>
    <phoneticPr fontId="20"/>
  </si>
  <si>
    <t>①完了試合数　②勝ち数　③直接対決　④取得セット率　⑤取得ゲーム率　⑤くじ引き</t>
    <phoneticPr fontId="20"/>
  </si>
  <si>
    <t>優勝</t>
    <rPh sb="0" eb="2">
      <t>ユウショウ</t>
    </rPh>
    <phoneticPr fontId="20"/>
  </si>
  <si>
    <t>リーグ1・1</t>
    <phoneticPr fontId="20"/>
  </si>
  <si>
    <t>リーグ3・1</t>
    <phoneticPr fontId="20"/>
  </si>
  <si>
    <t>④</t>
    <phoneticPr fontId="20"/>
  </si>
  <si>
    <t>勝敗が決まっても全試合消化してください</t>
    <rPh sb="0" eb="2">
      <t>ショウハイ</t>
    </rPh>
    <rPh sb="3" eb="4">
      <t>キ</t>
    </rPh>
    <rPh sb="8" eb="11">
      <t>ゼンシアイ</t>
    </rPh>
    <rPh sb="11" eb="13">
      <t>ショウカ</t>
    </rPh>
    <phoneticPr fontId="28"/>
  </si>
  <si>
    <t>コロナのため中止</t>
    <rPh sb="6" eb="8">
      <t>チュウシ</t>
    </rPh>
    <phoneticPr fontId="20"/>
  </si>
  <si>
    <t>川上悠作</t>
    <rPh sb="0" eb="4">
      <t>カワカミユウサク</t>
    </rPh>
    <phoneticPr fontId="20"/>
  </si>
  <si>
    <t>上津慶和</t>
    <rPh sb="0" eb="2">
      <t>ウエツ</t>
    </rPh>
    <rPh sb="2" eb="4">
      <t>ヨシカズ</t>
    </rPh>
    <phoneticPr fontId="28"/>
  </si>
  <si>
    <t>松村友喜</t>
    <rPh sb="0" eb="2">
      <t>マツムラ</t>
    </rPh>
    <rPh sb="2" eb="3">
      <t>ユウ</t>
    </rPh>
    <rPh sb="3" eb="4">
      <t>キ</t>
    </rPh>
    <phoneticPr fontId="28"/>
  </si>
  <si>
    <t>寺元翔太</t>
    <rPh sb="0" eb="4">
      <t>テラモトショウタ</t>
    </rPh>
    <phoneticPr fontId="28"/>
  </si>
  <si>
    <t>片桐美里</t>
    <rPh sb="0" eb="4">
      <t>カタギリミサト</t>
    </rPh>
    <phoneticPr fontId="28"/>
  </si>
  <si>
    <t>植田早耶</t>
    <rPh sb="0" eb="2">
      <t>ウエダ</t>
    </rPh>
    <rPh sb="2" eb="4">
      <t>サヤ</t>
    </rPh>
    <phoneticPr fontId="28"/>
  </si>
  <si>
    <t>西野美恵</t>
    <rPh sb="0" eb="4">
      <t>ニシノミエ</t>
    </rPh>
    <phoneticPr fontId="28"/>
  </si>
  <si>
    <t>グリフィンズ</t>
    <phoneticPr fontId="20"/>
  </si>
  <si>
    <t>清野宏樹</t>
    <rPh sb="0" eb="2">
      <t>キヨノ</t>
    </rPh>
    <rPh sb="2" eb="4">
      <t>ヒロキ</t>
    </rPh>
    <phoneticPr fontId="28"/>
  </si>
  <si>
    <t>本田賢二郎</t>
    <rPh sb="0" eb="2">
      <t>ホンダ</t>
    </rPh>
    <rPh sb="2" eb="5">
      <t>ケンジロウ</t>
    </rPh>
    <phoneticPr fontId="28"/>
  </si>
  <si>
    <t>福島悠太</t>
    <rPh sb="0" eb="2">
      <t>フクシマ</t>
    </rPh>
    <rPh sb="2" eb="4">
      <t>ユウタ</t>
    </rPh>
    <phoneticPr fontId="28"/>
  </si>
  <si>
    <t>堅田端木</t>
    <rPh sb="0" eb="2">
      <t>カタタ</t>
    </rPh>
    <rPh sb="2" eb="3">
      <t>ハシ</t>
    </rPh>
    <rPh sb="3" eb="4">
      <t>キ</t>
    </rPh>
    <phoneticPr fontId="28"/>
  </si>
  <si>
    <t>真継早紀子</t>
    <rPh sb="0" eb="1">
      <t>マ</t>
    </rPh>
    <rPh sb="1" eb="2">
      <t>ツ</t>
    </rPh>
    <rPh sb="2" eb="5">
      <t>サキコ</t>
    </rPh>
    <phoneticPr fontId="28"/>
  </si>
  <si>
    <t>佐藤彩香</t>
    <rPh sb="0" eb="2">
      <t>サトウ</t>
    </rPh>
    <rPh sb="2" eb="4">
      <t>アヤカ</t>
    </rPh>
    <phoneticPr fontId="28"/>
  </si>
  <si>
    <t>平塚聡</t>
    <rPh sb="0" eb="2">
      <t>ヒラツカ</t>
    </rPh>
    <rPh sb="2" eb="3">
      <t>サトシ</t>
    </rPh>
    <phoneticPr fontId="28"/>
  </si>
  <si>
    <t>川上英二</t>
    <rPh sb="0" eb="4">
      <t>カワカミエイジ</t>
    </rPh>
    <phoneticPr fontId="28"/>
  </si>
  <si>
    <t>成宮康弘</t>
    <rPh sb="0" eb="4">
      <t>ナルミヤミチヒロ</t>
    </rPh>
    <phoneticPr fontId="28"/>
  </si>
  <si>
    <t>筒井珠世</t>
    <rPh sb="0" eb="2">
      <t>ツツイ</t>
    </rPh>
    <rPh sb="2" eb="3">
      <t>タマ</t>
    </rPh>
    <rPh sb="3" eb="4">
      <t>ヨ</t>
    </rPh>
    <phoneticPr fontId="28"/>
  </si>
  <si>
    <t>辻佳子</t>
    <rPh sb="0" eb="3">
      <t>ツジヨシコ</t>
    </rPh>
    <phoneticPr fontId="28"/>
  </si>
  <si>
    <t>竹下光代</t>
    <rPh sb="0" eb="4">
      <t>タケシタミツヨ</t>
    </rPh>
    <phoneticPr fontId="28"/>
  </si>
  <si>
    <t>東正隆</t>
    <rPh sb="0" eb="1">
      <t>ヒガシ</t>
    </rPh>
    <rPh sb="1" eb="3">
      <t>マサタカ</t>
    </rPh>
    <phoneticPr fontId="28"/>
  </si>
  <si>
    <t>辰巳悟朗</t>
    <rPh sb="0" eb="2">
      <t>タツミ</t>
    </rPh>
    <rPh sb="2" eb="4">
      <t>ゴロウ</t>
    </rPh>
    <phoneticPr fontId="28"/>
  </si>
  <si>
    <t>木村喜和</t>
    <rPh sb="0" eb="4">
      <t>キムラヨシカズ</t>
    </rPh>
    <phoneticPr fontId="28"/>
  </si>
  <si>
    <t>永松貴子</t>
    <rPh sb="0" eb="4">
      <t>ナガマツタカコ</t>
    </rPh>
    <phoneticPr fontId="28"/>
  </si>
  <si>
    <t>川上美弥子</t>
    <rPh sb="0" eb="5">
      <t>カワカミミヤコ</t>
    </rPh>
    <phoneticPr fontId="28"/>
  </si>
  <si>
    <t>山田美樹</t>
    <rPh sb="0" eb="2">
      <t>ヤマダ</t>
    </rPh>
    <rPh sb="2" eb="4">
      <t>ミキ</t>
    </rPh>
    <phoneticPr fontId="28"/>
  </si>
  <si>
    <t>脇野佳邦</t>
    <rPh sb="0" eb="2">
      <t>ワキノ</t>
    </rPh>
    <rPh sb="2" eb="4">
      <t>ヨシクニ</t>
    </rPh>
    <phoneticPr fontId="28"/>
  </si>
  <si>
    <t>岡本洋一</t>
    <rPh sb="0" eb="2">
      <t>オカモト</t>
    </rPh>
    <rPh sb="2" eb="4">
      <t>ヨウイチ</t>
    </rPh>
    <phoneticPr fontId="28"/>
  </si>
  <si>
    <t>鈴木英夫</t>
    <rPh sb="0" eb="4">
      <t>スズキヒデオ</t>
    </rPh>
    <phoneticPr fontId="28"/>
  </si>
  <si>
    <t>伊吹邦子</t>
    <rPh sb="0" eb="4">
      <t>イブキクニコ</t>
    </rPh>
    <phoneticPr fontId="28"/>
  </si>
  <si>
    <t>松井美和子</t>
    <rPh sb="0" eb="5">
      <t>マツイミワコ</t>
    </rPh>
    <phoneticPr fontId="28"/>
  </si>
  <si>
    <t>本池清子</t>
    <rPh sb="0" eb="2">
      <t>モトイケ</t>
    </rPh>
    <rPh sb="2" eb="4">
      <t>キヨコ</t>
    </rPh>
    <phoneticPr fontId="28"/>
  </si>
  <si>
    <t>あ３３</t>
  </si>
  <si>
    <t>佐野</t>
  </si>
  <si>
    <t>直美</t>
  </si>
  <si>
    <t>あ３４</t>
  </si>
  <si>
    <t>千代</t>
  </si>
  <si>
    <t>美由紀</t>
  </si>
  <si>
    <t>あ３５</t>
  </si>
  <si>
    <t>あ３６</t>
  </si>
  <si>
    <t>冨岡</t>
  </si>
  <si>
    <t>浩史</t>
  </si>
  <si>
    <t>西堀</t>
  </si>
  <si>
    <t>宇野</t>
  </si>
  <si>
    <t>泰三</t>
  </si>
  <si>
    <t>野洲市</t>
  </si>
  <si>
    <t>中澤</t>
  </si>
  <si>
    <t>由香</t>
  </si>
  <si>
    <t>あぷ０２</t>
  </si>
  <si>
    <t>あぷ０３</t>
  </si>
  <si>
    <t>あぷ０４</t>
  </si>
  <si>
    <t>あぷ０５</t>
  </si>
  <si>
    <t>あぷ０６</t>
  </si>
  <si>
    <t>あぷ０７</t>
  </si>
  <si>
    <t>あぷ０８</t>
  </si>
  <si>
    <t>美香</t>
    <rPh sb="0" eb="2">
      <t>ミカ</t>
    </rPh>
    <phoneticPr fontId="27"/>
  </si>
  <si>
    <t>あぷ０９</t>
  </si>
  <si>
    <t>あぷ１０</t>
  </si>
  <si>
    <t>長浜市</t>
    <rPh sb="0" eb="3">
      <t>ナガハマシ</t>
    </rPh>
    <phoneticPr fontId="27"/>
  </si>
  <si>
    <t>あぷ１１</t>
  </si>
  <si>
    <t>あぷ１２</t>
  </si>
  <si>
    <t>あぷ１３</t>
  </si>
  <si>
    <t>あぷ１４</t>
  </si>
  <si>
    <t>村田</t>
    <rPh sb="0" eb="2">
      <t>ムラタ</t>
    </rPh>
    <phoneticPr fontId="27"/>
  </si>
  <si>
    <t>あぷ１５</t>
  </si>
  <si>
    <t>あぷ１６</t>
  </si>
  <si>
    <t>あぷ１７</t>
  </si>
  <si>
    <t>あぷ１８</t>
  </si>
  <si>
    <t>あぷ１９</t>
  </si>
  <si>
    <t>あぷ２０</t>
  </si>
  <si>
    <t>あぷ２１</t>
  </si>
  <si>
    <t>あぷ２２</t>
  </si>
  <si>
    <t>あぷ２３</t>
  </si>
  <si>
    <t>あぷ２４</t>
  </si>
  <si>
    <t>あぷ２５</t>
  </si>
  <si>
    <t>あぷ２７</t>
  </si>
  <si>
    <t>あん０２</t>
  </si>
  <si>
    <t>脇坂</t>
  </si>
  <si>
    <t>上津</t>
  </si>
  <si>
    <t>慶和</t>
  </si>
  <si>
    <t>友喜</t>
  </si>
  <si>
    <t>薮内</t>
  </si>
  <si>
    <t>豪</t>
  </si>
  <si>
    <t>山田</t>
  </si>
  <si>
    <t>佳明</t>
  </si>
  <si>
    <t>和樹</t>
  </si>
  <si>
    <t>小田</t>
  </si>
  <si>
    <t>紀彦</t>
  </si>
  <si>
    <t>越智</t>
  </si>
  <si>
    <t>友基</t>
  </si>
  <si>
    <t>辻本</t>
  </si>
  <si>
    <t>将士</t>
  </si>
  <si>
    <t>津曲</t>
  </si>
  <si>
    <t>崇志</t>
  </si>
  <si>
    <t>鍋内</t>
  </si>
  <si>
    <t>雄樹</t>
  </si>
  <si>
    <t>猪飼</t>
  </si>
  <si>
    <t>尚輝</t>
  </si>
  <si>
    <t>岡</t>
  </si>
  <si>
    <t>栄介</t>
  </si>
  <si>
    <t>三箇</t>
  </si>
  <si>
    <t>澤田</t>
  </si>
  <si>
    <t>純兵</t>
  </si>
  <si>
    <t>杉山</t>
    <rPh sb="0" eb="2">
      <t>スギヤマ</t>
    </rPh>
    <phoneticPr fontId="20"/>
  </si>
  <si>
    <t>瑞生</t>
    <rPh sb="0" eb="2">
      <t>ミズキ</t>
    </rPh>
    <phoneticPr fontId="20"/>
  </si>
  <si>
    <t>梶田</t>
    <rPh sb="0" eb="2">
      <t>カジタ</t>
    </rPh>
    <phoneticPr fontId="20"/>
  </si>
  <si>
    <t>純平</t>
    <rPh sb="0" eb="2">
      <t>ジュンペイ</t>
    </rPh>
    <phoneticPr fontId="20"/>
  </si>
  <si>
    <t>梶田純平</t>
    <rPh sb="0" eb="2">
      <t>カジタ</t>
    </rPh>
    <rPh sb="2" eb="4">
      <t>ジュンペイ</t>
    </rPh>
    <phoneticPr fontId="20"/>
  </si>
  <si>
    <t>大阪府</t>
    <rPh sb="0" eb="3">
      <t>オオサカフ</t>
    </rPh>
    <phoneticPr fontId="20"/>
  </si>
  <si>
    <t>服部</t>
    <rPh sb="0" eb="2">
      <t>ハットリ</t>
    </rPh>
    <phoneticPr fontId="20"/>
  </si>
  <si>
    <t>紘樹</t>
    <rPh sb="0" eb="2">
      <t>ヒロキ</t>
    </rPh>
    <phoneticPr fontId="20"/>
  </si>
  <si>
    <t>服部紘樹</t>
    <rPh sb="0" eb="2">
      <t>ハットリ</t>
    </rPh>
    <rPh sb="2" eb="4">
      <t>ヒロキ</t>
    </rPh>
    <phoneticPr fontId="20"/>
  </si>
  <si>
    <t>甲賀市</t>
    <rPh sb="0" eb="2">
      <t>コウガ</t>
    </rPh>
    <rPh sb="2" eb="3">
      <t>シ</t>
    </rPh>
    <phoneticPr fontId="20"/>
  </si>
  <si>
    <t>福永</t>
    <phoneticPr fontId="20"/>
  </si>
  <si>
    <t>駿亮</t>
    <rPh sb="0" eb="1">
      <t>シュン</t>
    </rPh>
    <rPh sb="1" eb="2">
      <t>リョウ</t>
    </rPh>
    <phoneticPr fontId="27"/>
  </si>
  <si>
    <t>久保田</t>
    <rPh sb="0" eb="3">
      <t>クボタ</t>
    </rPh>
    <phoneticPr fontId="27"/>
  </si>
  <si>
    <t>勉</t>
    <rPh sb="0" eb="1">
      <t>ツトム</t>
    </rPh>
    <phoneticPr fontId="27"/>
  </si>
  <si>
    <t>甲賀市</t>
    <rPh sb="0" eb="3">
      <t>コウカシ</t>
    </rPh>
    <phoneticPr fontId="27"/>
  </si>
  <si>
    <t>垣内</t>
    <rPh sb="0" eb="2">
      <t>カキウチ</t>
    </rPh>
    <phoneticPr fontId="27"/>
  </si>
  <si>
    <t>義則</t>
    <rPh sb="0" eb="2">
      <t>ヨシノリ</t>
    </rPh>
    <phoneticPr fontId="27"/>
  </si>
  <si>
    <t>亀井</t>
    <rPh sb="0" eb="2">
      <t>カメイ</t>
    </rPh>
    <phoneticPr fontId="27"/>
  </si>
  <si>
    <t>雅嗣</t>
    <rPh sb="0" eb="1">
      <t>マサ</t>
    </rPh>
    <rPh sb="1" eb="2">
      <t>ツグ</t>
    </rPh>
    <phoneticPr fontId="27"/>
  </si>
  <si>
    <t>彦根市</t>
    <rPh sb="0" eb="3">
      <t>ヒコネシ</t>
    </rPh>
    <phoneticPr fontId="27"/>
  </si>
  <si>
    <t>健一</t>
    <rPh sb="0" eb="2">
      <t>ケンイチ</t>
    </rPh>
    <phoneticPr fontId="27"/>
  </si>
  <si>
    <t>野洲市</t>
    <rPh sb="0" eb="3">
      <t>ヤスシ</t>
    </rPh>
    <phoneticPr fontId="27"/>
  </si>
  <si>
    <t>栗東市</t>
    <rPh sb="0" eb="3">
      <t>リットウシ</t>
    </rPh>
    <phoneticPr fontId="27"/>
  </si>
  <si>
    <t>中嶋</t>
    <rPh sb="0" eb="2">
      <t>ナカジマ</t>
    </rPh>
    <phoneticPr fontId="27"/>
  </si>
  <si>
    <t>徹</t>
    <rPh sb="0" eb="1">
      <t>トオル</t>
    </rPh>
    <phoneticPr fontId="27"/>
  </si>
  <si>
    <t>日野町</t>
    <rPh sb="0" eb="3">
      <t>ヒノチョウ</t>
    </rPh>
    <phoneticPr fontId="27"/>
  </si>
  <si>
    <t>中田</t>
    <rPh sb="0" eb="2">
      <t>ナカタ</t>
    </rPh>
    <phoneticPr fontId="27"/>
  </si>
  <si>
    <t>富憲</t>
    <rPh sb="0" eb="2">
      <t>トミノリ</t>
    </rPh>
    <phoneticPr fontId="27"/>
  </si>
  <si>
    <t>多賀町</t>
    <rPh sb="0" eb="3">
      <t>タガチョウ</t>
    </rPh>
    <phoneticPr fontId="27"/>
  </si>
  <si>
    <t>坂田</t>
    <rPh sb="0" eb="2">
      <t>サカタ</t>
    </rPh>
    <phoneticPr fontId="27"/>
  </si>
  <si>
    <t>義記</t>
    <rPh sb="0" eb="1">
      <t>ヨシ</t>
    </rPh>
    <rPh sb="1" eb="2">
      <t>キ</t>
    </rPh>
    <phoneticPr fontId="27"/>
  </si>
  <si>
    <t>守山市</t>
    <rPh sb="0" eb="3">
      <t>モリヤマシ</t>
    </rPh>
    <phoneticPr fontId="27"/>
  </si>
  <si>
    <t>今井</t>
    <rPh sb="0" eb="2">
      <t>イマイ</t>
    </rPh>
    <phoneticPr fontId="27"/>
  </si>
  <si>
    <t>順子</t>
    <rPh sb="0" eb="2">
      <t>ジュンコ</t>
    </rPh>
    <phoneticPr fontId="27"/>
  </si>
  <si>
    <t>女</t>
    <rPh sb="0" eb="1">
      <t>オンナ</t>
    </rPh>
    <phoneticPr fontId="27"/>
  </si>
  <si>
    <t>邦子</t>
    <rPh sb="0" eb="2">
      <t>ジュンコ</t>
    </rPh>
    <phoneticPr fontId="27"/>
  </si>
  <si>
    <t>牛道</t>
    <rPh sb="0" eb="2">
      <t>ウシミチ</t>
    </rPh>
    <phoneticPr fontId="27"/>
  </si>
  <si>
    <t>心</t>
    <rPh sb="0" eb="1">
      <t>ココロ</t>
    </rPh>
    <phoneticPr fontId="27"/>
  </si>
  <si>
    <t>陽子</t>
    <rPh sb="0" eb="2">
      <t>ヨウコ</t>
    </rPh>
    <phoneticPr fontId="27"/>
  </si>
  <si>
    <t>湖南市</t>
    <rPh sb="0" eb="3">
      <t>コナンシ</t>
    </rPh>
    <phoneticPr fontId="27"/>
  </si>
  <si>
    <t>佳子</t>
    <rPh sb="0" eb="2">
      <t>ヨシコ</t>
    </rPh>
    <phoneticPr fontId="27"/>
  </si>
  <si>
    <t>直子</t>
    <rPh sb="0" eb="2">
      <t>ナオコ</t>
    </rPh>
    <phoneticPr fontId="27"/>
  </si>
  <si>
    <t>竜王町</t>
    <rPh sb="0" eb="3">
      <t>リュウオウチョウ</t>
    </rPh>
    <phoneticPr fontId="27"/>
  </si>
  <si>
    <t>藤田</t>
    <rPh sb="0" eb="2">
      <t>フジタ</t>
    </rPh>
    <phoneticPr fontId="27"/>
  </si>
  <si>
    <t>博美</t>
    <rPh sb="0" eb="2">
      <t>ヒロミ</t>
    </rPh>
    <phoneticPr fontId="27"/>
  </si>
  <si>
    <t>光代</t>
    <rPh sb="0" eb="2">
      <t>ミツヨ</t>
    </rPh>
    <phoneticPr fontId="27"/>
  </si>
  <si>
    <t>亜利沙</t>
    <rPh sb="0" eb="3">
      <t>アリサ</t>
    </rPh>
    <phoneticPr fontId="27"/>
  </si>
  <si>
    <t>村川</t>
    <rPh sb="0" eb="2">
      <t>ムラカワ</t>
    </rPh>
    <phoneticPr fontId="27"/>
  </si>
  <si>
    <t>庸子</t>
    <rPh sb="0" eb="2">
      <t>ヨウコ</t>
    </rPh>
    <phoneticPr fontId="27"/>
  </si>
  <si>
    <t>ＯＶ350の部</t>
    <rPh sb="6" eb="7">
      <t>ブ</t>
    </rPh>
    <phoneticPr fontId="20"/>
  </si>
  <si>
    <t>リーグ　1</t>
    <phoneticPr fontId="20"/>
  </si>
  <si>
    <t>１位トーナメント</t>
    <rPh sb="1" eb="2">
      <t>イ</t>
    </rPh>
    <phoneticPr fontId="20"/>
  </si>
  <si>
    <t>リーグ4・1</t>
    <phoneticPr fontId="20"/>
  </si>
  <si>
    <t>2位トーナメント</t>
    <rPh sb="1" eb="2">
      <t>イ</t>
    </rPh>
    <phoneticPr fontId="20"/>
  </si>
  <si>
    <t>3位トーナメント</t>
    <rPh sb="1" eb="2">
      <t>イ</t>
    </rPh>
    <phoneticPr fontId="20"/>
  </si>
  <si>
    <t>４位まで表彰</t>
    <rPh sb="1" eb="2">
      <t>イ</t>
    </rPh>
    <rPh sb="4" eb="6">
      <t>ヒョウショウ</t>
    </rPh>
    <phoneticPr fontId="20"/>
  </si>
  <si>
    <t>２位まで表彰</t>
    <rPh sb="1" eb="2">
      <t>イ</t>
    </rPh>
    <rPh sb="4" eb="6">
      <t>ヒョウショウ</t>
    </rPh>
    <phoneticPr fontId="20"/>
  </si>
  <si>
    <t>１位記念品</t>
    <rPh sb="1" eb="2">
      <t>イ</t>
    </rPh>
    <rPh sb="2" eb="5">
      <t>キネンヒン</t>
    </rPh>
    <phoneticPr fontId="20"/>
  </si>
  <si>
    <t>勝敗がついた時点で打ち切り</t>
    <rPh sb="0" eb="2">
      <t>ショウハイ</t>
    </rPh>
    <rPh sb="6" eb="8">
      <t>ジテン</t>
    </rPh>
    <rPh sb="9" eb="10">
      <t>ウ</t>
    </rPh>
    <rPh sb="11" eb="12">
      <t>キ</t>
    </rPh>
    <phoneticPr fontId="20"/>
  </si>
  <si>
    <t>①</t>
    <phoneticPr fontId="20"/>
  </si>
  <si>
    <t>青木</t>
  </si>
  <si>
    <t>アビックBB</t>
    <phoneticPr fontId="20"/>
  </si>
  <si>
    <t>あ０２</t>
  </si>
  <si>
    <t>あ０３</t>
  </si>
  <si>
    <t>あ０４</t>
  </si>
  <si>
    <t>あ０５</t>
  </si>
  <si>
    <t>あ０６</t>
  </si>
  <si>
    <t>あ０７</t>
  </si>
  <si>
    <t>あ０８</t>
  </si>
  <si>
    <t>あ０９</t>
  </si>
  <si>
    <t>長浜市</t>
    <rPh sb="0" eb="3">
      <t>ナガハマシ</t>
    </rPh>
    <phoneticPr fontId="1"/>
  </si>
  <si>
    <t>あ１０</t>
  </si>
  <si>
    <t>あ１１</t>
  </si>
  <si>
    <t>あ１２</t>
  </si>
  <si>
    <t>あ１３</t>
  </si>
  <si>
    <t>あ１４</t>
  </si>
  <si>
    <t>あ１５</t>
  </si>
  <si>
    <t>あ１６</t>
  </si>
  <si>
    <t>あ１７</t>
  </si>
  <si>
    <t>あ１８</t>
  </si>
  <si>
    <t>あ１９</t>
  </si>
  <si>
    <t>あ２１</t>
  </si>
  <si>
    <t>あ２２</t>
  </si>
  <si>
    <t>米原市</t>
    <rPh sb="0" eb="3">
      <t>マイバラシ</t>
    </rPh>
    <phoneticPr fontId="1"/>
  </si>
  <si>
    <t>坪井</t>
  </si>
  <si>
    <t>徳寿</t>
  </si>
  <si>
    <t>山中</t>
  </si>
  <si>
    <t>博子</t>
  </si>
  <si>
    <t>あぷ０１</t>
  </si>
  <si>
    <t>アプストTC</t>
    <phoneticPr fontId="20"/>
  </si>
  <si>
    <t>ｓｅ</t>
  </si>
  <si>
    <t>美弥子</t>
    <rPh sb="0" eb="3">
      <t>ミヤコ</t>
    </rPh>
    <phoneticPr fontId="1"/>
  </si>
  <si>
    <t>山内</t>
    <rPh sb="0" eb="2">
      <t>ヤマウチ</t>
    </rPh>
    <phoneticPr fontId="1"/>
  </si>
  <si>
    <t>雄平</t>
    <rPh sb="0" eb="2">
      <t>ユウヘイ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</si>
  <si>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</si>
  <si>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木村</t>
    <rPh sb="0" eb="2">
      <t>キムラ</t>
    </rPh>
    <phoneticPr fontId="1"/>
  </si>
  <si>
    <t>美香</t>
    <rPh sb="0" eb="2">
      <t>ミカ</t>
    </rPh>
    <phoneticPr fontId="1"/>
  </si>
  <si>
    <t>日高</t>
    <rPh sb="0" eb="2">
      <t>ヒダカ</t>
    </rPh>
    <phoneticPr fontId="1"/>
  </si>
  <si>
    <t>長谷出</t>
    <rPh sb="0" eb="2">
      <t>ハセ</t>
    </rPh>
    <rPh sb="2" eb="3">
      <t>デ</t>
    </rPh>
    <phoneticPr fontId="1"/>
  </si>
  <si>
    <t>浩</t>
    <rPh sb="0" eb="1">
      <t>ヒロシ</t>
    </rPh>
    <phoneticPr fontId="1"/>
  </si>
  <si>
    <t>奥田</t>
    <rPh sb="0" eb="2">
      <t>オクダ</t>
    </rPh>
    <phoneticPr fontId="1"/>
  </si>
  <si>
    <t>純也</t>
  </si>
  <si>
    <t>朋子</t>
    <rPh sb="0" eb="2">
      <t>トモコ</t>
    </rPh>
    <phoneticPr fontId="1"/>
  </si>
  <si>
    <t>東</t>
    <rPh sb="0" eb="1">
      <t>ヒガシ</t>
    </rPh>
    <phoneticPr fontId="1"/>
  </si>
  <si>
    <t>正隆</t>
    <rPh sb="0" eb="2">
      <t>マサタカ</t>
    </rPh>
    <phoneticPr fontId="1"/>
  </si>
  <si>
    <t>二ツ井</t>
    <rPh sb="0" eb="1">
      <t>フタ</t>
    </rPh>
    <rPh sb="2" eb="3">
      <t>イ</t>
    </rPh>
    <phoneticPr fontId="1"/>
  </si>
  <si>
    <t>裕也</t>
    <rPh sb="0" eb="2">
      <t>ユウヤ</t>
    </rPh>
    <phoneticPr fontId="1"/>
  </si>
  <si>
    <t>京都府</t>
    <rPh sb="0" eb="3">
      <t>キョウトフ</t>
    </rPh>
    <phoneticPr fontId="1"/>
  </si>
  <si>
    <t>田中　</t>
    <rPh sb="0" eb="2">
      <t>タナカ</t>
    </rPh>
    <phoneticPr fontId="1"/>
  </si>
  <si>
    <t>有紀</t>
    <rPh sb="0" eb="2">
      <t>ユキ</t>
    </rPh>
    <phoneticPr fontId="1"/>
  </si>
  <si>
    <t>岡川</t>
    <rPh sb="0" eb="2">
      <t>オカガワ</t>
    </rPh>
    <phoneticPr fontId="1"/>
  </si>
  <si>
    <t>謙二</t>
    <rPh sb="0" eb="2">
      <t>ケンジ</t>
    </rPh>
    <phoneticPr fontId="1"/>
  </si>
  <si>
    <t>稲泉</t>
    <rPh sb="0" eb="2">
      <t>イナイズミ</t>
    </rPh>
    <phoneticPr fontId="1"/>
  </si>
  <si>
    <t>聡</t>
    <rPh sb="0" eb="1">
      <t>サトシ</t>
    </rPh>
    <phoneticPr fontId="1"/>
  </si>
  <si>
    <t>妹川</t>
    <rPh sb="0" eb="2">
      <t>イモカワ</t>
    </rPh>
    <phoneticPr fontId="1"/>
  </si>
  <si>
    <t>寿明</t>
    <rPh sb="0" eb="2">
      <t>トシアキ</t>
    </rPh>
    <phoneticPr fontId="1"/>
  </si>
  <si>
    <t>永松</t>
    <rPh sb="0" eb="2">
      <t>ナガマツ</t>
    </rPh>
    <phoneticPr fontId="1"/>
  </si>
  <si>
    <t>貴子</t>
    <rPh sb="0" eb="2">
      <t>タカコ</t>
    </rPh>
    <phoneticPr fontId="1"/>
  </si>
  <si>
    <t>藤原</t>
    <rPh sb="0" eb="2">
      <t>フジワラ</t>
    </rPh>
    <phoneticPr fontId="1"/>
  </si>
  <si>
    <t>泰子</t>
    <rPh sb="0" eb="2">
      <t>ヤスコ</t>
    </rPh>
    <phoneticPr fontId="1"/>
  </si>
  <si>
    <t>守山市</t>
    <rPh sb="0" eb="2">
      <t>モリヤマ</t>
    </rPh>
    <rPh sb="2" eb="3">
      <t>シ</t>
    </rPh>
    <phoneticPr fontId="1"/>
  </si>
  <si>
    <t>敦賀</t>
    <rPh sb="0" eb="2">
      <t>ツルガ</t>
    </rPh>
    <phoneticPr fontId="1"/>
  </si>
  <si>
    <t>創一</t>
    <rPh sb="0" eb="2">
      <t>ソウイチ</t>
    </rPh>
    <phoneticPr fontId="1"/>
  </si>
  <si>
    <t>有吉</t>
    <rPh sb="0" eb="2">
      <t>アリヨシ</t>
    </rPh>
    <phoneticPr fontId="1"/>
  </si>
  <si>
    <t>裕喜</t>
    <rPh sb="0" eb="2">
      <t>ユウヨロコ</t>
    </rPh>
    <phoneticPr fontId="1"/>
  </si>
  <si>
    <t>湖南市</t>
    <rPh sb="0" eb="3">
      <t>コナンシ</t>
    </rPh>
    <phoneticPr fontId="1"/>
  </si>
  <si>
    <t>松原</t>
    <rPh sb="0" eb="2">
      <t>マツバラ</t>
    </rPh>
    <phoneticPr fontId="1"/>
  </si>
  <si>
    <t>礼</t>
    <rPh sb="0" eb="1">
      <t>レイ</t>
    </rPh>
    <phoneticPr fontId="1"/>
  </si>
  <si>
    <t>あん０１</t>
    <phoneticPr fontId="20"/>
  </si>
  <si>
    <t>アンヴァース</t>
    <phoneticPr fontId="20"/>
  </si>
  <si>
    <t>森</t>
    <rPh sb="0" eb="1">
      <t>モリ</t>
    </rPh>
    <phoneticPr fontId="20"/>
  </si>
  <si>
    <t>桐原</t>
    <rPh sb="0" eb="2">
      <t>キリハラ</t>
    </rPh>
    <phoneticPr fontId="20"/>
  </si>
  <si>
    <t>昇汰</t>
    <rPh sb="0" eb="1">
      <t>ノボ</t>
    </rPh>
    <rPh sb="1" eb="2">
      <t>タ</t>
    </rPh>
    <phoneticPr fontId="20"/>
  </si>
  <si>
    <t>鈴木</t>
    <rPh sb="0" eb="2">
      <t>スズキ</t>
    </rPh>
    <phoneticPr fontId="20"/>
  </si>
  <si>
    <t>政田</t>
    <rPh sb="0" eb="2">
      <t>マサダ</t>
    </rPh>
    <phoneticPr fontId="20"/>
  </si>
  <si>
    <t>秀栄</t>
    <rPh sb="0" eb="1">
      <t>シュウ</t>
    </rPh>
    <rPh sb="1" eb="2">
      <t>サカ</t>
    </rPh>
    <phoneticPr fontId="20"/>
  </si>
  <si>
    <t>川上</t>
    <phoneticPr fontId="27"/>
  </si>
  <si>
    <t>近江八幡市</t>
    <phoneticPr fontId="27"/>
  </si>
  <si>
    <t>悠大</t>
    <rPh sb="0" eb="2">
      <t>ユウダイ</t>
    </rPh>
    <phoneticPr fontId="27"/>
  </si>
  <si>
    <t>彩</t>
    <rPh sb="0" eb="1">
      <t>アヤ</t>
    </rPh>
    <phoneticPr fontId="20"/>
  </si>
  <si>
    <t>近江八幡市</t>
    <phoneticPr fontId="20"/>
  </si>
  <si>
    <t>近江八幡市</t>
    <rPh sb="0" eb="5">
      <t>オウミハチマンシ</t>
    </rPh>
    <phoneticPr fontId="3"/>
  </si>
  <si>
    <t>大津市</t>
    <rPh sb="0" eb="2">
      <t>オオツ</t>
    </rPh>
    <rPh sb="2" eb="3">
      <t>シ</t>
    </rPh>
    <phoneticPr fontId="3"/>
  </si>
  <si>
    <t>匡志</t>
  </si>
  <si>
    <t>東近江市</t>
    <rPh sb="0" eb="1">
      <t>ヒガシ</t>
    </rPh>
    <rPh sb="1" eb="3">
      <t>オウミ</t>
    </rPh>
    <rPh sb="3" eb="4">
      <t>シ</t>
    </rPh>
    <phoneticPr fontId="3"/>
  </si>
  <si>
    <t>竜王町</t>
    <rPh sb="0" eb="3">
      <t>リュウオウチョウ</t>
    </rPh>
    <phoneticPr fontId="3"/>
  </si>
  <si>
    <t>一色</t>
  </si>
  <si>
    <t>翼</t>
  </si>
  <si>
    <t>東近江市</t>
    <rPh sb="0" eb="4">
      <t>ヒガシオウミシ</t>
    </rPh>
    <phoneticPr fontId="3"/>
  </si>
  <si>
    <t>東近江市</t>
    <rPh sb="0" eb="3">
      <t>ヒガシオウミ</t>
    </rPh>
    <rPh sb="3" eb="4">
      <t>シ</t>
    </rPh>
    <phoneticPr fontId="3"/>
  </si>
  <si>
    <t>大津市</t>
    <rPh sb="0" eb="3">
      <t>オオツシ</t>
    </rPh>
    <phoneticPr fontId="3"/>
  </si>
  <si>
    <t>陽介</t>
  </si>
  <si>
    <t>守山市</t>
    <rPh sb="0" eb="3">
      <t>モリヤマシ</t>
    </rPh>
    <phoneticPr fontId="3"/>
  </si>
  <si>
    <t>野洲市</t>
    <rPh sb="0" eb="3">
      <t>ヤスシ</t>
    </rPh>
    <phoneticPr fontId="3"/>
  </si>
  <si>
    <t>京都府</t>
    <rPh sb="0" eb="3">
      <t>キョウトフ</t>
    </rPh>
    <phoneticPr fontId="3"/>
  </si>
  <si>
    <t>湖南市</t>
    <rPh sb="0" eb="3">
      <t>コナンシ</t>
    </rPh>
    <phoneticPr fontId="3"/>
  </si>
  <si>
    <t>彦根市</t>
    <rPh sb="0" eb="3">
      <t>ヒコネシ</t>
    </rPh>
    <phoneticPr fontId="3"/>
  </si>
  <si>
    <t>村西</t>
  </si>
  <si>
    <t>徹</t>
  </si>
  <si>
    <t>山本</t>
  </si>
  <si>
    <t>ぐ０１</t>
    <phoneticPr fontId="20"/>
  </si>
  <si>
    <t>ぐ０２</t>
    <phoneticPr fontId="20"/>
  </si>
  <si>
    <t>ぐ０４</t>
  </si>
  <si>
    <t>ぐ０５</t>
  </si>
  <si>
    <t>ぐ０６</t>
  </si>
  <si>
    <t>ぐ０７</t>
  </si>
  <si>
    <t>ぐ０８</t>
  </si>
  <si>
    <t>ぐ０９</t>
  </si>
  <si>
    <t>ぐ１０</t>
  </si>
  <si>
    <t>ぐ１１</t>
  </si>
  <si>
    <t>ぐ１２</t>
  </si>
  <si>
    <t>ぐ１３</t>
  </si>
  <si>
    <t>ぐ１４</t>
  </si>
  <si>
    <t>ぐ１５</t>
  </si>
  <si>
    <t>ぐ１６</t>
  </si>
  <si>
    <t>ぐ１７</t>
  </si>
  <si>
    <t>ぐ１８</t>
  </si>
  <si>
    <t>優果</t>
    <rPh sb="0" eb="2">
      <t>ユウカ</t>
    </rPh>
    <phoneticPr fontId="20"/>
  </si>
  <si>
    <t>ぐ１９</t>
  </si>
  <si>
    <t>西野</t>
    <rPh sb="0" eb="2">
      <t>ニシノ</t>
    </rPh>
    <phoneticPr fontId="20"/>
  </si>
  <si>
    <t>美恵</t>
    <rPh sb="0" eb="2">
      <t>ミエ</t>
    </rPh>
    <phoneticPr fontId="20"/>
  </si>
  <si>
    <t>ぐ２０</t>
  </si>
  <si>
    <t>鍵弥</t>
    <rPh sb="0" eb="2">
      <t>カギヤ</t>
    </rPh>
    <phoneticPr fontId="20"/>
  </si>
  <si>
    <t>初美</t>
    <rPh sb="0" eb="2">
      <t>ハツミ</t>
    </rPh>
    <phoneticPr fontId="20"/>
  </si>
  <si>
    <t>ぐ２１</t>
  </si>
  <si>
    <t>竹内</t>
    <rPh sb="0" eb="2">
      <t>タケウチ</t>
    </rPh>
    <phoneticPr fontId="20"/>
  </si>
  <si>
    <t>朝飛</t>
    <rPh sb="0" eb="1">
      <t>アサ</t>
    </rPh>
    <rPh sb="1" eb="2">
      <t>ヒ</t>
    </rPh>
    <phoneticPr fontId="20"/>
  </si>
  <si>
    <t>ぐ２２</t>
  </si>
  <si>
    <t>原田</t>
    <rPh sb="0" eb="2">
      <t>ハラダ</t>
    </rPh>
    <phoneticPr fontId="20"/>
  </si>
  <si>
    <t>ぐ２３</t>
  </si>
  <si>
    <t>小林</t>
    <rPh sb="0" eb="2">
      <t>コバヤシ</t>
    </rPh>
    <phoneticPr fontId="20"/>
  </si>
  <si>
    <t>し０１</t>
    <phoneticPr fontId="20"/>
  </si>
  <si>
    <t>県立大</t>
    <rPh sb="0" eb="2">
      <t>ケンリツ</t>
    </rPh>
    <rPh sb="2" eb="3">
      <t>ダイ</t>
    </rPh>
    <phoneticPr fontId="20"/>
  </si>
  <si>
    <t>し０３</t>
  </si>
  <si>
    <t>し０４</t>
  </si>
  <si>
    <t>岩瀧</t>
    <rPh sb="0" eb="1">
      <t>イワ</t>
    </rPh>
    <rPh sb="1" eb="2">
      <t>タキ</t>
    </rPh>
    <phoneticPr fontId="20"/>
  </si>
  <si>
    <t>虹貴</t>
    <rPh sb="0" eb="1">
      <t>ニジ</t>
    </rPh>
    <rPh sb="1" eb="2">
      <t>タカ</t>
    </rPh>
    <phoneticPr fontId="20"/>
  </si>
  <si>
    <t>し０５</t>
  </si>
  <si>
    <t>し０６</t>
  </si>
  <si>
    <t>し０７</t>
  </si>
  <si>
    <t>し０８</t>
  </si>
  <si>
    <t>し０９</t>
  </si>
  <si>
    <t>河越</t>
    <rPh sb="0" eb="2">
      <t>カワゴエ</t>
    </rPh>
    <phoneticPr fontId="20"/>
  </si>
  <si>
    <t>琢真</t>
    <rPh sb="0" eb="2">
      <t>タクマ</t>
    </rPh>
    <phoneticPr fontId="20"/>
  </si>
  <si>
    <t>河越琢真</t>
    <rPh sb="0" eb="2">
      <t>カワゴエ</t>
    </rPh>
    <rPh sb="2" eb="4">
      <t>タクマ</t>
    </rPh>
    <phoneticPr fontId="20"/>
  </si>
  <si>
    <t>福元さち</t>
    <rPh sb="0" eb="2">
      <t>フクモト</t>
    </rPh>
    <phoneticPr fontId="28"/>
  </si>
  <si>
    <t>う０１</t>
    <phoneticPr fontId="27"/>
  </si>
  <si>
    <t>う０２</t>
    <phoneticPr fontId="27"/>
  </si>
  <si>
    <t>湖南市</t>
    <phoneticPr fontId="27"/>
  </si>
  <si>
    <t>利光</t>
    <phoneticPr fontId="27"/>
  </si>
  <si>
    <t>龍司</t>
    <phoneticPr fontId="27"/>
  </si>
  <si>
    <t>八木</t>
    <rPh sb="0" eb="2">
      <t>ヤギ</t>
    </rPh>
    <phoneticPr fontId="27"/>
  </si>
  <si>
    <t>篤司</t>
    <rPh sb="0" eb="2">
      <t>アツシ</t>
    </rPh>
    <phoneticPr fontId="27"/>
  </si>
  <si>
    <t>渡邊</t>
    <rPh sb="0" eb="2">
      <t>ワタナベ</t>
    </rPh>
    <phoneticPr fontId="27"/>
  </si>
  <si>
    <t>直洋</t>
    <rPh sb="0" eb="2">
      <t>ナオヒロ</t>
    </rPh>
    <phoneticPr fontId="27"/>
  </si>
  <si>
    <t>京都府</t>
    <rPh sb="0" eb="3">
      <t>キョウトフ</t>
    </rPh>
    <phoneticPr fontId="27"/>
  </si>
  <si>
    <t>猪師</t>
    <rPh sb="0" eb="1">
      <t>イノシシ</t>
    </rPh>
    <rPh sb="1" eb="2">
      <t>シ</t>
    </rPh>
    <phoneticPr fontId="27"/>
  </si>
  <si>
    <t>崇人</t>
    <rPh sb="0" eb="1">
      <t>タカシ</t>
    </rPh>
    <rPh sb="1" eb="2">
      <t>ヒト</t>
    </rPh>
    <phoneticPr fontId="27"/>
  </si>
  <si>
    <t>中島</t>
    <rPh sb="0" eb="2">
      <t>ナカジマ</t>
    </rPh>
    <phoneticPr fontId="27"/>
  </si>
  <si>
    <t>章大</t>
    <rPh sb="0" eb="1">
      <t>ショウ</t>
    </rPh>
    <rPh sb="1" eb="2">
      <t>ダイ</t>
    </rPh>
    <phoneticPr fontId="27"/>
  </si>
  <si>
    <t>徳光</t>
    <rPh sb="0" eb="2">
      <t>トクミツ</t>
    </rPh>
    <phoneticPr fontId="27"/>
  </si>
  <si>
    <t>亮真</t>
    <rPh sb="0" eb="1">
      <t>リョウ</t>
    </rPh>
    <rPh sb="1" eb="2">
      <t>シン</t>
    </rPh>
    <phoneticPr fontId="27"/>
  </si>
  <si>
    <t>大阪府</t>
    <rPh sb="0" eb="3">
      <t>オオサカフ</t>
    </rPh>
    <phoneticPr fontId="27"/>
  </si>
  <si>
    <t>元生</t>
    <rPh sb="0" eb="1">
      <t>モト</t>
    </rPh>
    <rPh sb="1" eb="2">
      <t>イ</t>
    </rPh>
    <phoneticPr fontId="27"/>
  </si>
  <si>
    <t>光亮</t>
    <rPh sb="0" eb="1">
      <t>ヒカ</t>
    </rPh>
    <rPh sb="1" eb="2">
      <t>リョウ</t>
    </rPh>
    <phoneticPr fontId="27"/>
  </si>
  <si>
    <t>男</t>
    <rPh sb="0" eb="1">
      <t>オトコ</t>
    </rPh>
    <phoneticPr fontId="27"/>
  </si>
  <si>
    <t>田中</t>
    <rPh sb="0" eb="2">
      <t>タナカ</t>
    </rPh>
    <phoneticPr fontId="20"/>
  </si>
  <si>
    <t>伸一</t>
    <rPh sb="0" eb="2">
      <t>シンイチ</t>
    </rPh>
    <phoneticPr fontId="20"/>
  </si>
  <si>
    <t>う４７</t>
  </si>
  <si>
    <t>う４８</t>
  </si>
  <si>
    <t>う４９</t>
  </si>
  <si>
    <t>う５０</t>
  </si>
  <si>
    <t>う５１</t>
  </si>
  <si>
    <t>う５２</t>
  </si>
  <si>
    <t>う５３</t>
  </si>
  <si>
    <t>彩子</t>
    <phoneticPr fontId="27"/>
  </si>
  <si>
    <t>う５４</t>
  </si>
  <si>
    <t>う５５</t>
  </si>
  <si>
    <t>う５６</t>
  </si>
  <si>
    <t>古株</t>
    <rPh sb="0" eb="2">
      <t>コカブ</t>
    </rPh>
    <phoneticPr fontId="27"/>
  </si>
  <si>
    <t>淳子</t>
    <rPh sb="0" eb="2">
      <t>ジュンコ</t>
    </rPh>
    <phoneticPr fontId="27"/>
  </si>
  <si>
    <t>プラチナＴＣ</t>
  </si>
  <si>
    <t>プラチナＴＣ</t>
    <phoneticPr fontId="20"/>
  </si>
  <si>
    <t>西村</t>
    <rPh sb="0" eb="2">
      <t>ニシムラ</t>
    </rPh>
    <phoneticPr fontId="20"/>
  </si>
  <si>
    <t>国太郎</t>
    <rPh sb="0" eb="3">
      <t>クニタロウ</t>
    </rPh>
    <phoneticPr fontId="20"/>
  </si>
  <si>
    <t>人嗣</t>
    <rPh sb="0" eb="2">
      <t>ヒトシ</t>
    </rPh>
    <phoneticPr fontId="20"/>
  </si>
  <si>
    <t>勝之</t>
    <rPh sb="0" eb="2">
      <t>カツユキ</t>
    </rPh>
    <phoneticPr fontId="20"/>
  </si>
  <si>
    <t>加藤</t>
    <rPh sb="0" eb="2">
      <t>カトウ</t>
    </rPh>
    <phoneticPr fontId="20"/>
  </si>
  <si>
    <t>昇</t>
    <rPh sb="0" eb="1">
      <t>ノボル</t>
    </rPh>
    <phoneticPr fontId="20"/>
  </si>
  <si>
    <t>木瀬</t>
    <rPh sb="0" eb="2">
      <t>キセ</t>
    </rPh>
    <phoneticPr fontId="20"/>
  </si>
  <si>
    <t>茂雄</t>
    <rPh sb="0" eb="2">
      <t>シゲオ</t>
    </rPh>
    <phoneticPr fontId="20"/>
  </si>
  <si>
    <t>大木</t>
    <rPh sb="0" eb="2">
      <t>オオキ</t>
    </rPh>
    <phoneticPr fontId="20"/>
  </si>
  <si>
    <t>浩</t>
    <rPh sb="0" eb="1">
      <t>ヒロシ</t>
    </rPh>
    <phoneticPr fontId="20"/>
  </si>
  <si>
    <t>竹中</t>
    <rPh sb="0" eb="2">
      <t>タケナカ</t>
    </rPh>
    <phoneticPr fontId="20"/>
  </si>
  <si>
    <t>新谷</t>
    <rPh sb="0" eb="2">
      <t>シンガイ</t>
    </rPh>
    <phoneticPr fontId="20"/>
  </si>
  <si>
    <t>弘之</t>
    <rPh sb="0" eb="2">
      <t>ヒロユキ</t>
    </rPh>
    <phoneticPr fontId="20"/>
  </si>
  <si>
    <t>今村</t>
    <rPh sb="0" eb="2">
      <t>イマムラ</t>
    </rPh>
    <phoneticPr fontId="20"/>
  </si>
  <si>
    <t>宣明</t>
    <rPh sb="0" eb="2">
      <t>ノブアキ</t>
    </rPh>
    <phoneticPr fontId="20"/>
  </si>
  <si>
    <t>平岩</t>
    <rPh sb="0" eb="2">
      <t>ヒライワ</t>
    </rPh>
    <phoneticPr fontId="20"/>
  </si>
  <si>
    <t>直樹</t>
    <rPh sb="0" eb="2">
      <t>ナオキ</t>
    </rPh>
    <phoneticPr fontId="20"/>
  </si>
  <si>
    <t>ぷ１４</t>
  </si>
  <si>
    <t>藤野</t>
    <rPh sb="0" eb="2">
      <t>フジノ</t>
    </rPh>
    <phoneticPr fontId="20"/>
  </si>
  <si>
    <t>秀明</t>
    <rPh sb="0" eb="2">
      <t>ヒデアキ</t>
    </rPh>
    <phoneticPr fontId="20"/>
  </si>
  <si>
    <t>ぷ１５</t>
  </si>
  <si>
    <t>ぷ１６</t>
  </si>
  <si>
    <t>ドーラン</t>
  </si>
  <si>
    <t>デーブ</t>
  </si>
  <si>
    <t>ぷ１７</t>
  </si>
  <si>
    <t>井田</t>
    <rPh sb="0" eb="2">
      <t>イダ</t>
    </rPh>
    <phoneticPr fontId="20"/>
  </si>
  <si>
    <t>圭子</t>
    <rPh sb="0" eb="2">
      <t>ケイコ</t>
    </rPh>
    <phoneticPr fontId="20"/>
  </si>
  <si>
    <t>ぷ１８</t>
  </si>
  <si>
    <t>前田</t>
    <rPh sb="0" eb="2">
      <t>マエダ</t>
    </rPh>
    <phoneticPr fontId="20"/>
  </si>
  <si>
    <t>喜久子</t>
    <rPh sb="0" eb="3">
      <t>キクコ</t>
    </rPh>
    <phoneticPr fontId="20"/>
  </si>
  <si>
    <t>英夫</t>
    <rPh sb="0" eb="2">
      <t>ヒデオ</t>
    </rPh>
    <phoneticPr fontId="20"/>
  </si>
  <si>
    <t>堀部</t>
    <rPh sb="0" eb="2">
      <t>ホリベ</t>
    </rPh>
    <phoneticPr fontId="20"/>
  </si>
  <si>
    <t>品子</t>
    <rPh sb="0" eb="2">
      <t>シナコ</t>
    </rPh>
    <phoneticPr fontId="20"/>
  </si>
  <si>
    <t>こ０１</t>
    <phoneticPr fontId="20"/>
  </si>
  <si>
    <t>個人登録</t>
    <rPh sb="0" eb="4">
      <t>コジントウロク</t>
    </rPh>
    <phoneticPr fontId="20"/>
  </si>
  <si>
    <t>OK</t>
    <phoneticPr fontId="20"/>
  </si>
  <si>
    <t>谷本</t>
    <rPh sb="0" eb="2">
      <t>タニモト</t>
    </rPh>
    <phoneticPr fontId="20"/>
  </si>
  <si>
    <t>健人</t>
    <rPh sb="0" eb="2">
      <t>タケヒト</t>
    </rPh>
    <phoneticPr fontId="20"/>
  </si>
  <si>
    <t>ふ０７</t>
    <phoneticPr fontId="20"/>
  </si>
  <si>
    <t>ふ１４</t>
    <phoneticPr fontId="20"/>
  </si>
  <si>
    <t>ふ１５</t>
    <phoneticPr fontId="20"/>
  </si>
  <si>
    <t>ふ０４</t>
    <phoneticPr fontId="20"/>
  </si>
  <si>
    <t>ふ０５</t>
    <phoneticPr fontId="20"/>
  </si>
  <si>
    <t>ふ１１</t>
    <phoneticPr fontId="20"/>
  </si>
  <si>
    <t>ふ１２</t>
    <phoneticPr fontId="20"/>
  </si>
  <si>
    <t>ふ１６</t>
    <phoneticPr fontId="20"/>
  </si>
  <si>
    <t>ふ０３</t>
    <phoneticPr fontId="20"/>
  </si>
  <si>
    <t>ふ０８</t>
    <phoneticPr fontId="20"/>
  </si>
  <si>
    <t>ふ１９</t>
    <phoneticPr fontId="20"/>
  </si>
  <si>
    <t>ふ２０</t>
    <phoneticPr fontId="20"/>
  </si>
  <si>
    <t>ふ２１</t>
    <phoneticPr fontId="20"/>
  </si>
  <si>
    <t>第19回大会2023年</t>
    <phoneticPr fontId="20"/>
  </si>
  <si>
    <t>第18回大会2022年</t>
    <phoneticPr fontId="20"/>
  </si>
  <si>
    <t>第17回大会2021年</t>
    <phoneticPr fontId="20"/>
  </si>
  <si>
    <t>第16回大会2020年</t>
    <phoneticPr fontId="20"/>
  </si>
  <si>
    <t>第15回大会2019年</t>
    <phoneticPr fontId="20"/>
  </si>
  <si>
    <t>第14回大会2018年</t>
    <phoneticPr fontId="20"/>
  </si>
  <si>
    <t>2024.7.7</t>
    <phoneticPr fontId="20"/>
  </si>
  <si>
    <t>2023.7.9</t>
    <phoneticPr fontId="20"/>
  </si>
  <si>
    <t>2022.7.10</t>
    <phoneticPr fontId="20"/>
  </si>
  <si>
    <t>2021.7.7</t>
    <phoneticPr fontId="20"/>
  </si>
  <si>
    <t>2018.7.8</t>
    <phoneticPr fontId="20"/>
  </si>
  <si>
    <t>うさかめ（強）</t>
    <rPh sb="5" eb="6">
      <t>ツヨ</t>
    </rPh>
    <phoneticPr fontId="28"/>
  </si>
  <si>
    <t>うさかめクロス</t>
    <phoneticPr fontId="28"/>
  </si>
  <si>
    <t>うさかめクロス</t>
    <phoneticPr fontId="20"/>
  </si>
  <si>
    <t>MTT</t>
    <phoneticPr fontId="20"/>
  </si>
  <si>
    <t>チームＪＵＮＫＯ</t>
    <phoneticPr fontId="20"/>
  </si>
  <si>
    <t>林哲学</t>
    <rPh sb="0" eb="3">
      <t>ハヤシテツガク</t>
    </rPh>
    <phoneticPr fontId="20"/>
  </si>
  <si>
    <t>小林一成</t>
    <rPh sb="0" eb="4">
      <t>コバヤシイッセイ</t>
    </rPh>
    <phoneticPr fontId="20"/>
  </si>
  <si>
    <t>井口瑛心</t>
    <rPh sb="0" eb="2">
      <t>イグチ</t>
    </rPh>
    <rPh sb="2" eb="4">
      <t>エイシン</t>
    </rPh>
    <phoneticPr fontId="20"/>
  </si>
  <si>
    <t>中村香澄</t>
    <rPh sb="0" eb="4">
      <t>ナカムラカスミ</t>
    </rPh>
    <phoneticPr fontId="20"/>
  </si>
  <si>
    <t>大野　美南</t>
    <phoneticPr fontId="20"/>
  </si>
  <si>
    <t>佐口珠穂</t>
    <rPh sb="0" eb="4">
      <t>サグチタマホ</t>
    </rPh>
    <phoneticPr fontId="20"/>
  </si>
  <si>
    <t>よせあつめ</t>
    <phoneticPr fontId="28"/>
  </si>
  <si>
    <t>アンヴァース</t>
    <phoneticPr fontId="28"/>
  </si>
  <si>
    <t>UP STAR☆</t>
    <phoneticPr fontId="20"/>
  </si>
  <si>
    <t>しおんとクワガタ</t>
    <phoneticPr fontId="20"/>
  </si>
  <si>
    <t>吉野淳也</t>
    <rPh sb="0" eb="2">
      <t>ヨシノ</t>
    </rPh>
    <rPh sb="2" eb="4">
      <t>ジュンヤ</t>
    </rPh>
    <phoneticPr fontId="28"/>
  </si>
  <si>
    <t>祝出優介</t>
    <rPh sb="0" eb="1">
      <t>イワ</t>
    </rPh>
    <rPh sb="1" eb="2">
      <t>デ</t>
    </rPh>
    <rPh sb="2" eb="4">
      <t>ユウスケ</t>
    </rPh>
    <phoneticPr fontId="28"/>
  </si>
  <si>
    <t>吉村優</t>
    <rPh sb="0" eb="3">
      <t>ヨシムラユウ</t>
    </rPh>
    <phoneticPr fontId="28"/>
  </si>
  <si>
    <t>漆原友里</t>
    <rPh sb="0" eb="4">
      <t>ウルシハラユリ</t>
    </rPh>
    <phoneticPr fontId="28"/>
  </si>
  <si>
    <t>村上陽香</t>
    <rPh sb="0" eb="4">
      <t>ムラカミヨウカ</t>
    </rPh>
    <phoneticPr fontId="28"/>
  </si>
  <si>
    <t>平山亜紀</t>
    <rPh sb="0" eb="4">
      <t>ヒラヤマアキ</t>
    </rPh>
    <phoneticPr fontId="28"/>
  </si>
  <si>
    <t>ジャスティス山形</t>
    <rPh sb="6" eb="8">
      <t>サンギョウ</t>
    </rPh>
    <phoneticPr fontId="28"/>
  </si>
  <si>
    <t>スパイシーズ</t>
    <phoneticPr fontId="28"/>
  </si>
  <si>
    <t>吉田正剛</t>
    <rPh sb="0" eb="4">
      <t>ヨシダマサツヨシ</t>
    </rPh>
    <phoneticPr fontId="28"/>
  </si>
  <si>
    <t>木本和寿</t>
    <rPh sb="0" eb="4">
      <t>キモトカズヒサ</t>
    </rPh>
    <phoneticPr fontId="28"/>
  </si>
  <si>
    <t>山形祐樹</t>
    <rPh sb="0" eb="4">
      <t>ヤマガタユウキ</t>
    </rPh>
    <phoneticPr fontId="28"/>
  </si>
  <si>
    <t>吉田恵里</t>
    <rPh sb="0" eb="4">
      <t>ヨシダエリ</t>
    </rPh>
    <phoneticPr fontId="28"/>
  </si>
  <si>
    <t>真田千春</t>
    <rPh sb="0" eb="4">
      <t>サナダチハル</t>
    </rPh>
    <phoneticPr fontId="28"/>
  </si>
  <si>
    <t>梅田ひかり</t>
    <rPh sb="0" eb="2">
      <t>ウメダ</t>
    </rPh>
    <phoneticPr fontId="28"/>
  </si>
  <si>
    <t>ＯＶ３５０</t>
    <phoneticPr fontId="20"/>
  </si>
  <si>
    <t>ＯＶ３３０</t>
    <phoneticPr fontId="20"/>
  </si>
  <si>
    <t>OV３００</t>
    <phoneticPr fontId="20"/>
  </si>
  <si>
    <t>ゴローズ</t>
    <phoneticPr fontId="28"/>
  </si>
  <si>
    <t>ペガサス</t>
    <phoneticPr fontId="28"/>
  </si>
  <si>
    <t>グリーンアップル</t>
    <phoneticPr fontId="20"/>
  </si>
  <si>
    <t>杉山邦夫</t>
    <rPh sb="0" eb="4">
      <t>スギヤマクニオ</t>
    </rPh>
    <phoneticPr fontId="28"/>
  </si>
  <si>
    <t>中田富憲</t>
    <rPh sb="0" eb="4">
      <t>ナカタトミタダシ</t>
    </rPh>
    <phoneticPr fontId="28"/>
  </si>
  <si>
    <t>田中有紀</t>
    <rPh sb="0" eb="4">
      <t>タナカユキ</t>
    </rPh>
    <phoneticPr fontId="28"/>
  </si>
  <si>
    <t>NEXT</t>
    <phoneticPr fontId="28"/>
  </si>
  <si>
    <t>エール</t>
    <phoneticPr fontId="20"/>
  </si>
  <si>
    <t>NEXT</t>
    <phoneticPr fontId="20"/>
  </si>
  <si>
    <t>森寿人</t>
    <rPh sb="0" eb="1">
      <t>モリ</t>
    </rPh>
    <rPh sb="1" eb="2">
      <t>ヒサ</t>
    </rPh>
    <rPh sb="2" eb="3">
      <t>ヒト</t>
    </rPh>
    <phoneticPr fontId="28"/>
  </si>
  <si>
    <t>福元公道</t>
    <rPh sb="0" eb="2">
      <t>フクモト</t>
    </rPh>
    <rPh sb="2" eb="3">
      <t>コウ</t>
    </rPh>
    <rPh sb="3" eb="4">
      <t>ミチ</t>
    </rPh>
    <phoneticPr fontId="28"/>
  </si>
  <si>
    <t>山田広実</t>
    <rPh sb="0" eb="4">
      <t>ヤマダヒロミ</t>
    </rPh>
    <phoneticPr fontId="28"/>
  </si>
  <si>
    <t>山口千恵</t>
    <rPh sb="0" eb="4">
      <t>ヤマグチチエ</t>
    </rPh>
    <phoneticPr fontId="28"/>
  </si>
  <si>
    <t>谷口敬子</t>
    <rPh sb="0" eb="4">
      <t>タニグチケイコ</t>
    </rPh>
    <phoneticPr fontId="28"/>
  </si>
  <si>
    <t>フレンズプラス</t>
    <phoneticPr fontId="28"/>
  </si>
  <si>
    <t>ワッキーズ</t>
    <phoneticPr fontId="28"/>
  </si>
  <si>
    <t>クリティカルヒット</t>
    <phoneticPr fontId="20"/>
  </si>
  <si>
    <t>水本淳史</t>
    <rPh sb="0" eb="4">
      <t>ミズモトジュンシ</t>
    </rPh>
    <phoneticPr fontId="28"/>
  </si>
  <si>
    <t>馬場康弘</t>
    <rPh sb="0" eb="4">
      <t>ババヤスヒロ</t>
    </rPh>
    <phoneticPr fontId="28"/>
  </si>
  <si>
    <t>筒井珠世</t>
    <rPh sb="0" eb="4">
      <t>ツツイタマヨ</t>
    </rPh>
    <phoneticPr fontId="28"/>
  </si>
  <si>
    <t>出縄久子</t>
    <rPh sb="0" eb="4">
      <t>イデナワヒサコ</t>
    </rPh>
    <phoneticPr fontId="28"/>
  </si>
  <si>
    <t>藤原泰子</t>
    <rPh sb="0" eb="4">
      <t>フジワラヤスコ</t>
    </rPh>
    <phoneticPr fontId="28"/>
  </si>
  <si>
    <t>2025.7.6</t>
    <phoneticPr fontId="20"/>
  </si>
  <si>
    <t>あ０１</t>
    <phoneticPr fontId="20"/>
  </si>
  <si>
    <t>ふ１３</t>
    <phoneticPr fontId="20"/>
  </si>
  <si>
    <t>中島</t>
    <rPh sb="0" eb="2">
      <t>ナカジマ</t>
    </rPh>
    <phoneticPr fontId="20"/>
  </si>
  <si>
    <t>康之</t>
    <rPh sb="0" eb="2">
      <t>ヤスユキ</t>
    </rPh>
    <phoneticPr fontId="20"/>
  </si>
  <si>
    <t>堀部品子</t>
    <rPh sb="0" eb="2">
      <t>ホリベ</t>
    </rPh>
    <rPh sb="2" eb="4">
      <t>シナコ</t>
    </rPh>
    <phoneticPr fontId="20"/>
  </si>
  <si>
    <t>ＯＶ350部      ５ゲーム先取（ノーアド方式）</t>
    <rPh sb="5" eb="6">
      <t>ブ</t>
    </rPh>
    <rPh sb="16" eb="18">
      <t>センシュ</t>
    </rPh>
    <rPh sb="23" eb="25">
      <t>ホウシキ</t>
    </rPh>
    <phoneticPr fontId="20"/>
  </si>
  <si>
    <t>順位決めリーグ</t>
    <rPh sb="0" eb="2">
      <t>ジュンイ</t>
    </rPh>
    <rPh sb="2" eb="3">
      <t>キ</t>
    </rPh>
    <phoneticPr fontId="20"/>
  </si>
  <si>
    <t>勝敗がついても全試合消火してください</t>
  </si>
  <si>
    <t>リーグ2・1</t>
    <phoneticPr fontId="20"/>
  </si>
  <si>
    <t>　勝　  敗</t>
    <phoneticPr fontId="28"/>
  </si>
  <si>
    <t>①</t>
    <phoneticPr fontId="28"/>
  </si>
  <si>
    <t>リーグ　2</t>
    <phoneticPr fontId="20"/>
  </si>
  <si>
    <t>一般の部      ５ゲーム先取ノーアド方式</t>
    <rPh sb="0" eb="2">
      <t>イッパン</t>
    </rPh>
    <rPh sb="3" eb="4">
      <t>ブ</t>
    </rPh>
    <rPh sb="14" eb="16">
      <t>センシュ</t>
    </rPh>
    <rPh sb="20" eb="22">
      <t>ホウシキ</t>
    </rPh>
    <phoneticPr fontId="20"/>
  </si>
  <si>
    <t>鉄人373号</t>
    <phoneticPr fontId="20"/>
  </si>
  <si>
    <t>３８人</t>
    <rPh sb="2" eb="3">
      <t>ニン</t>
    </rPh>
    <phoneticPr fontId="20"/>
  </si>
  <si>
    <t>青木</t>
    <rPh sb="0" eb="2">
      <t>アオキ</t>
    </rPh>
    <phoneticPr fontId="20"/>
  </si>
  <si>
    <t>重之</t>
    <rPh sb="0" eb="2">
      <t>シゲユキ</t>
    </rPh>
    <phoneticPr fontId="20"/>
  </si>
  <si>
    <t>西川</t>
    <rPh sb="0" eb="2">
      <t>ニシカワ</t>
    </rPh>
    <phoneticPr fontId="20"/>
  </si>
  <si>
    <t>昌一</t>
    <rPh sb="0" eb="2">
      <t>マサカズ</t>
    </rPh>
    <phoneticPr fontId="20"/>
  </si>
  <si>
    <t>安達</t>
    <rPh sb="0" eb="2">
      <t>アダチ</t>
    </rPh>
    <phoneticPr fontId="20"/>
  </si>
  <si>
    <t>隆一</t>
    <rPh sb="0" eb="2">
      <t>リュウイチ</t>
    </rPh>
    <phoneticPr fontId="20"/>
  </si>
  <si>
    <t>甲賀市</t>
    <rPh sb="0" eb="2">
      <t>コウカ</t>
    </rPh>
    <rPh sb="2" eb="3">
      <t>シ</t>
    </rPh>
    <phoneticPr fontId="20"/>
  </si>
  <si>
    <t>上原</t>
  </si>
  <si>
    <t>義弘</t>
  </si>
  <si>
    <t>寺村</t>
  </si>
  <si>
    <t>浩一</t>
  </si>
  <si>
    <t>平居</t>
  </si>
  <si>
    <t>崇</t>
  </si>
  <si>
    <t>多賀町</t>
    <rPh sb="0" eb="3">
      <t>タガチョウ</t>
    </rPh>
    <phoneticPr fontId="20"/>
  </si>
  <si>
    <t>大林</t>
  </si>
  <si>
    <t>弘典</t>
  </si>
  <si>
    <t>福嶋</t>
  </si>
  <si>
    <t>亮</t>
  </si>
  <si>
    <t>岐阜県</t>
    <rPh sb="0" eb="3">
      <t>ギフケン</t>
    </rPh>
    <phoneticPr fontId="20"/>
  </si>
  <si>
    <t>落合</t>
  </si>
  <si>
    <t>良弘</t>
  </si>
  <si>
    <t>松井</t>
  </si>
  <si>
    <t>長谷川</t>
  </si>
  <si>
    <t>優</t>
  </si>
  <si>
    <t>甲賀市</t>
    <rPh sb="0" eb="3">
      <t>コウカシ</t>
    </rPh>
    <phoneticPr fontId="20"/>
  </si>
  <si>
    <t>草野</t>
  </si>
  <si>
    <t>活地</t>
  </si>
  <si>
    <t>吉川</t>
  </si>
  <si>
    <t>孝次</t>
  </si>
  <si>
    <t>姫田</t>
  </si>
  <si>
    <t>和憲</t>
  </si>
  <si>
    <t>法戸</t>
  </si>
  <si>
    <t>義也</t>
  </si>
  <si>
    <t>公人</t>
  </si>
  <si>
    <t>清野</t>
  </si>
  <si>
    <t>宏樹</t>
  </si>
  <si>
    <t>野洲市</t>
    <rPh sb="0" eb="2">
      <t>ヤス</t>
    </rPh>
    <rPh sb="2" eb="3">
      <t>シ</t>
    </rPh>
    <phoneticPr fontId="20"/>
  </si>
  <si>
    <t>辻村</t>
  </si>
  <si>
    <t>惣一</t>
  </si>
  <si>
    <t>槇田</t>
    <rPh sb="0" eb="2">
      <t>マキタ</t>
    </rPh>
    <phoneticPr fontId="20"/>
  </si>
  <si>
    <t>学</t>
    <rPh sb="0" eb="1">
      <t>マナブ</t>
    </rPh>
    <phoneticPr fontId="20"/>
  </si>
  <si>
    <t>武久</t>
    <rPh sb="0" eb="2">
      <t>タケヒサ</t>
    </rPh>
    <phoneticPr fontId="20"/>
  </si>
  <si>
    <t>真也</t>
    <rPh sb="0" eb="2">
      <t>シンヤ</t>
    </rPh>
    <phoneticPr fontId="20"/>
  </si>
  <si>
    <t>大脇</t>
  </si>
  <si>
    <t>和世</t>
  </si>
  <si>
    <t>西山</t>
  </si>
  <si>
    <t>抄千代</t>
  </si>
  <si>
    <t>齋田</t>
  </si>
  <si>
    <t>優子</t>
  </si>
  <si>
    <t>中村</t>
  </si>
  <si>
    <t>紗映子</t>
  </si>
  <si>
    <t>松本</t>
  </si>
  <si>
    <t>光美</t>
  </si>
  <si>
    <t>堅田</t>
  </si>
  <si>
    <t>瑞木</t>
  </si>
  <si>
    <t>堀田</t>
  </si>
  <si>
    <t>明子</t>
  </si>
  <si>
    <t>小西</t>
  </si>
  <si>
    <t>由美子</t>
  </si>
  <si>
    <t>徳田</t>
  </si>
  <si>
    <t>裕子</t>
  </si>
  <si>
    <t>叶丸</t>
  </si>
  <si>
    <t>利恵子</t>
  </si>
  <si>
    <t>脇田</t>
  </si>
  <si>
    <t>里加</t>
  </si>
  <si>
    <t>あ３７</t>
  </si>
  <si>
    <t>あ３８</t>
  </si>
  <si>
    <t>あ３９</t>
  </si>
  <si>
    <t>谷崎</t>
    <rPh sb="0" eb="1">
      <t>タニ</t>
    </rPh>
    <rPh sb="1" eb="2">
      <t>サキ</t>
    </rPh>
    <phoneticPr fontId="27"/>
  </si>
  <si>
    <t>真也</t>
    <rPh sb="0" eb="2">
      <t>シンヤ</t>
    </rPh>
    <phoneticPr fontId="27"/>
  </si>
  <si>
    <t>３２人</t>
    <rPh sb="2" eb="3">
      <t>ニン</t>
    </rPh>
    <phoneticPr fontId="20"/>
  </si>
  <si>
    <t>多賀町</t>
    <rPh sb="0" eb="2">
      <t>タガ</t>
    </rPh>
    <rPh sb="2" eb="3">
      <t>チョウ</t>
    </rPh>
    <phoneticPr fontId="20"/>
  </si>
  <si>
    <t>竜王町</t>
    <rPh sb="0" eb="2">
      <t>リュウオウ</t>
    </rPh>
    <rPh sb="2" eb="3">
      <t>チョウ</t>
    </rPh>
    <phoneticPr fontId="1"/>
  </si>
  <si>
    <t>福岡</t>
    <rPh sb="0" eb="2">
      <t>フクオカ</t>
    </rPh>
    <phoneticPr fontId="1"/>
  </si>
  <si>
    <t>由布加</t>
    <rPh sb="0" eb="1">
      <t>ユ</t>
    </rPh>
    <rPh sb="1" eb="2">
      <t>ヌノ</t>
    </rPh>
    <rPh sb="2" eb="3">
      <t>カ</t>
    </rPh>
    <phoneticPr fontId="1"/>
  </si>
  <si>
    <t>女</t>
    <phoneticPr fontId="20"/>
  </si>
  <si>
    <t>知奈美</t>
    <rPh sb="0" eb="3">
      <t>チナミ</t>
    </rPh>
    <phoneticPr fontId="1"/>
  </si>
  <si>
    <t>大阪府</t>
    <rPh sb="0" eb="3">
      <t>オオサカフ</t>
    </rPh>
    <phoneticPr fontId="1"/>
  </si>
  <si>
    <t>あぷ２６</t>
  </si>
  <si>
    <t>宮村</t>
    <rPh sb="0" eb="2">
      <t>ミヤムラ</t>
    </rPh>
    <phoneticPr fontId="1"/>
  </si>
  <si>
    <t>知宏</t>
    <rPh sb="0" eb="2">
      <t>トモヒロ</t>
    </rPh>
    <phoneticPr fontId="1"/>
  </si>
  <si>
    <t>近江八幡市</t>
    <phoneticPr fontId="1"/>
  </si>
  <si>
    <t>あぷ２８</t>
  </si>
  <si>
    <t>北嶋</t>
    <rPh sb="0" eb="2">
      <t>キタジマ</t>
    </rPh>
    <phoneticPr fontId="1"/>
  </si>
  <si>
    <t>謙一</t>
    <rPh sb="0" eb="2">
      <t>ケンイチ</t>
    </rPh>
    <phoneticPr fontId="1"/>
  </si>
  <si>
    <t>あぷ２９</t>
  </si>
  <si>
    <t>竹村</t>
    <rPh sb="0" eb="2">
      <t>タケムラ</t>
    </rPh>
    <phoneticPr fontId="20"/>
  </si>
  <si>
    <t>治</t>
    <rPh sb="0" eb="1">
      <t>オサム</t>
    </rPh>
    <phoneticPr fontId="20"/>
  </si>
  <si>
    <t>日野町</t>
    <rPh sb="0" eb="2">
      <t>ヒノ</t>
    </rPh>
    <rPh sb="2" eb="3">
      <t>チョウ</t>
    </rPh>
    <phoneticPr fontId="1"/>
  </si>
  <si>
    <t>あぷ３０</t>
  </si>
  <si>
    <t>山崎</t>
    <rPh sb="0" eb="2">
      <t>ヤマザキ</t>
    </rPh>
    <phoneticPr fontId="20"/>
  </si>
  <si>
    <t>あぷ３１</t>
  </si>
  <si>
    <t>山田</t>
    <rPh sb="0" eb="2">
      <t>ヤマダ</t>
    </rPh>
    <phoneticPr fontId="20"/>
  </si>
  <si>
    <t>昌枝</t>
    <rPh sb="0" eb="2">
      <t>マサエ</t>
    </rPh>
    <phoneticPr fontId="20"/>
  </si>
  <si>
    <t>あぷ３２</t>
  </si>
  <si>
    <t>吉本</t>
    <rPh sb="0" eb="2">
      <t>ヨシモト</t>
    </rPh>
    <phoneticPr fontId="20"/>
  </si>
  <si>
    <t>泰二</t>
    <rPh sb="0" eb="2">
      <t>タイジ</t>
    </rPh>
    <phoneticPr fontId="20"/>
  </si>
  <si>
    <t>あぷ３３</t>
  </si>
  <si>
    <t>赤木</t>
    <rPh sb="0" eb="2">
      <t>アカギ</t>
    </rPh>
    <phoneticPr fontId="20"/>
  </si>
  <si>
    <t>拓</t>
    <rPh sb="0" eb="1">
      <t>タク</t>
    </rPh>
    <phoneticPr fontId="20"/>
  </si>
  <si>
    <t>あぷ３４</t>
  </si>
  <si>
    <t>田中</t>
    <rPh sb="0" eb="2">
      <t>タナカ</t>
    </rPh>
    <phoneticPr fontId="27"/>
  </si>
  <si>
    <t>雄也</t>
    <rPh sb="0" eb="1">
      <t>オス</t>
    </rPh>
    <rPh sb="1" eb="2">
      <t>ヤ</t>
    </rPh>
    <phoneticPr fontId="27"/>
  </si>
  <si>
    <t>２７人</t>
    <rPh sb="2" eb="3">
      <t>ニン</t>
    </rPh>
    <phoneticPr fontId="20"/>
  </si>
  <si>
    <t>湖南市</t>
    <phoneticPr fontId="20"/>
  </si>
  <si>
    <t>水島</t>
  </si>
  <si>
    <t>康夫</t>
    <rPh sb="0" eb="2">
      <t>ヤスオ</t>
    </rPh>
    <phoneticPr fontId="20"/>
  </si>
  <si>
    <t>北村</t>
  </si>
  <si>
    <t>建</t>
    <rPh sb="0" eb="1">
      <t>タ</t>
    </rPh>
    <phoneticPr fontId="20"/>
  </si>
  <si>
    <t>長浜市</t>
    <phoneticPr fontId="20"/>
  </si>
  <si>
    <t>片桐</t>
  </si>
  <si>
    <t>靖之</t>
  </si>
  <si>
    <t>美里</t>
  </si>
  <si>
    <t>杉</t>
  </si>
  <si>
    <t>健次</t>
  </si>
  <si>
    <t>大賀</t>
  </si>
  <si>
    <t>華子</t>
  </si>
  <si>
    <t>松尾</t>
  </si>
  <si>
    <t>吉峰</t>
  </si>
  <si>
    <t>愛知県</t>
    <rPh sb="0" eb="3">
      <t>アイチケン</t>
    </rPh>
    <phoneticPr fontId="20"/>
  </si>
  <si>
    <t>小澤</t>
  </si>
  <si>
    <t>聖輝</t>
  </si>
  <si>
    <t>土肥</t>
  </si>
  <si>
    <t>郁菜</t>
  </si>
  <si>
    <t>あん２７</t>
  </si>
  <si>
    <t>奈菜</t>
  </si>
  <si>
    <t>２４人</t>
    <rPh sb="2" eb="3">
      <t>ニン</t>
    </rPh>
    <phoneticPr fontId="20"/>
  </si>
  <si>
    <t>Ｋテニスカレッジ</t>
    <phoneticPr fontId="20"/>
  </si>
  <si>
    <t>け０２</t>
  </si>
  <si>
    <t>け０６</t>
  </si>
  <si>
    <t>田處</t>
    <rPh sb="0" eb="1">
      <t>タ</t>
    </rPh>
    <rPh sb="1" eb="2">
      <t>トコロ</t>
    </rPh>
    <phoneticPr fontId="20"/>
  </si>
  <si>
    <t>浩壱</t>
    <phoneticPr fontId="20"/>
  </si>
  <si>
    <t>入江</t>
    <rPh sb="0" eb="2">
      <t>イリエ</t>
    </rPh>
    <phoneticPr fontId="20"/>
  </si>
  <si>
    <t>和彦</t>
    <rPh sb="0" eb="2">
      <t>カズヒコ</t>
    </rPh>
    <phoneticPr fontId="20"/>
  </si>
  <si>
    <t>平喜</t>
    <rPh sb="0" eb="1">
      <t>ヘイ</t>
    </rPh>
    <rPh sb="1" eb="2">
      <t>キ</t>
    </rPh>
    <phoneticPr fontId="20"/>
  </si>
  <si>
    <t>田畑</t>
    <rPh sb="0" eb="2">
      <t>タバタ</t>
    </rPh>
    <phoneticPr fontId="20"/>
  </si>
  <si>
    <t>博光</t>
    <rPh sb="0" eb="2">
      <t>ヒロミツ</t>
    </rPh>
    <phoneticPr fontId="20"/>
  </si>
  <si>
    <t>千鶴</t>
    <rPh sb="0" eb="2">
      <t>チヅル</t>
    </rPh>
    <phoneticPr fontId="20"/>
  </si>
  <si>
    <t>勇夫</t>
    <rPh sb="0" eb="2">
      <t>イサオ</t>
    </rPh>
    <phoneticPr fontId="20"/>
  </si>
  <si>
    <t>け２３</t>
  </si>
  <si>
    <t>佐々木</t>
    <rPh sb="0" eb="3">
      <t>ササキ</t>
    </rPh>
    <phoneticPr fontId="20"/>
  </si>
  <si>
    <t>優</t>
    <rPh sb="0" eb="1">
      <t>ユウ</t>
    </rPh>
    <phoneticPr fontId="20"/>
  </si>
  <si>
    <t>け２４</t>
  </si>
  <si>
    <t>け２５</t>
  </si>
  <si>
    <t>山口</t>
    <rPh sb="0" eb="2">
      <t>ヤマグチ</t>
    </rPh>
    <phoneticPr fontId="20"/>
  </si>
  <si>
    <t>希子</t>
    <rPh sb="0" eb="2">
      <t>キコ</t>
    </rPh>
    <phoneticPr fontId="27"/>
  </si>
  <si>
    <t>け２６</t>
  </si>
  <si>
    <r>
      <rPr>
        <b/>
        <sz val="11"/>
        <rFont val="MS UI Gothic"/>
        <family val="3"/>
        <charset val="134"/>
      </rPr>
      <t>𠮷</t>
    </r>
    <r>
      <rPr>
        <b/>
        <sz val="11"/>
        <rFont val="MS UI Gothic"/>
        <family val="3"/>
        <charset val="128"/>
      </rPr>
      <t>越</t>
    </r>
    <rPh sb="2" eb="3">
      <t>コ</t>
    </rPh>
    <phoneticPr fontId="20"/>
  </si>
  <si>
    <t>洋一</t>
    <rPh sb="0" eb="2">
      <t>ヨウイチ</t>
    </rPh>
    <phoneticPr fontId="27"/>
  </si>
  <si>
    <t>３０人</t>
    <rPh sb="2" eb="3">
      <t>ニン</t>
    </rPh>
    <phoneticPr fontId="20"/>
  </si>
  <si>
    <t>き０１</t>
    <phoneticPr fontId="20"/>
  </si>
  <si>
    <t>荒浪</t>
    <rPh sb="0" eb="2">
      <t>アラナミ</t>
    </rPh>
    <phoneticPr fontId="49"/>
  </si>
  <si>
    <t>順次</t>
    <rPh sb="0" eb="2">
      <t>ジュンジ</t>
    </rPh>
    <phoneticPr fontId="49"/>
  </si>
  <si>
    <t>京セラTC</t>
    <rPh sb="0" eb="1">
      <t>キョウ</t>
    </rPh>
    <phoneticPr fontId="20"/>
  </si>
  <si>
    <t>石井</t>
    <rPh sb="0" eb="2">
      <t>イシイ</t>
    </rPh>
    <phoneticPr fontId="49"/>
  </si>
  <si>
    <t>耶真斗</t>
    <rPh sb="0" eb="3">
      <t>ヤマト</t>
    </rPh>
    <phoneticPr fontId="49"/>
  </si>
  <si>
    <t>石川</t>
    <rPh sb="0" eb="2">
      <t>イシカワ</t>
    </rPh>
    <phoneticPr fontId="49"/>
  </si>
  <si>
    <t>和洋</t>
    <rPh sb="0" eb="2">
      <t>カズヒロ</t>
    </rPh>
    <phoneticPr fontId="49"/>
  </si>
  <si>
    <t>石田</t>
    <rPh sb="0" eb="2">
      <t>イシダ</t>
    </rPh>
    <phoneticPr fontId="49"/>
  </si>
  <si>
    <t>文彦</t>
    <rPh sb="0" eb="2">
      <t>フミヒコ</t>
    </rPh>
    <phoneticPr fontId="49"/>
  </si>
  <si>
    <t>奥田</t>
    <rPh sb="0" eb="2">
      <t>オクダ</t>
    </rPh>
    <phoneticPr fontId="49"/>
  </si>
  <si>
    <t>司</t>
    <rPh sb="0" eb="1">
      <t>ツカサ</t>
    </rPh>
    <phoneticPr fontId="49"/>
  </si>
  <si>
    <t>木村</t>
    <rPh sb="0" eb="2">
      <t>キムラ</t>
    </rPh>
    <phoneticPr fontId="49"/>
  </si>
  <si>
    <t>圭</t>
    <rPh sb="0" eb="1">
      <t>ケイ</t>
    </rPh>
    <phoneticPr fontId="49"/>
  </si>
  <si>
    <t>栗山</t>
    <rPh sb="0" eb="2">
      <t>クリヤマ</t>
    </rPh>
    <phoneticPr fontId="49"/>
  </si>
  <si>
    <t>飛鳥</t>
    <rPh sb="0" eb="2">
      <t>アスカ</t>
    </rPh>
    <phoneticPr fontId="49"/>
  </si>
  <si>
    <t>中尾</t>
    <rPh sb="0" eb="2">
      <t>ナカオ</t>
    </rPh>
    <phoneticPr fontId="49"/>
  </si>
  <si>
    <t>慶太</t>
    <rPh sb="0" eb="2">
      <t>ケイタ</t>
    </rPh>
    <phoneticPr fontId="49"/>
  </si>
  <si>
    <t>仲田</t>
    <rPh sb="0" eb="2">
      <t>ナカタ</t>
    </rPh>
    <phoneticPr fontId="49"/>
  </si>
  <si>
    <t>慶介</t>
    <rPh sb="0" eb="2">
      <t>ケイスケ</t>
    </rPh>
    <phoneticPr fontId="49"/>
  </si>
  <si>
    <t>永田</t>
    <rPh sb="0" eb="2">
      <t>ナガタ</t>
    </rPh>
    <phoneticPr fontId="49"/>
  </si>
  <si>
    <t>寛教</t>
    <rPh sb="0" eb="1">
      <t>ヒロシ</t>
    </rPh>
    <rPh sb="1" eb="2">
      <t>キョウ</t>
    </rPh>
    <phoneticPr fontId="49"/>
  </si>
  <si>
    <t>濵口</t>
    <rPh sb="0" eb="2">
      <t>ハマグチ</t>
    </rPh>
    <phoneticPr fontId="49"/>
  </si>
  <si>
    <t>里穂</t>
    <rPh sb="0" eb="2">
      <t>リホ</t>
    </rPh>
    <phoneticPr fontId="49"/>
  </si>
  <si>
    <t>平瀬</t>
    <rPh sb="0" eb="2">
      <t>ヒラセ</t>
    </rPh>
    <phoneticPr fontId="49"/>
  </si>
  <si>
    <t>俊介</t>
    <rPh sb="0" eb="2">
      <t>シュンスケ</t>
    </rPh>
    <phoneticPr fontId="49"/>
  </si>
  <si>
    <t>福島</t>
    <rPh sb="0" eb="2">
      <t>フクシマ</t>
    </rPh>
    <phoneticPr fontId="49"/>
  </si>
  <si>
    <t>勇輔</t>
    <rPh sb="0" eb="2">
      <t>ユウスケ</t>
    </rPh>
    <phoneticPr fontId="49"/>
  </si>
  <si>
    <t>本宮</t>
    <rPh sb="0" eb="2">
      <t>ホングウ</t>
    </rPh>
    <phoneticPr fontId="20"/>
  </si>
  <si>
    <t>智之</t>
    <rPh sb="0" eb="2">
      <t>トモユキ</t>
    </rPh>
    <phoneticPr fontId="20"/>
  </si>
  <si>
    <t>松本</t>
    <rPh sb="0" eb="2">
      <t>マツモト</t>
    </rPh>
    <phoneticPr fontId="49"/>
  </si>
  <si>
    <t>拓大</t>
    <rPh sb="0" eb="2">
      <t>タクダイ</t>
    </rPh>
    <phoneticPr fontId="49"/>
  </si>
  <si>
    <t>安武</t>
    <rPh sb="0" eb="2">
      <t>ヤスタケ</t>
    </rPh>
    <phoneticPr fontId="9"/>
  </si>
  <si>
    <t>義剛</t>
    <rPh sb="0" eb="1">
      <t>ギ</t>
    </rPh>
    <rPh sb="1" eb="2">
      <t>ツヨシ</t>
    </rPh>
    <phoneticPr fontId="9"/>
  </si>
  <si>
    <t>山田</t>
    <rPh sb="0" eb="2">
      <t>ヤマダ</t>
    </rPh>
    <phoneticPr fontId="49"/>
  </si>
  <si>
    <t>修平</t>
    <rPh sb="0" eb="2">
      <t>シュウヘイ</t>
    </rPh>
    <phoneticPr fontId="49"/>
  </si>
  <si>
    <t>滝本</t>
    <rPh sb="0" eb="2">
      <t>タキモト</t>
    </rPh>
    <phoneticPr fontId="49"/>
  </si>
  <si>
    <t>照夫</t>
    <rPh sb="0" eb="2">
      <t>テルオ</t>
    </rPh>
    <phoneticPr fontId="49"/>
  </si>
  <si>
    <t>ぐ０３</t>
  </si>
  <si>
    <t>由汰</t>
    <rPh sb="0" eb="2">
      <t>ヨシタ</t>
    </rPh>
    <phoneticPr fontId="20"/>
  </si>
  <si>
    <t>大竹</t>
    <rPh sb="0" eb="2">
      <t>オオタケ</t>
    </rPh>
    <phoneticPr fontId="20"/>
  </si>
  <si>
    <t>啓介</t>
    <rPh sb="0" eb="2">
      <t>ケイスケ</t>
    </rPh>
    <phoneticPr fontId="20"/>
  </si>
  <si>
    <t>ｊｒ</t>
    <phoneticPr fontId="20"/>
  </si>
  <si>
    <t>日下部</t>
    <rPh sb="0" eb="3">
      <t>クサカベ</t>
    </rPh>
    <phoneticPr fontId="20"/>
  </si>
  <si>
    <t>佑奈</t>
    <rPh sb="0" eb="2">
      <t>ユウナ</t>
    </rPh>
    <phoneticPr fontId="20"/>
  </si>
  <si>
    <t>澁谷</t>
    <rPh sb="0" eb="2">
      <t>シブタニ</t>
    </rPh>
    <phoneticPr fontId="20"/>
  </si>
  <si>
    <t>保乃実</t>
    <rPh sb="0" eb="1">
      <t>ホ</t>
    </rPh>
    <rPh sb="1" eb="2">
      <t>ノ</t>
    </rPh>
    <rPh sb="2" eb="3">
      <t>ミ</t>
    </rPh>
    <phoneticPr fontId="20"/>
  </si>
  <si>
    <t>安積　</t>
    <rPh sb="0" eb="2">
      <t>アヅミ</t>
    </rPh>
    <phoneticPr fontId="20"/>
  </si>
  <si>
    <t>絵里</t>
    <rPh sb="0" eb="2">
      <t>エリ</t>
    </rPh>
    <phoneticPr fontId="20"/>
  </si>
  <si>
    <t>ぐ２４</t>
  </si>
  <si>
    <t>北川</t>
    <rPh sb="0" eb="2">
      <t>キタガワ</t>
    </rPh>
    <phoneticPr fontId="20"/>
  </si>
  <si>
    <t>ぐ２５</t>
  </si>
  <si>
    <t>井口　</t>
    <rPh sb="0" eb="2">
      <t>イグチ</t>
    </rPh>
    <phoneticPr fontId="20"/>
  </si>
  <si>
    <t>陽太</t>
  </si>
  <si>
    <t>ぐ２６</t>
  </si>
  <si>
    <t>陰道</t>
    <rPh sb="0" eb="1">
      <t>カゲ</t>
    </rPh>
    <rPh sb="1" eb="2">
      <t>ミチ</t>
    </rPh>
    <phoneticPr fontId="20"/>
  </si>
  <si>
    <t>恵美子</t>
    <rPh sb="0" eb="3">
      <t>エミコ</t>
    </rPh>
    <phoneticPr fontId="20"/>
  </si>
  <si>
    <t>ぐ２７</t>
  </si>
  <si>
    <t>帆足</t>
    <rPh sb="0" eb="2">
      <t>ホアシ</t>
    </rPh>
    <phoneticPr fontId="20"/>
  </si>
  <si>
    <t>介</t>
    <rPh sb="0" eb="1">
      <t>カイ</t>
    </rPh>
    <phoneticPr fontId="20"/>
  </si>
  <si>
    <t>ぐ２８</t>
  </si>
  <si>
    <t>安田</t>
    <rPh sb="0" eb="2">
      <t>ヤスダ</t>
    </rPh>
    <phoneticPr fontId="20"/>
  </si>
  <si>
    <t>椋太</t>
    <rPh sb="0" eb="1">
      <t>リョウ</t>
    </rPh>
    <rPh sb="1" eb="2">
      <t>タ</t>
    </rPh>
    <phoneticPr fontId="20"/>
  </si>
  <si>
    <t>ぐ２９</t>
  </si>
  <si>
    <t>楓</t>
    <rPh sb="0" eb="1">
      <t>カエデ</t>
    </rPh>
    <phoneticPr fontId="20"/>
  </si>
  <si>
    <t>ぐ３０</t>
  </si>
  <si>
    <t>一圓</t>
    <rPh sb="0" eb="2">
      <t>イチエン</t>
    </rPh>
    <phoneticPr fontId="20"/>
  </si>
  <si>
    <t>寧々</t>
    <rPh sb="0" eb="2">
      <t>ネネ</t>
    </rPh>
    <phoneticPr fontId="20"/>
  </si>
  <si>
    <t>７人</t>
    <rPh sb="1" eb="2">
      <t>ニン</t>
    </rPh>
    <phoneticPr fontId="20"/>
  </si>
  <si>
    <t>滋賀県立硬式テニス部</t>
  </si>
  <si>
    <t>し０２</t>
    <phoneticPr fontId="20"/>
  </si>
  <si>
    <t>し０３</t>
    <phoneticPr fontId="20"/>
  </si>
  <si>
    <t>唯七</t>
    <rPh sb="0" eb="1">
      <t>ユイ</t>
    </rPh>
    <rPh sb="1" eb="2">
      <t>ナナ</t>
    </rPh>
    <phoneticPr fontId="20"/>
  </si>
  <si>
    <t>前田唯七</t>
    <rPh sb="0" eb="2">
      <t>マエダ</t>
    </rPh>
    <rPh sb="2" eb="3">
      <t>ユイ</t>
    </rPh>
    <rPh sb="3" eb="4">
      <t>ナナ</t>
    </rPh>
    <phoneticPr fontId="20"/>
  </si>
  <si>
    <t>２３人</t>
    <rPh sb="2" eb="3">
      <t>ニン</t>
    </rPh>
    <phoneticPr fontId="20"/>
  </si>
  <si>
    <t>ふ０１</t>
    <phoneticPr fontId="20"/>
  </si>
  <si>
    <t>水本</t>
    <rPh sb="0" eb="2">
      <t>ミズモト</t>
    </rPh>
    <phoneticPr fontId="20"/>
  </si>
  <si>
    <t>敦史</t>
    <rPh sb="0" eb="2">
      <t>アツシ</t>
    </rPh>
    <phoneticPr fontId="20"/>
  </si>
  <si>
    <t>フレンズ</t>
    <phoneticPr fontId="20"/>
  </si>
  <si>
    <t>ふ０２</t>
    <phoneticPr fontId="20"/>
  </si>
  <si>
    <t>岡本</t>
    <rPh sb="0" eb="2">
      <t>オカモト</t>
    </rPh>
    <phoneticPr fontId="20"/>
  </si>
  <si>
    <t>大樹</t>
    <rPh sb="0" eb="2">
      <t>ダイキ</t>
    </rPh>
    <phoneticPr fontId="20"/>
  </si>
  <si>
    <t>岡本大樹</t>
    <rPh sb="0" eb="2">
      <t>オカモト</t>
    </rPh>
    <rPh sb="2" eb="4">
      <t>ダイキ</t>
    </rPh>
    <phoneticPr fontId="20"/>
  </si>
  <si>
    <t>増田</t>
    <rPh sb="0" eb="2">
      <t>マスダ</t>
    </rPh>
    <phoneticPr fontId="20"/>
  </si>
  <si>
    <t>剛士</t>
    <rPh sb="0" eb="2">
      <t>タケシ</t>
    </rPh>
    <phoneticPr fontId="20"/>
  </si>
  <si>
    <t>増田剛士</t>
    <rPh sb="0" eb="2">
      <t>マスダ</t>
    </rPh>
    <rPh sb="2" eb="4">
      <t>タケシ</t>
    </rPh>
    <phoneticPr fontId="20"/>
  </si>
  <si>
    <t>成宮</t>
    <rPh sb="0" eb="2">
      <t>ナルミヤ</t>
    </rPh>
    <phoneticPr fontId="20"/>
  </si>
  <si>
    <t>康弘</t>
    <rPh sb="0" eb="2">
      <t>ヤスヒロ</t>
    </rPh>
    <phoneticPr fontId="20"/>
  </si>
  <si>
    <t>古市</t>
    <rPh sb="0" eb="2">
      <t>フルイチ</t>
    </rPh>
    <phoneticPr fontId="20"/>
  </si>
  <si>
    <t>卓志</t>
    <rPh sb="0" eb="2">
      <t>タクシ</t>
    </rPh>
    <phoneticPr fontId="20"/>
  </si>
  <si>
    <t>古市卓志</t>
    <rPh sb="0" eb="2">
      <t>フルイチ</t>
    </rPh>
    <rPh sb="2" eb="4">
      <t>タクシ</t>
    </rPh>
    <phoneticPr fontId="20"/>
  </si>
  <si>
    <t>ふ０６</t>
    <phoneticPr fontId="20"/>
  </si>
  <si>
    <t>浦嶋</t>
    <rPh sb="0" eb="2">
      <t>ウラシマ</t>
    </rPh>
    <phoneticPr fontId="20"/>
  </si>
  <si>
    <t>博邦</t>
    <rPh sb="0" eb="2">
      <t>ヒロクニ</t>
    </rPh>
    <phoneticPr fontId="20"/>
  </si>
  <si>
    <t>浦嶋博邦</t>
    <rPh sb="0" eb="2">
      <t>ウラシマ</t>
    </rPh>
    <rPh sb="2" eb="4">
      <t>ヒロクニ</t>
    </rPh>
    <phoneticPr fontId="20"/>
  </si>
  <si>
    <t>平塚</t>
    <rPh sb="0" eb="2">
      <t>ヒラツカ</t>
    </rPh>
    <phoneticPr fontId="20"/>
  </si>
  <si>
    <t>聡</t>
    <rPh sb="0" eb="1">
      <t>サトシ</t>
    </rPh>
    <phoneticPr fontId="20"/>
  </si>
  <si>
    <t>平塚　聡</t>
    <rPh sb="0" eb="2">
      <t>ヒラツカ</t>
    </rPh>
    <rPh sb="3" eb="4">
      <t>サトシ</t>
    </rPh>
    <phoneticPr fontId="20"/>
  </si>
  <si>
    <t>池端</t>
    <rPh sb="0" eb="2">
      <t>イケバタ</t>
    </rPh>
    <phoneticPr fontId="20"/>
  </si>
  <si>
    <t>誠治</t>
    <rPh sb="0" eb="2">
      <t>セイジ</t>
    </rPh>
    <phoneticPr fontId="20"/>
  </si>
  <si>
    <t>ふ０９</t>
    <phoneticPr fontId="20"/>
  </si>
  <si>
    <t>三代</t>
    <rPh sb="0" eb="2">
      <t>ミシロ</t>
    </rPh>
    <phoneticPr fontId="20"/>
  </si>
  <si>
    <t>康成</t>
    <rPh sb="0" eb="2">
      <t>ヤスナリ</t>
    </rPh>
    <phoneticPr fontId="20"/>
  </si>
  <si>
    <t>三代康成</t>
    <rPh sb="0" eb="2">
      <t>ミシロ</t>
    </rPh>
    <rPh sb="2" eb="4">
      <t>ヤスナリ</t>
    </rPh>
    <phoneticPr fontId="20"/>
  </si>
  <si>
    <t>ふ１０</t>
    <phoneticPr fontId="20"/>
  </si>
  <si>
    <t>井上</t>
    <rPh sb="0" eb="2">
      <t>イノウエ</t>
    </rPh>
    <phoneticPr fontId="20"/>
  </si>
  <si>
    <t>新</t>
    <rPh sb="0" eb="1">
      <t>シン</t>
    </rPh>
    <phoneticPr fontId="20"/>
  </si>
  <si>
    <t>井上　新</t>
    <rPh sb="0" eb="2">
      <t>イノウエ</t>
    </rPh>
    <rPh sb="3" eb="4">
      <t>シン</t>
    </rPh>
    <phoneticPr fontId="20"/>
  </si>
  <si>
    <t>清水</t>
    <rPh sb="0" eb="2">
      <t>シミズ</t>
    </rPh>
    <phoneticPr fontId="20"/>
  </si>
  <si>
    <t>義弘</t>
    <rPh sb="0" eb="2">
      <t>ヨシヒロ</t>
    </rPh>
    <phoneticPr fontId="20"/>
  </si>
  <si>
    <t>清水義弘</t>
    <rPh sb="0" eb="2">
      <t>シミズ</t>
    </rPh>
    <rPh sb="2" eb="4">
      <t>ヨシヒロ</t>
    </rPh>
    <phoneticPr fontId="20"/>
  </si>
  <si>
    <t>福元</t>
    <rPh sb="0" eb="2">
      <t>フクモト</t>
    </rPh>
    <phoneticPr fontId="20"/>
  </si>
  <si>
    <t>公道</t>
    <rPh sb="0" eb="2">
      <t>コウドウ</t>
    </rPh>
    <phoneticPr fontId="20"/>
  </si>
  <si>
    <t>福元公道</t>
    <rPh sb="0" eb="2">
      <t>フクモト</t>
    </rPh>
    <rPh sb="2" eb="4">
      <t>コウドウ</t>
    </rPh>
    <phoneticPr fontId="20"/>
  </si>
  <si>
    <t>大野</t>
    <rPh sb="0" eb="2">
      <t>オオノ</t>
    </rPh>
    <phoneticPr fontId="20"/>
  </si>
  <si>
    <t>美南</t>
    <rPh sb="0" eb="2">
      <t>ミナミ</t>
    </rPh>
    <phoneticPr fontId="20"/>
  </si>
  <si>
    <t>大野美南</t>
    <rPh sb="0" eb="2">
      <t>オオノ</t>
    </rPh>
    <rPh sb="2" eb="4">
      <t>ミナミ</t>
    </rPh>
    <phoneticPr fontId="20"/>
  </si>
  <si>
    <t>梨絵</t>
    <rPh sb="0" eb="2">
      <t>リエ</t>
    </rPh>
    <phoneticPr fontId="20"/>
  </si>
  <si>
    <t>三代梨絵</t>
    <rPh sb="0" eb="2">
      <t>ミシロ</t>
    </rPh>
    <rPh sb="2" eb="4">
      <t>リエ</t>
    </rPh>
    <phoneticPr fontId="20"/>
  </si>
  <si>
    <t>さち</t>
    <phoneticPr fontId="20"/>
  </si>
  <si>
    <t>福元さち</t>
    <rPh sb="0" eb="2">
      <t>フクモト</t>
    </rPh>
    <phoneticPr fontId="20"/>
  </si>
  <si>
    <t>筒井</t>
    <rPh sb="0" eb="2">
      <t>ツツイ</t>
    </rPh>
    <phoneticPr fontId="20"/>
  </si>
  <si>
    <t>珠世</t>
    <rPh sb="0" eb="2">
      <t>タマヨ</t>
    </rPh>
    <phoneticPr fontId="20"/>
  </si>
  <si>
    <t>ふ１７</t>
    <phoneticPr fontId="20"/>
  </si>
  <si>
    <t>栗田</t>
    <rPh sb="0" eb="2">
      <t>クリタ</t>
    </rPh>
    <phoneticPr fontId="20"/>
  </si>
  <si>
    <t>智里</t>
    <rPh sb="0" eb="2">
      <t>チサト</t>
    </rPh>
    <phoneticPr fontId="20"/>
  </si>
  <si>
    <t>栗田智里</t>
    <rPh sb="0" eb="2">
      <t>クリタ</t>
    </rPh>
    <rPh sb="2" eb="4">
      <t>チサト</t>
    </rPh>
    <phoneticPr fontId="20"/>
  </si>
  <si>
    <t>愛荘町</t>
    <rPh sb="0" eb="2">
      <t>アイショウ</t>
    </rPh>
    <rPh sb="2" eb="3">
      <t>チョウ</t>
    </rPh>
    <phoneticPr fontId="20"/>
  </si>
  <si>
    <t>ふ１８</t>
    <phoneticPr fontId="20"/>
  </si>
  <si>
    <t>柏木</t>
    <rPh sb="0" eb="2">
      <t>カシワギ</t>
    </rPh>
    <phoneticPr fontId="20"/>
  </si>
  <si>
    <t>貴子</t>
    <rPh sb="0" eb="2">
      <t>タカコ</t>
    </rPh>
    <phoneticPr fontId="20"/>
  </si>
  <si>
    <t>柏木貴子</t>
    <rPh sb="0" eb="2">
      <t>カシワギ</t>
    </rPh>
    <rPh sb="2" eb="4">
      <t>タカコ</t>
    </rPh>
    <phoneticPr fontId="20"/>
  </si>
  <si>
    <t>出縄</t>
    <rPh sb="0" eb="1">
      <t>デ</t>
    </rPh>
    <rPh sb="1" eb="2">
      <t>ナワ</t>
    </rPh>
    <phoneticPr fontId="20"/>
  </si>
  <si>
    <t>久子</t>
    <rPh sb="0" eb="2">
      <t>ヒサコ</t>
    </rPh>
    <phoneticPr fontId="20"/>
  </si>
  <si>
    <t>出縄久子</t>
    <rPh sb="0" eb="1">
      <t>デ</t>
    </rPh>
    <rPh sb="1" eb="2">
      <t>ナワ</t>
    </rPh>
    <rPh sb="2" eb="4">
      <t>ヒサコ</t>
    </rPh>
    <phoneticPr fontId="20"/>
  </si>
  <si>
    <t>吉岡</t>
    <rPh sb="0" eb="2">
      <t>ヨシオカ</t>
    </rPh>
    <phoneticPr fontId="20"/>
  </si>
  <si>
    <t>京子</t>
    <rPh sb="0" eb="2">
      <t>キョウコ</t>
    </rPh>
    <phoneticPr fontId="20"/>
  </si>
  <si>
    <t>吉岡京子</t>
    <rPh sb="0" eb="2">
      <t>ヨシオカ</t>
    </rPh>
    <rPh sb="2" eb="4">
      <t>キョウコ</t>
    </rPh>
    <phoneticPr fontId="20"/>
  </si>
  <si>
    <t>千代美</t>
    <rPh sb="0" eb="3">
      <t>チヨミ</t>
    </rPh>
    <phoneticPr fontId="20"/>
  </si>
  <si>
    <t>森千代美</t>
    <rPh sb="0" eb="1">
      <t>モリ</t>
    </rPh>
    <rPh sb="1" eb="4">
      <t>チヨミ</t>
    </rPh>
    <phoneticPr fontId="20"/>
  </si>
  <si>
    <t>ふ２２</t>
    <phoneticPr fontId="20"/>
  </si>
  <si>
    <t>山﨑</t>
    <rPh sb="0" eb="2">
      <t>ヤマザキ</t>
    </rPh>
    <phoneticPr fontId="20"/>
  </si>
  <si>
    <t>暢代</t>
    <rPh sb="0" eb="2">
      <t>ノブヨ</t>
    </rPh>
    <phoneticPr fontId="20"/>
  </si>
  <si>
    <t>山﨑暢代</t>
    <rPh sb="0" eb="2">
      <t>ヤマザキ</t>
    </rPh>
    <rPh sb="2" eb="4">
      <t>ノブヨ</t>
    </rPh>
    <phoneticPr fontId="20"/>
  </si>
  <si>
    <t>ふ２３</t>
    <phoneticPr fontId="20"/>
  </si>
  <si>
    <t>５４人</t>
    <rPh sb="2" eb="3">
      <t>ニン</t>
    </rPh>
    <phoneticPr fontId="20"/>
  </si>
  <si>
    <t>寿人</t>
    <rPh sb="0" eb="1">
      <t>ヒサ</t>
    </rPh>
    <rPh sb="1" eb="2">
      <t>ヒト</t>
    </rPh>
    <phoneticPr fontId="20"/>
  </si>
  <si>
    <t>竹田</t>
    <rPh sb="0" eb="2">
      <t>タケダ</t>
    </rPh>
    <phoneticPr fontId="20"/>
  </si>
  <si>
    <t>圭佑</t>
    <rPh sb="0" eb="2">
      <t>ケイスケ</t>
    </rPh>
    <phoneticPr fontId="20"/>
  </si>
  <si>
    <t>小泉</t>
    <rPh sb="0" eb="2">
      <t>コイズミ</t>
    </rPh>
    <phoneticPr fontId="20"/>
  </si>
  <si>
    <t>圭一郎</t>
    <rPh sb="0" eb="3">
      <t>ケイイチロウ</t>
    </rPh>
    <phoneticPr fontId="20"/>
  </si>
  <si>
    <t>真稔</t>
    <rPh sb="0" eb="1">
      <t>マ</t>
    </rPh>
    <rPh sb="1" eb="2">
      <t>ミノル</t>
    </rPh>
    <phoneticPr fontId="20"/>
  </si>
  <si>
    <t>中嶋</t>
    <rPh sb="0" eb="2">
      <t>ナカジマ</t>
    </rPh>
    <phoneticPr fontId="20"/>
  </si>
  <si>
    <t>優人</t>
    <rPh sb="0" eb="2">
      <t>ユウト</t>
    </rPh>
    <phoneticPr fontId="20"/>
  </si>
  <si>
    <t>日野町</t>
    <rPh sb="0" eb="3">
      <t>ヒノチョウ</t>
    </rPh>
    <phoneticPr fontId="20"/>
  </si>
  <si>
    <t>赤岡</t>
    <rPh sb="0" eb="2">
      <t>アカオカ</t>
    </rPh>
    <phoneticPr fontId="20"/>
  </si>
  <si>
    <t>景伍</t>
    <rPh sb="0" eb="2">
      <t>ケイゴ</t>
    </rPh>
    <phoneticPr fontId="20"/>
  </si>
  <si>
    <t>安井</t>
    <rPh sb="0" eb="2">
      <t>ヤスイ</t>
    </rPh>
    <phoneticPr fontId="20"/>
  </si>
  <si>
    <t>栄司</t>
    <rPh sb="0" eb="2">
      <t>エイジ</t>
    </rPh>
    <phoneticPr fontId="20"/>
  </si>
  <si>
    <t>愛荘町</t>
    <rPh sb="0" eb="3">
      <t>アイショウチョウ</t>
    </rPh>
    <phoneticPr fontId="27"/>
  </si>
  <si>
    <t>洋子</t>
    <rPh sb="0" eb="2">
      <t>ヨウコ</t>
    </rPh>
    <phoneticPr fontId="20"/>
  </si>
  <si>
    <t>小川</t>
    <rPh sb="0" eb="2">
      <t>オガワ</t>
    </rPh>
    <phoneticPr fontId="20"/>
  </si>
  <si>
    <t>陽子</t>
    <rPh sb="0" eb="2">
      <t>ヨウコ</t>
    </rPh>
    <phoneticPr fontId="20"/>
  </si>
  <si>
    <t>千恵</t>
    <rPh sb="0" eb="2">
      <t>チエ</t>
    </rPh>
    <phoneticPr fontId="20"/>
  </si>
  <si>
    <t>心奈</t>
    <rPh sb="0" eb="2">
      <t>ココナ</t>
    </rPh>
    <phoneticPr fontId="20"/>
  </si>
  <si>
    <t>河野</t>
    <rPh sb="0" eb="2">
      <t>カワノ</t>
    </rPh>
    <phoneticPr fontId="20"/>
  </si>
  <si>
    <t>由子</t>
    <rPh sb="0" eb="2">
      <t>ユウコ</t>
    </rPh>
    <phoneticPr fontId="20"/>
  </si>
  <si>
    <t>大輔</t>
    <rPh sb="0" eb="2">
      <t>ダイスケ</t>
    </rPh>
    <phoneticPr fontId="27"/>
  </si>
  <si>
    <t>草津市</t>
    <rPh sb="0" eb="3">
      <t>クサツシ</t>
    </rPh>
    <phoneticPr fontId="27"/>
  </si>
  <si>
    <t>袖岡</t>
    <rPh sb="0" eb="2">
      <t>ソデオカ</t>
    </rPh>
    <phoneticPr fontId="27"/>
  </si>
  <si>
    <t>毅志</t>
    <rPh sb="0" eb="1">
      <t>タケシ</t>
    </rPh>
    <rPh sb="1" eb="2">
      <t>シ</t>
    </rPh>
    <phoneticPr fontId="27"/>
  </si>
  <si>
    <t>９人</t>
    <rPh sb="1" eb="2">
      <t>ニン</t>
    </rPh>
    <phoneticPr fontId="20"/>
  </si>
  <si>
    <t>た０１</t>
    <phoneticPr fontId="20"/>
  </si>
  <si>
    <t>川瀬</t>
    <rPh sb="0" eb="2">
      <t>カワセ</t>
    </rPh>
    <phoneticPr fontId="20"/>
  </si>
  <si>
    <t>清子</t>
    <rPh sb="0" eb="2">
      <t>キヨコ</t>
    </rPh>
    <phoneticPr fontId="20"/>
  </si>
  <si>
    <t>建部TC</t>
    <rPh sb="0" eb="2">
      <t>タテベ</t>
    </rPh>
    <phoneticPr fontId="20"/>
  </si>
  <si>
    <t>た０２</t>
    <phoneticPr fontId="20"/>
  </si>
  <si>
    <t>中村</t>
    <rPh sb="0" eb="2">
      <t>ナカムラ</t>
    </rPh>
    <phoneticPr fontId="20"/>
  </si>
  <si>
    <t>雅宣</t>
    <rPh sb="0" eb="1">
      <t>マサ</t>
    </rPh>
    <rPh sb="1" eb="2">
      <t>ノリ</t>
    </rPh>
    <phoneticPr fontId="20"/>
  </si>
  <si>
    <t>た０３</t>
    <phoneticPr fontId="20"/>
  </si>
  <si>
    <t>村地</t>
    <rPh sb="0" eb="2">
      <t>ムラチ</t>
    </rPh>
    <phoneticPr fontId="20"/>
  </si>
  <si>
    <t>直也</t>
    <rPh sb="0" eb="2">
      <t>ナオヤ</t>
    </rPh>
    <phoneticPr fontId="20"/>
  </si>
  <si>
    <t>た０４</t>
  </si>
  <si>
    <t>小梶</t>
    <rPh sb="0" eb="2">
      <t>コカジ</t>
    </rPh>
    <phoneticPr fontId="20"/>
  </si>
  <si>
    <t>優子</t>
    <rPh sb="0" eb="2">
      <t>ユウコ</t>
    </rPh>
    <phoneticPr fontId="20"/>
  </si>
  <si>
    <t>た０５</t>
  </si>
  <si>
    <t>井原</t>
    <rPh sb="0" eb="2">
      <t>イハラ</t>
    </rPh>
    <phoneticPr fontId="20"/>
  </si>
  <si>
    <t>早苗</t>
    <rPh sb="0" eb="2">
      <t>サナエ</t>
    </rPh>
    <phoneticPr fontId="20"/>
  </si>
  <si>
    <t>た０６</t>
  </si>
  <si>
    <t>坂上</t>
    <rPh sb="0" eb="2">
      <t>サカウエ</t>
    </rPh>
    <phoneticPr fontId="20"/>
  </si>
  <si>
    <t>治謙</t>
    <rPh sb="0" eb="1">
      <t>ハル</t>
    </rPh>
    <rPh sb="1" eb="2">
      <t>ケン</t>
    </rPh>
    <phoneticPr fontId="20"/>
  </si>
  <si>
    <t>た０７</t>
  </si>
  <si>
    <t>川尻</t>
    <rPh sb="0" eb="2">
      <t>カワジリ</t>
    </rPh>
    <phoneticPr fontId="20"/>
  </si>
  <si>
    <t>実千代</t>
    <rPh sb="0" eb="1">
      <t>ジツ</t>
    </rPh>
    <rPh sb="1" eb="3">
      <t>チヨ</t>
    </rPh>
    <phoneticPr fontId="20"/>
  </si>
  <si>
    <t>た０８</t>
  </si>
  <si>
    <t>増山</t>
    <rPh sb="0" eb="2">
      <t>マスヤマ</t>
    </rPh>
    <phoneticPr fontId="20"/>
  </si>
  <si>
    <t>浩明</t>
    <rPh sb="0" eb="2">
      <t>ヒロアキ</t>
    </rPh>
    <phoneticPr fontId="20"/>
  </si>
  <si>
    <t>た０９</t>
  </si>
  <si>
    <t>刈谷</t>
    <rPh sb="0" eb="2">
      <t>カリヤ</t>
    </rPh>
    <phoneticPr fontId="20"/>
  </si>
  <si>
    <t>佳宏</t>
    <rPh sb="0" eb="2">
      <t>ヨシヒロ</t>
    </rPh>
    <phoneticPr fontId="20"/>
  </si>
  <si>
    <t>た１０</t>
  </si>
  <si>
    <t>上川</t>
    <rPh sb="0" eb="2">
      <t>カミカワ</t>
    </rPh>
    <phoneticPr fontId="27"/>
  </si>
  <si>
    <t>かの子</t>
    <rPh sb="2" eb="3">
      <t>コ</t>
    </rPh>
    <phoneticPr fontId="27"/>
  </si>
  <si>
    <t>１８人</t>
    <rPh sb="2" eb="3">
      <t>ニン</t>
    </rPh>
    <phoneticPr fontId="20"/>
  </si>
  <si>
    <t>ぷ０１</t>
    <phoneticPr fontId="27"/>
  </si>
  <si>
    <t>吉田</t>
    <rPh sb="0" eb="2">
      <t>ヨシダ</t>
    </rPh>
    <phoneticPr fontId="27"/>
  </si>
  <si>
    <t>知司</t>
    <rPh sb="0" eb="2">
      <t>トモジ</t>
    </rPh>
    <phoneticPr fontId="27"/>
  </si>
  <si>
    <t>ぷ０２</t>
    <phoneticPr fontId="20"/>
  </si>
  <si>
    <t>一丸</t>
    <rPh sb="0" eb="2">
      <t>イチマル</t>
    </rPh>
    <phoneticPr fontId="27"/>
  </si>
  <si>
    <t>征功</t>
    <rPh sb="0" eb="1">
      <t>セイ</t>
    </rPh>
    <rPh sb="1" eb="2">
      <t>イサオ</t>
    </rPh>
    <phoneticPr fontId="27"/>
  </si>
  <si>
    <t>青井</t>
    <rPh sb="0" eb="2">
      <t>アオイ</t>
    </rPh>
    <phoneticPr fontId="27"/>
  </si>
  <si>
    <t>亘</t>
    <rPh sb="0" eb="1">
      <t>ワタル</t>
    </rPh>
    <phoneticPr fontId="27"/>
  </si>
  <si>
    <t>澤井</t>
    <rPh sb="0" eb="2">
      <t>サワイ</t>
    </rPh>
    <phoneticPr fontId="27"/>
  </si>
  <si>
    <t>恵子</t>
    <rPh sb="0" eb="2">
      <t>ケイコ</t>
    </rPh>
    <phoneticPr fontId="27"/>
  </si>
  <si>
    <t>関</t>
    <rPh sb="0" eb="1">
      <t>セキ</t>
    </rPh>
    <phoneticPr fontId="27"/>
  </si>
  <si>
    <t>弘次</t>
    <rPh sb="0" eb="2">
      <t>コウジ</t>
    </rPh>
    <phoneticPr fontId="27"/>
  </si>
  <si>
    <t>愛荘町</t>
    <rPh sb="0" eb="1">
      <t>アイ</t>
    </rPh>
    <rPh sb="2" eb="3">
      <t>チョウ</t>
    </rPh>
    <phoneticPr fontId="27"/>
  </si>
  <si>
    <t>但中</t>
    <rPh sb="0" eb="1">
      <t>タン</t>
    </rPh>
    <rPh sb="1" eb="2">
      <t>ナカ</t>
    </rPh>
    <phoneticPr fontId="27"/>
  </si>
  <si>
    <t>昭三</t>
    <rPh sb="0" eb="2">
      <t>ショウゾウ</t>
    </rPh>
    <phoneticPr fontId="27"/>
  </si>
  <si>
    <t>松田</t>
    <rPh sb="0" eb="2">
      <t>マツダ</t>
    </rPh>
    <phoneticPr fontId="27"/>
  </si>
  <si>
    <t>森谷</t>
    <rPh sb="0" eb="2">
      <t>モリタニ</t>
    </rPh>
    <phoneticPr fontId="27"/>
  </si>
  <si>
    <t>洋子</t>
    <rPh sb="0" eb="2">
      <t>ヨウコ</t>
    </rPh>
    <phoneticPr fontId="27"/>
  </si>
  <si>
    <t>山形</t>
    <rPh sb="0" eb="2">
      <t>ヤマガタ</t>
    </rPh>
    <phoneticPr fontId="27"/>
  </si>
  <si>
    <t>公平</t>
    <rPh sb="0" eb="2">
      <t>コウヘイ</t>
    </rPh>
    <phoneticPr fontId="27"/>
  </si>
  <si>
    <t>誠</t>
    <rPh sb="0" eb="1">
      <t>マコト</t>
    </rPh>
    <phoneticPr fontId="27"/>
  </si>
  <si>
    <t>谷口</t>
    <rPh sb="0" eb="2">
      <t>タニグチ</t>
    </rPh>
    <phoneticPr fontId="27"/>
  </si>
  <si>
    <t>一男</t>
    <rPh sb="0" eb="2">
      <t>カズオ</t>
    </rPh>
    <phoneticPr fontId="27"/>
  </si>
  <si>
    <t>鶴田</t>
    <rPh sb="0" eb="2">
      <t>ツルタ</t>
    </rPh>
    <phoneticPr fontId="27"/>
  </si>
  <si>
    <t>進</t>
    <rPh sb="0" eb="1">
      <t>ススム</t>
    </rPh>
    <phoneticPr fontId="27"/>
  </si>
  <si>
    <t>早川</t>
    <rPh sb="0" eb="2">
      <t>ハヤカワ</t>
    </rPh>
    <phoneticPr fontId="27"/>
  </si>
  <si>
    <t>浩</t>
    <rPh sb="0" eb="1">
      <t>ヒロシ</t>
    </rPh>
    <phoneticPr fontId="27"/>
  </si>
  <si>
    <t>諭</t>
    <rPh sb="0" eb="1">
      <t>サトシ</t>
    </rPh>
    <phoneticPr fontId="27"/>
  </si>
  <si>
    <t>堀川</t>
    <rPh sb="0" eb="2">
      <t>ホリカワ</t>
    </rPh>
    <phoneticPr fontId="27"/>
  </si>
  <si>
    <t>敬児</t>
    <rPh sb="0" eb="1">
      <t>ケイ</t>
    </rPh>
    <rPh sb="1" eb="2">
      <t>ジ</t>
    </rPh>
    <phoneticPr fontId="27"/>
  </si>
  <si>
    <t>水</t>
    <rPh sb="0" eb="1">
      <t>ミズ</t>
    </rPh>
    <phoneticPr fontId="27"/>
  </si>
  <si>
    <t>義治</t>
    <rPh sb="0" eb="2">
      <t>ヨシハル</t>
    </rPh>
    <phoneticPr fontId="27"/>
  </si>
  <si>
    <t>安田</t>
    <rPh sb="0" eb="2">
      <t>ヤスダ</t>
    </rPh>
    <phoneticPr fontId="27"/>
  </si>
  <si>
    <t>和彦</t>
    <rPh sb="0" eb="2">
      <t>カズヒコ</t>
    </rPh>
    <phoneticPr fontId="27"/>
  </si>
  <si>
    <t>牧村</t>
    <rPh sb="0" eb="2">
      <t>マキムラ</t>
    </rPh>
    <phoneticPr fontId="27"/>
  </si>
  <si>
    <t>裕子</t>
    <rPh sb="0" eb="2">
      <t>ユウコ</t>
    </rPh>
    <phoneticPr fontId="27"/>
  </si>
  <si>
    <t>３１人</t>
    <rPh sb="2" eb="3">
      <t>ニン</t>
    </rPh>
    <phoneticPr fontId="20"/>
  </si>
  <si>
    <t>し０１</t>
    <phoneticPr fontId="27"/>
  </si>
  <si>
    <t>徳司</t>
    <rPh sb="0" eb="1">
      <t>トク</t>
    </rPh>
    <rPh sb="1" eb="2">
      <t>ツカサ</t>
    </rPh>
    <phoneticPr fontId="20"/>
  </si>
  <si>
    <t>湖東シニア東近江</t>
    <rPh sb="0" eb="2">
      <t>コトウ</t>
    </rPh>
    <rPh sb="5" eb="8">
      <t>ヒガシオウミ</t>
    </rPh>
    <phoneticPr fontId="27"/>
  </si>
  <si>
    <t>レッドライオン</t>
    <phoneticPr fontId="20"/>
  </si>
  <si>
    <t>し０２</t>
    <phoneticPr fontId="27"/>
  </si>
  <si>
    <t>春巳</t>
    <rPh sb="0" eb="1">
      <t>ハル</t>
    </rPh>
    <rPh sb="1" eb="2">
      <t>ミ</t>
    </rPh>
    <phoneticPr fontId="20"/>
  </si>
  <si>
    <t>林</t>
    <rPh sb="0" eb="1">
      <t>ハヤシ</t>
    </rPh>
    <phoneticPr fontId="20"/>
  </si>
  <si>
    <t>雅子</t>
    <rPh sb="0" eb="2">
      <t>マサコ</t>
    </rPh>
    <phoneticPr fontId="20"/>
  </si>
  <si>
    <t>誠</t>
    <rPh sb="0" eb="1">
      <t>マコト</t>
    </rPh>
    <phoneticPr fontId="20"/>
  </si>
  <si>
    <t>JB愛SHO-TC</t>
    <rPh sb="2" eb="3">
      <t>アイ</t>
    </rPh>
    <phoneticPr fontId="27"/>
  </si>
  <si>
    <t>晴之</t>
    <rPh sb="0" eb="2">
      <t>ハルユキ</t>
    </rPh>
    <phoneticPr fontId="20"/>
  </si>
  <si>
    <t>し１０</t>
  </si>
  <si>
    <t>俊治</t>
    <rPh sb="0" eb="1">
      <t>トシ</t>
    </rPh>
    <rPh sb="1" eb="2">
      <t>ジ</t>
    </rPh>
    <phoneticPr fontId="20"/>
  </si>
  <si>
    <t>し１１</t>
  </si>
  <si>
    <t>北村</t>
    <rPh sb="0" eb="2">
      <t>キタムラ</t>
    </rPh>
    <phoneticPr fontId="20"/>
  </si>
  <si>
    <t>弘司</t>
    <rPh sb="0" eb="1">
      <t>ヒロシ</t>
    </rPh>
    <rPh sb="1" eb="2">
      <t>ツカサ</t>
    </rPh>
    <phoneticPr fontId="20"/>
  </si>
  <si>
    <t>し１２</t>
  </si>
  <si>
    <t>坪田</t>
    <rPh sb="0" eb="2">
      <t>ツボタ</t>
    </rPh>
    <phoneticPr fontId="20"/>
  </si>
  <si>
    <t>敏裕</t>
    <rPh sb="0" eb="1">
      <t>トシ</t>
    </rPh>
    <rPh sb="1" eb="2">
      <t>ユウ</t>
    </rPh>
    <phoneticPr fontId="20"/>
  </si>
  <si>
    <t>近江八幡市</t>
    <rPh sb="0" eb="5">
      <t>オウミハチマンシ</t>
    </rPh>
    <phoneticPr fontId="27"/>
  </si>
  <si>
    <t>し１３</t>
  </si>
  <si>
    <t>泰枝</t>
    <rPh sb="0" eb="1">
      <t>タイ</t>
    </rPh>
    <rPh sb="1" eb="2">
      <t>エダ</t>
    </rPh>
    <phoneticPr fontId="20"/>
  </si>
  <si>
    <t>し１４</t>
  </si>
  <si>
    <t>槙田</t>
    <rPh sb="0" eb="1">
      <t>シン</t>
    </rPh>
    <rPh sb="1" eb="2">
      <t>タ</t>
    </rPh>
    <phoneticPr fontId="20"/>
  </si>
  <si>
    <t>学</t>
    <rPh sb="0" eb="1">
      <t>マナ</t>
    </rPh>
    <phoneticPr fontId="20"/>
  </si>
  <si>
    <t>し１５</t>
  </si>
  <si>
    <t>し１６</t>
  </si>
  <si>
    <t>治司</t>
    <rPh sb="0" eb="1">
      <t>オサム</t>
    </rPh>
    <rPh sb="1" eb="2">
      <t>ツカサ</t>
    </rPh>
    <phoneticPr fontId="20"/>
  </si>
  <si>
    <t>ピンクパンダ</t>
    <phoneticPr fontId="27"/>
  </si>
  <si>
    <t>し１７</t>
  </si>
  <si>
    <t>し１８</t>
  </si>
  <si>
    <t>し１９</t>
  </si>
  <si>
    <t>し２０</t>
  </si>
  <si>
    <t>し２１</t>
  </si>
  <si>
    <t>し２２</t>
  </si>
  <si>
    <t>し２３</t>
  </si>
  <si>
    <t>し２４</t>
  </si>
  <si>
    <t>し２５</t>
  </si>
  <si>
    <t>し２６</t>
  </si>
  <si>
    <t>し２７</t>
  </si>
  <si>
    <t>油利</t>
    <rPh sb="0" eb="2">
      <t>ユリ</t>
    </rPh>
    <phoneticPr fontId="20"/>
  </si>
  <si>
    <t>享</t>
    <rPh sb="0" eb="1">
      <t>トオル</t>
    </rPh>
    <phoneticPr fontId="20"/>
  </si>
  <si>
    <t>し２８</t>
  </si>
  <si>
    <t>し２９</t>
  </si>
  <si>
    <t>河合</t>
    <rPh sb="0" eb="2">
      <t>カワイ</t>
    </rPh>
    <phoneticPr fontId="27"/>
  </si>
  <si>
    <t>仙治</t>
    <rPh sb="0" eb="1">
      <t>セン</t>
    </rPh>
    <rPh sb="1" eb="2">
      <t>ジ</t>
    </rPh>
    <phoneticPr fontId="27"/>
  </si>
  <si>
    <t>豊郷町</t>
    <rPh sb="0" eb="3">
      <t>トヨサトチョウ</t>
    </rPh>
    <phoneticPr fontId="20"/>
  </si>
  <si>
    <t>し３０</t>
  </si>
  <si>
    <t>岸田</t>
    <rPh sb="0" eb="2">
      <t>キシダ</t>
    </rPh>
    <phoneticPr fontId="20"/>
  </si>
  <si>
    <t>昌子</t>
    <rPh sb="0" eb="2">
      <t>マサコ</t>
    </rPh>
    <phoneticPr fontId="20"/>
  </si>
  <si>
    <t>し３１</t>
  </si>
  <si>
    <t>宇野</t>
    <rPh sb="0" eb="2">
      <t>ウノ</t>
    </rPh>
    <phoneticPr fontId="20"/>
  </si>
  <si>
    <t>直八</t>
    <rPh sb="0" eb="1">
      <t>ナオ</t>
    </rPh>
    <rPh sb="1" eb="2">
      <t>ハチ</t>
    </rPh>
    <phoneticPr fontId="20"/>
  </si>
  <si>
    <t>こ０３</t>
  </si>
  <si>
    <t>細原</t>
    <rPh sb="0" eb="1">
      <t>ホソ</t>
    </rPh>
    <rPh sb="1" eb="2">
      <t>ハラ</t>
    </rPh>
    <phoneticPr fontId="20"/>
  </si>
  <si>
    <t>禎夫</t>
  </si>
  <si>
    <t>こ０４</t>
  </si>
  <si>
    <t>國本</t>
    <rPh sb="0" eb="2">
      <t>クニモト</t>
    </rPh>
    <phoneticPr fontId="20"/>
  </si>
  <si>
    <t>東近江市</t>
    <rPh sb="0" eb="3">
      <t>ヒガシオウミ</t>
    </rPh>
    <rPh sb="3" eb="4">
      <t>シ</t>
    </rPh>
    <phoneticPr fontId="20"/>
  </si>
  <si>
    <t>第22回　東近江カップ メンバー表</t>
    <phoneticPr fontId="20"/>
  </si>
  <si>
    <t>あ１６</t>
    <phoneticPr fontId="20"/>
  </si>
  <si>
    <t>森本進太郞</t>
    <rPh sb="0" eb="2">
      <t>モリモト</t>
    </rPh>
    <rPh sb="2" eb="5">
      <t>シンタロウ</t>
    </rPh>
    <phoneticPr fontId="20"/>
  </si>
  <si>
    <t>MIWA組</t>
    <rPh sb="4" eb="5">
      <t>クミ</t>
    </rPh>
    <phoneticPr fontId="20"/>
  </si>
  <si>
    <t>中野美和</t>
    <rPh sb="0" eb="2">
      <t>ナカノ</t>
    </rPh>
    <rPh sb="2" eb="4">
      <t>ミワ</t>
    </rPh>
    <phoneticPr fontId="20"/>
  </si>
  <si>
    <t>あ２４</t>
    <phoneticPr fontId="20"/>
  </si>
  <si>
    <t>う３６</t>
    <phoneticPr fontId="20"/>
  </si>
  <si>
    <t>う１０</t>
    <phoneticPr fontId="20"/>
  </si>
  <si>
    <t>う３５</t>
    <phoneticPr fontId="20"/>
  </si>
  <si>
    <t>山田広実</t>
    <rPh sb="0" eb="4">
      <t>ヤマダヒロミ</t>
    </rPh>
    <phoneticPr fontId="20"/>
  </si>
  <si>
    <t>う５２</t>
    <phoneticPr fontId="20"/>
  </si>
  <si>
    <t>う５４</t>
    <phoneticPr fontId="20"/>
  </si>
  <si>
    <t>南久美</t>
    <rPh sb="0" eb="1">
      <t>ミナミ</t>
    </rPh>
    <rPh sb="1" eb="3">
      <t>クミ</t>
    </rPh>
    <phoneticPr fontId="20"/>
  </si>
  <si>
    <t>チアーズ</t>
    <phoneticPr fontId="20"/>
  </si>
  <si>
    <t>あぷ０１</t>
    <phoneticPr fontId="20"/>
  </si>
  <si>
    <t>う３７</t>
    <phoneticPr fontId="20"/>
  </si>
  <si>
    <t>う４２</t>
    <phoneticPr fontId="20"/>
  </si>
  <si>
    <t>う４５</t>
    <phoneticPr fontId="20"/>
  </si>
  <si>
    <t>あぷ０２</t>
    <phoneticPr fontId="20"/>
  </si>
  <si>
    <t>う０６</t>
    <phoneticPr fontId="20"/>
  </si>
  <si>
    <t>あぷ２６</t>
    <phoneticPr fontId="20"/>
  </si>
  <si>
    <t>あぷ２７</t>
    <phoneticPr fontId="20"/>
  </si>
  <si>
    <t>ふ１７</t>
    <phoneticPr fontId="20"/>
  </si>
  <si>
    <t>う４３</t>
    <phoneticPr fontId="20"/>
  </si>
  <si>
    <t>○○special</t>
    <phoneticPr fontId="20"/>
  </si>
  <si>
    <t>ちょこっとビッチ</t>
    <phoneticPr fontId="20"/>
  </si>
  <si>
    <t>菅井光博</t>
    <rPh sb="0" eb="2">
      <t>スガイ</t>
    </rPh>
    <rPh sb="2" eb="4">
      <t>ミツヒロ</t>
    </rPh>
    <phoneticPr fontId="20"/>
  </si>
  <si>
    <t>大坪孝彰</t>
    <rPh sb="0" eb="2">
      <t>オオツボ</t>
    </rPh>
    <rPh sb="2" eb="4">
      <t>タカアキ</t>
    </rPh>
    <phoneticPr fontId="20"/>
  </si>
  <si>
    <t>高田紀博</t>
    <rPh sb="0" eb="2">
      <t>タカダ</t>
    </rPh>
    <rPh sb="2" eb="4">
      <t>ノリヒロ</t>
    </rPh>
    <phoneticPr fontId="20"/>
  </si>
  <si>
    <t>山口早苗</t>
    <rPh sb="0" eb="2">
      <t>ヤマグチ</t>
    </rPh>
    <rPh sb="2" eb="4">
      <t>サナエ</t>
    </rPh>
    <phoneticPr fontId="20"/>
  </si>
  <si>
    <t>う４７</t>
    <phoneticPr fontId="20"/>
  </si>
  <si>
    <t>あぷ１２</t>
    <phoneticPr fontId="20"/>
  </si>
  <si>
    <t>V56</t>
    <phoneticPr fontId="20"/>
  </si>
  <si>
    <t>う０１</t>
    <phoneticPr fontId="20"/>
  </si>
  <si>
    <t>う１３</t>
    <phoneticPr fontId="20"/>
  </si>
  <si>
    <t>あぷ０５</t>
    <phoneticPr fontId="20"/>
  </si>
  <si>
    <t>あぷ１９</t>
    <phoneticPr fontId="20"/>
  </si>
  <si>
    <t>あぷ２０</t>
    <phoneticPr fontId="20"/>
  </si>
  <si>
    <t>あぷ１５</t>
    <phoneticPr fontId="20"/>
  </si>
  <si>
    <t>旧うさかめ（強）</t>
    <rPh sb="0" eb="1">
      <t>キュウ</t>
    </rPh>
    <rPh sb="6" eb="7">
      <t>キョウ</t>
    </rPh>
    <phoneticPr fontId="20"/>
  </si>
  <si>
    <t>村上直樹</t>
    <phoneticPr fontId="20"/>
  </si>
  <si>
    <t>塚原彩日</t>
    <phoneticPr fontId="20"/>
  </si>
  <si>
    <t>山田歩奈</t>
    <phoneticPr fontId="20"/>
  </si>
  <si>
    <t>グリフィンズＡ</t>
    <phoneticPr fontId="20"/>
  </si>
  <si>
    <t>吉野淳也</t>
    <phoneticPr fontId="20"/>
  </si>
  <si>
    <t>土田哲也</t>
    <rPh sb="0" eb="4">
      <t>ツチダテツヤ</t>
    </rPh>
    <phoneticPr fontId="20"/>
  </si>
  <si>
    <t>久保村悠史</t>
    <rPh sb="0" eb="3">
      <t>クボムラ</t>
    </rPh>
    <rPh sb="3" eb="4">
      <t>ユウ</t>
    </rPh>
    <rPh sb="4" eb="5">
      <t>フミ</t>
    </rPh>
    <phoneticPr fontId="20"/>
  </si>
  <si>
    <t>西野美恵</t>
    <rPh sb="0" eb="4">
      <t>ニシノヨシエ</t>
    </rPh>
    <phoneticPr fontId="20"/>
  </si>
  <si>
    <t>堅田端木</t>
    <rPh sb="0" eb="4">
      <t>カタタハシキ</t>
    </rPh>
    <phoneticPr fontId="20"/>
  </si>
  <si>
    <t>上津慶和</t>
    <rPh sb="0" eb="2">
      <t>ウエツ</t>
    </rPh>
    <rPh sb="2" eb="4">
      <t>ヨシカズ</t>
    </rPh>
    <phoneticPr fontId="20"/>
  </si>
  <si>
    <t>鍵谷浩太</t>
    <rPh sb="0" eb="2">
      <t>カギタニ</t>
    </rPh>
    <rPh sb="2" eb="4">
      <t>コウタ</t>
    </rPh>
    <phoneticPr fontId="20"/>
  </si>
  <si>
    <t>浅田恵壱</t>
    <rPh sb="0" eb="4">
      <t>アサダケイイチ</t>
    </rPh>
    <phoneticPr fontId="20"/>
  </si>
  <si>
    <t>大野美南</t>
    <rPh sb="0" eb="4">
      <t>オオノミナミ</t>
    </rPh>
    <phoneticPr fontId="20"/>
  </si>
  <si>
    <t>鍵弥初美</t>
    <rPh sb="0" eb="4">
      <t>カギヤハツミ</t>
    </rPh>
    <phoneticPr fontId="20"/>
  </si>
  <si>
    <t>佐口珠穂</t>
    <rPh sb="0" eb="4">
      <t>サグチタマオ</t>
    </rPh>
    <phoneticPr fontId="20"/>
  </si>
  <si>
    <t>フレンズプラス</t>
    <phoneticPr fontId="20"/>
  </si>
  <si>
    <t>増田剛士</t>
    <rPh sb="0" eb="2">
      <t>マスダ</t>
    </rPh>
    <rPh sb="2" eb="3">
      <t>ツヨシ</t>
    </rPh>
    <rPh sb="3" eb="4">
      <t>シ</t>
    </rPh>
    <phoneticPr fontId="20"/>
  </si>
  <si>
    <t>成宮康弘</t>
    <phoneticPr fontId="20"/>
  </si>
  <si>
    <t>筒井珠世</t>
    <rPh sb="0" eb="4">
      <t>ツツイタマヨ</t>
    </rPh>
    <phoneticPr fontId="20"/>
  </si>
  <si>
    <t>上野美也子</t>
    <phoneticPr fontId="20"/>
  </si>
  <si>
    <t>ＮＥＯゴローズ</t>
    <phoneticPr fontId="20"/>
  </si>
  <si>
    <t>平塚聡</t>
    <phoneticPr fontId="20"/>
  </si>
  <si>
    <t>中田富憲</t>
    <phoneticPr fontId="20"/>
  </si>
  <si>
    <t>辰巳悟朗</t>
    <phoneticPr fontId="20"/>
  </si>
  <si>
    <t>永松貴子</t>
    <phoneticPr fontId="20"/>
  </si>
  <si>
    <t>田中有紀</t>
    <phoneticPr fontId="20"/>
  </si>
  <si>
    <t>川上美弥子</t>
    <phoneticPr fontId="20"/>
  </si>
  <si>
    <t>森　寿人</t>
    <phoneticPr fontId="20"/>
  </si>
  <si>
    <t>山本　浩之</t>
    <phoneticPr fontId="20"/>
  </si>
  <si>
    <t>山田広美</t>
    <phoneticPr fontId="20"/>
  </si>
  <si>
    <t>山口　千恵</t>
    <phoneticPr fontId="20"/>
  </si>
  <si>
    <t>河室千春</t>
    <phoneticPr fontId="20"/>
  </si>
  <si>
    <t>第22回東近江カップ　　　　2026．7．5</t>
    <rPh sb="3" eb="4">
      <t>カイ</t>
    </rPh>
    <rPh sb="4" eb="7">
      <t>ヒガシオウミ</t>
    </rPh>
    <phoneticPr fontId="20"/>
  </si>
  <si>
    <t>第22回東近江カップ　　　　2026．7．5</t>
    <phoneticPr fontId="20"/>
  </si>
  <si>
    <t>養老サイダー</t>
    <rPh sb="0" eb="2">
      <t>ヨウロウ</t>
    </rPh>
    <phoneticPr fontId="20"/>
  </si>
  <si>
    <t>あん２０</t>
    <phoneticPr fontId="20"/>
  </si>
  <si>
    <t>あん２２</t>
    <phoneticPr fontId="20"/>
  </si>
  <si>
    <t>あん２４</t>
    <phoneticPr fontId="20"/>
  </si>
  <si>
    <t>あん２１</t>
    <phoneticPr fontId="20"/>
  </si>
  <si>
    <t>あん２３</t>
    <phoneticPr fontId="20"/>
  </si>
  <si>
    <t>あん２６</t>
    <phoneticPr fontId="20"/>
  </si>
  <si>
    <t>ぐ０６</t>
    <phoneticPr fontId="20"/>
  </si>
  <si>
    <t>ぐ１０</t>
    <phoneticPr fontId="20"/>
  </si>
  <si>
    <t>ぐ０５</t>
    <phoneticPr fontId="20"/>
  </si>
  <si>
    <t>ぐ１７</t>
    <phoneticPr fontId="20"/>
  </si>
  <si>
    <t>ぐ１９</t>
    <phoneticPr fontId="20"/>
  </si>
  <si>
    <t>美南リベンジャー</t>
    <rPh sb="0" eb="2">
      <t>ミナミ</t>
    </rPh>
    <phoneticPr fontId="20"/>
  </si>
  <si>
    <t>あん１６</t>
    <phoneticPr fontId="20"/>
  </si>
  <si>
    <t>ぐ１１</t>
    <phoneticPr fontId="20"/>
  </si>
  <si>
    <t>高津　有人</t>
    <rPh sb="0" eb="2">
      <t>コウヅ</t>
    </rPh>
    <rPh sb="3" eb="4">
      <t>タモツ</t>
    </rPh>
    <rPh sb="4" eb="5">
      <t>ヒト</t>
    </rPh>
    <phoneticPr fontId="20"/>
  </si>
  <si>
    <t>橋本真里</t>
    <rPh sb="0" eb="2">
      <t>ハシモト</t>
    </rPh>
    <rPh sb="2" eb="4">
      <t>マリ</t>
    </rPh>
    <phoneticPr fontId="20"/>
  </si>
  <si>
    <t>ぐ２２</t>
    <phoneticPr fontId="20"/>
  </si>
  <si>
    <t>まぜこみごはん</t>
    <phoneticPr fontId="20"/>
  </si>
  <si>
    <t>あ０３</t>
    <phoneticPr fontId="20"/>
  </si>
  <si>
    <t>う３１</t>
    <phoneticPr fontId="20"/>
  </si>
  <si>
    <t>あ３２</t>
    <phoneticPr fontId="20"/>
  </si>
  <si>
    <t>あ３８</t>
    <phoneticPr fontId="20"/>
  </si>
  <si>
    <t>う５０</t>
    <phoneticPr fontId="20"/>
  </si>
  <si>
    <t>奥井和雄</t>
    <rPh sb="0" eb="2">
      <t>オクイ</t>
    </rPh>
    <rPh sb="2" eb="4">
      <t>カズオ</t>
    </rPh>
    <phoneticPr fontId="20"/>
  </si>
  <si>
    <t>た０６</t>
    <phoneticPr fontId="20"/>
  </si>
  <si>
    <t>た０５</t>
    <phoneticPr fontId="20"/>
  </si>
  <si>
    <t>た０７</t>
    <phoneticPr fontId="20"/>
  </si>
  <si>
    <t>あだっちーず</t>
    <phoneticPr fontId="20"/>
  </si>
  <si>
    <t>あぷ１３</t>
    <phoneticPr fontId="20"/>
  </si>
  <si>
    <t>辻　義規</t>
    <rPh sb="2" eb="3">
      <t>タダシ</t>
    </rPh>
    <rPh sb="3" eb="4">
      <t>キ</t>
    </rPh>
    <phoneticPr fontId="20"/>
  </si>
  <si>
    <t>し２２</t>
    <phoneticPr fontId="20"/>
  </si>
  <si>
    <t>鈴木英夫</t>
    <rPh sb="0" eb="2">
      <t>スズキ</t>
    </rPh>
    <rPh sb="2" eb="4">
      <t>ヒデオ</t>
    </rPh>
    <phoneticPr fontId="20"/>
  </si>
  <si>
    <t>NEWフレンズ</t>
    <phoneticPr fontId="20"/>
  </si>
  <si>
    <t>　NEXT</t>
    <phoneticPr fontId="20"/>
  </si>
  <si>
    <t>神田　紀子</t>
    <phoneticPr fontId="20"/>
  </si>
  <si>
    <t>5-0</t>
    <phoneticPr fontId="20"/>
  </si>
  <si>
    <t>③ー０</t>
    <phoneticPr fontId="20"/>
  </si>
  <si>
    <t>０－３</t>
    <phoneticPr fontId="20"/>
  </si>
  <si>
    <t>5‐0</t>
    <phoneticPr fontId="20"/>
  </si>
  <si>
    <t>0‐5</t>
    <phoneticPr fontId="20"/>
  </si>
  <si>
    <t>5‐2</t>
    <phoneticPr fontId="20"/>
  </si>
  <si>
    <t>2-5</t>
    <phoneticPr fontId="20"/>
  </si>
  <si>
    <t>0-5</t>
    <phoneticPr fontId="20"/>
  </si>
  <si>
    <t>5‐4</t>
    <phoneticPr fontId="20"/>
  </si>
  <si>
    <t>5‐1</t>
    <phoneticPr fontId="20"/>
  </si>
  <si>
    <t>5-1</t>
    <phoneticPr fontId="20"/>
  </si>
  <si>
    <t>1-5</t>
    <phoneticPr fontId="20"/>
  </si>
  <si>
    <t>③－０</t>
    <phoneticPr fontId="20"/>
  </si>
  <si>
    <t>②ー１</t>
    <phoneticPr fontId="20"/>
  </si>
  <si>
    <t>１－２</t>
    <phoneticPr fontId="20"/>
  </si>
  <si>
    <t>5-4</t>
    <phoneticPr fontId="20"/>
  </si>
  <si>
    <t>5-2</t>
    <phoneticPr fontId="20"/>
  </si>
  <si>
    <t>4-5</t>
    <phoneticPr fontId="20"/>
  </si>
  <si>
    <t>１勝１敗</t>
    <phoneticPr fontId="28"/>
  </si>
  <si>
    <t>　０勝２敗</t>
    <phoneticPr fontId="28"/>
  </si>
  <si>
    <t>２勝０敗</t>
    <phoneticPr fontId="28"/>
  </si>
  <si>
    <t>3-5</t>
    <phoneticPr fontId="20"/>
  </si>
  <si>
    <t>5-3</t>
    <phoneticPr fontId="20"/>
  </si>
  <si>
    <t>②-1</t>
    <phoneticPr fontId="20"/>
  </si>
  <si>
    <t>1-2</t>
    <phoneticPr fontId="20"/>
  </si>
  <si>
    <t>③-0</t>
    <phoneticPr fontId="28"/>
  </si>
  <si>
    <t>0-3</t>
    <phoneticPr fontId="20"/>
  </si>
  <si>
    <t>1-2</t>
    <phoneticPr fontId="28"/>
  </si>
  <si>
    <t>1‐5</t>
    <phoneticPr fontId="20"/>
  </si>
  <si>
    <t>0勝4敗</t>
    <rPh sb="1" eb="2">
      <t>ショウ</t>
    </rPh>
    <rPh sb="3" eb="4">
      <t>ハイ</t>
    </rPh>
    <phoneticPr fontId="20"/>
  </si>
  <si>
    <t>2勝2敗</t>
    <rPh sb="1" eb="2">
      <t>ショウ</t>
    </rPh>
    <rPh sb="3" eb="4">
      <t>ハイ</t>
    </rPh>
    <phoneticPr fontId="20"/>
  </si>
  <si>
    <t>1勝3敗</t>
    <rPh sb="1" eb="2">
      <t>ショウ</t>
    </rPh>
    <rPh sb="3" eb="4">
      <t>ハイ</t>
    </rPh>
    <phoneticPr fontId="20"/>
  </si>
  <si>
    <t>3勝1敗</t>
    <rPh sb="1" eb="2">
      <t>ショウ</t>
    </rPh>
    <rPh sb="3" eb="4">
      <t>ハイ</t>
    </rPh>
    <phoneticPr fontId="20"/>
  </si>
  <si>
    <t>4勝0敗</t>
    <rPh sb="1" eb="2">
      <t>ショウ</t>
    </rPh>
    <rPh sb="3" eb="4">
      <t>ハイ</t>
    </rPh>
    <phoneticPr fontId="20"/>
  </si>
  <si>
    <t>1位</t>
    <rPh sb="1" eb="2">
      <t>イ</t>
    </rPh>
    <phoneticPr fontId="20"/>
  </si>
  <si>
    <t>2位</t>
    <rPh sb="1" eb="2">
      <t>イ</t>
    </rPh>
    <phoneticPr fontId="20"/>
  </si>
  <si>
    <t>3位</t>
    <rPh sb="1" eb="2">
      <t>イ</t>
    </rPh>
    <phoneticPr fontId="20"/>
  </si>
  <si>
    <t>4位</t>
    <rPh sb="1" eb="2">
      <t>イ</t>
    </rPh>
    <phoneticPr fontId="20"/>
  </si>
  <si>
    <t>5位</t>
    <rPh sb="1" eb="2">
      <t>イ</t>
    </rPh>
    <phoneticPr fontId="20"/>
  </si>
  <si>
    <t>②ー１</t>
    <phoneticPr fontId="28"/>
  </si>
  <si>
    <t>2‐5</t>
    <phoneticPr fontId="20"/>
  </si>
  <si>
    <t>０－３</t>
    <phoneticPr fontId="28"/>
  </si>
  <si>
    <t>3勝０敗</t>
    <rPh sb="1" eb="2">
      <t>ショウ</t>
    </rPh>
    <rPh sb="3" eb="4">
      <t>ハイ</t>
    </rPh>
    <phoneticPr fontId="28"/>
  </si>
  <si>
    <t>1勝2敗</t>
    <rPh sb="1" eb="2">
      <t>ショウ</t>
    </rPh>
    <rPh sb="3" eb="4">
      <t>ハイ</t>
    </rPh>
    <phoneticPr fontId="28"/>
  </si>
  <si>
    <t>雨天中止</t>
    <rPh sb="0" eb="2">
      <t>ウテン</t>
    </rPh>
    <rPh sb="2" eb="4">
      <t>チュウシ</t>
    </rPh>
    <phoneticPr fontId="20"/>
  </si>
  <si>
    <t>MIWA組</t>
    <rPh sb="4" eb="5">
      <t>グミ</t>
    </rPh>
    <phoneticPr fontId="20"/>
  </si>
  <si>
    <t>53</t>
    <phoneticPr fontId="20"/>
  </si>
  <si>
    <t>54</t>
    <phoneticPr fontId="20"/>
  </si>
  <si>
    <t>③-0</t>
    <phoneticPr fontId="20"/>
  </si>
  <si>
    <t>25</t>
    <phoneticPr fontId="20"/>
  </si>
  <si>
    <t>②‐１</t>
    <phoneticPr fontId="20"/>
  </si>
  <si>
    <t>05</t>
    <phoneticPr fontId="20"/>
  </si>
  <si>
    <t>50</t>
    <phoneticPr fontId="20"/>
  </si>
  <si>
    <t>51</t>
    <phoneticPr fontId="20"/>
  </si>
  <si>
    <t>15</t>
    <phoneticPr fontId="20"/>
  </si>
  <si>
    <t>52</t>
    <phoneticPr fontId="20"/>
  </si>
  <si>
    <t>2位</t>
    <rPh sb="1" eb="2">
      <t>イ</t>
    </rPh>
    <phoneticPr fontId="20"/>
  </si>
  <si>
    <t>3位</t>
    <rPh sb="1" eb="2">
      <t>イ</t>
    </rPh>
    <phoneticPr fontId="20"/>
  </si>
  <si>
    <t>1位</t>
    <rPh sb="1" eb="2">
      <t>イ</t>
    </rPh>
    <phoneticPr fontId="20"/>
  </si>
  <si>
    <t>第22回大会2026年</t>
    <phoneticPr fontId="20"/>
  </si>
  <si>
    <t>第21回大会2025年</t>
    <phoneticPr fontId="20"/>
  </si>
  <si>
    <t>第20回大会2024年</t>
    <phoneticPr fontId="20"/>
  </si>
  <si>
    <t>2026.7.5</t>
    <phoneticPr fontId="20"/>
  </si>
  <si>
    <t>漆原大介</t>
    <rPh sb="0" eb="4">
      <t>ウルシハラダイスケ</t>
    </rPh>
    <phoneticPr fontId="20"/>
  </si>
  <si>
    <t>岡栄介</t>
    <rPh sb="0" eb="1">
      <t>オカ</t>
    </rPh>
    <rPh sb="1" eb="3">
      <t>エイスケ</t>
    </rPh>
    <phoneticPr fontId="20"/>
  </si>
  <si>
    <t>高津　有人</t>
    <rPh sb="0" eb="2">
      <t>タカツ</t>
    </rPh>
    <rPh sb="3" eb="5">
      <t>ユウジン</t>
    </rPh>
    <phoneticPr fontId="20"/>
  </si>
  <si>
    <t>澁谷晃大</t>
    <rPh sb="0" eb="4">
      <t>シブタニコウダイ</t>
    </rPh>
    <phoneticPr fontId="20"/>
  </si>
  <si>
    <t>神田　紀子</t>
    <rPh sb="0" eb="2">
      <t>カンダ</t>
    </rPh>
    <rPh sb="3" eb="5">
      <t>ノリコ</t>
    </rPh>
    <phoneticPr fontId="28"/>
  </si>
  <si>
    <t>橋本真里</t>
    <phoneticPr fontId="20"/>
  </si>
  <si>
    <t>澁谷保乃実</t>
    <rPh sb="0" eb="2">
      <t>シブヤ</t>
    </rPh>
    <rPh sb="2" eb="3">
      <t>ホ</t>
    </rPh>
    <rPh sb="3" eb="4">
      <t>ノ</t>
    </rPh>
    <rPh sb="4" eb="5">
      <t>ミ</t>
    </rPh>
    <phoneticPr fontId="20"/>
  </si>
  <si>
    <t>安達隆一</t>
    <rPh sb="0" eb="2">
      <t>アダチ</t>
    </rPh>
    <rPh sb="2" eb="3">
      <t>タカシ</t>
    </rPh>
    <rPh sb="3" eb="4">
      <t>イチ</t>
    </rPh>
    <phoneticPr fontId="20"/>
  </si>
  <si>
    <t>原田真稔</t>
    <rPh sb="0" eb="2">
      <t>ハラダ</t>
    </rPh>
    <rPh sb="2" eb="3">
      <t>シン</t>
    </rPh>
    <rPh sb="3" eb="4">
      <t>ミノル</t>
    </rPh>
    <phoneticPr fontId="20"/>
  </si>
  <si>
    <t>奥井和雄</t>
    <rPh sb="0" eb="4">
      <t>オクイカズオ</t>
    </rPh>
    <phoneticPr fontId="20"/>
  </si>
  <si>
    <t>山中博子</t>
    <rPh sb="0" eb="2">
      <t>ヤマナカ</t>
    </rPh>
    <rPh sb="2" eb="4">
      <t>ヒロコ</t>
    </rPh>
    <phoneticPr fontId="20"/>
  </si>
  <si>
    <t>千代美由紀</t>
    <rPh sb="0" eb="2">
      <t>チシロ</t>
    </rPh>
    <rPh sb="2" eb="5">
      <t>ミユキ</t>
    </rPh>
    <phoneticPr fontId="20"/>
  </si>
  <si>
    <t>原田洋子</t>
    <rPh sb="0" eb="2">
      <t>ハラダ</t>
    </rPh>
    <rPh sb="2" eb="4">
      <t>ヨウコ</t>
    </rPh>
    <phoneticPr fontId="20"/>
  </si>
  <si>
    <t>辻義規</t>
    <rPh sb="0" eb="3">
      <t>ツジヨシチカ</t>
    </rPh>
    <phoneticPr fontId="20"/>
  </si>
  <si>
    <t>東正隆</t>
    <rPh sb="0" eb="1">
      <t>ヒガシ</t>
    </rPh>
    <rPh sb="1" eb="3">
      <t>マサタカ</t>
    </rPh>
    <phoneticPr fontId="20"/>
  </si>
  <si>
    <t>森本進太郞</t>
  </si>
  <si>
    <t>池端誠司</t>
    <rPh sb="0" eb="4">
      <t>イケバタセイジ</t>
    </rPh>
    <phoneticPr fontId="20"/>
  </si>
  <si>
    <t>冨岡浩史</t>
    <rPh sb="0" eb="2">
      <t>トミオカ</t>
    </rPh>
    <rPh sb="2" eb="3">
      <t>ヒロシ</t>
    </rPh>
    <rPh sb="3" eb="4">
      <t>シ</t>
    </rPh>
    <phoneticPr fontId="20"/>
  </si>
  <si>
    <t>中野美和</t>
    <rPh sb="0" eb="4">
      <t>ナカノミワ</t>
    </rPh>
    <phoneticPr fontId="20"/>
  </si>
  <si>
    <t>大脇和世</t>
    <rPh sb="0" eb="2">
      <t>オオワキ</t>
    </rPh>
    <rPh sb="2" eb="4">
      <t>カズヨ</t>
    </rPh>
    <phoneticPr fontId="20"/>
  </si>
  <si>
    <t>今井順子</t>
    <rPh sb="0" eb="4">
      <t>イマイジュンコ</t>
    </rPh>
    <phoneticPr fontId="20"/>
  </si>
  <si>
    <t>辰巳悟朗</t>
    <rPh sb="0" eb="4">
      <t>タツミゴロウ</t>
    </rPh>
    <phoneticPr fontId="20"/>
  </si>
  <si>
    <t>山本昌紀</t>
    <rPh sb="0" eb="4">
      <t>ヤマモトマサノリ</t>
    </rPh>
    <phoneticPr fontId="20"/>
  </si>
  <si>
    <t>岩花功</t>
    <rPh sb="0" eb="2">
      <t>イワハナ</t>
    </rPh>
    <rPh sb="2" eb="3">
      <t>イサオ</t>
    </rPh>
    <phoneticPr fontId="20"/>
  </si>
  <si>
    <t>藤原泰子</t>
    <rPh sb="0" eb="4">
      <t>フジワラタイコ</t>
    </rPh>
    <phoneticPr fontId="20"/>
  </si>
  <si>
    <t>ＯＶ350の部　優勝　フレンズプラス</t>
    <rPh sb="6" eb="7">
      <t>ブ</t>
    </rPh>
    <rPh sb="8" eb="10">
      <t>ユウショウ</t>
    </rPh>
    <phoneticPr fontId="20"/>
  </si>
  <si>
    <t>第２２回東近江カップ入賞チーム写真</t>
    <phoneticPr fontId="20"/>
  </si>
  <si>
    <t>一般の部　優勝　美南リベンジャー</t>
    <rPh sb="0" eb="2">
      <t>イッパン</t>
    </rPh>
    <rPh sb="3" eb="4">
      <t>ブ</t>
    </rPh>
    <rPh sb="5" eb="7">
      <t>ユウショウ</t>
    </rPh>
    <rPh sb="8" eb="10">
      <t>ミナミ</t>
    </rPh>
    <phoneticPr fontId="20"/>
  </si>
  <si>
    <t>一般の部　準優勝　まぜこみごはん</t>
    <rPh sb="0" eb="2">
      <t>イッパン</t>
    </rPh>
    <rPh sb="3" eb="4">
      <t>ブ</t>
    </rPh>
    <rPh sb="5" eb="8">
      <t>ジュンユウショウ</t>
    </rPh>
    <phoneticPr fontId="20"/>
  </si>
  <si>
    <t>一般の部　３位　あだっちーず</t>
    <rPh sb="0" eb="2">
      <t>イッパン</t>
    </rPh>
    <rPh sb="3" eb="4">
      <t>ブ</t>
    </rPh>
    <rPh sb="6" eb="7">
      <t>イ</t>
    </rPh>
    <phoneticPr fontId="20"/>
  </si>
  <si>
    <t>ＯＶ350の部　準優勝　MIWA組</t>
    <rPh sb="6" eb="7">
      <t>ブ</t>
    </rPh>
    <rPh sb="8" eb="11">
      <t>ジュンユウショウ</t>
    </rPh>
    <rPh sb="16" eb="17">
      <t>クミ</t>
    </rPh>
    <phoneticPr fontId="20"/>
  </si>
  <si>
    <t>ＯＶ350の部　３位　V56</t>
    <rPh sb="6" eb="7">
      <t>ブ</t>
    </rPh>
    <rPh sb="9" eb="10">
      <t>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</si>
</sst>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&quot;&quot;\00\2\2#,##0&quot;;[RED]&quot;&quot;\00\2\2\-#,##0&quot;"/>
    <numFmt numFmtId="177" formatCode="\##,##0;[Red]&quot;\-&quot;#,##0"/>
  </numFmts>
  <fonts count="58" x14ac:knownFonts="1"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2"/>
      <color indexed="6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HGP創英角ｺﾞｼｯｸUB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4"/>
      <name val="ＭＳ Ｐゴシック"/>
      <family val="3"/>
      <charset val="128"/>
    </font>
    <font>
      <b/>
      <sz val="11"/>
      <color rgb="FF7030A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</font>
    <font>
      <b/>
      <u/>
      <sz val="14"/>
      <color rgb="FFFF0000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HGSｺﾞｼｯｸM"/>
      <family val="3"/>
      <charset val="128"/>
    </font>
    <font>
      <sz val="11"/>
      <name val="HGSｺﾞｼｯｸM"/>
      <family val="3"/>
      <charset val="128"/>
    </font>
    <font>
      <b/>
      <sz val="11"/>
      <name val="HGSｺﾞｼｯｸM"/>
      <family val="3"/>
      <charset val="128"/>
    </font>
    <font>
      <b/>
      <sz val="11"/>
      <color indexed="8"/>
      <name val="HGSｺﾞｼｯｸM"/>
      <family val="3"/>
      <charset val="128"/>
    </font>
    <font>
      <b/>
      <sz val="11"/>
      <color rgb="FF000000"/>
      <name val="HGSｺﾞｼｯｸM"/>
      <family val="3"/>
      <charset val="128"/>
    </font>
    <font>
      <b/>
      <sz val="11"/>
      <color rgb="FFFF0000"/>
      <name val="HGSｺﾞｼｯｸM"/>
      <family val="3"/>
      <charset val="128"/>
    </font>
    <font>
      <b/>
      <sz val="11"/>
      <color indexed="10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sz val="11"/>
      <color theme="0" tint="-0.14999847407452621"/>
      <name val="HGSｺﾞｼｯｸM"/>
      <family val="3"/>
      <charset val="128"/>
    </font>
    <font>
      <sz val="14"/>
      <color indexed="8"/>
      <name val="ＭＳ Ｐゴシック"/>
      <family val="3"/>
      <charset val="128"/>
    </font>
    <font>
      <b/>
      <sz val="14"/>
      <color rgb="FFEE0000"/>
      <name val="ＭＳ Ｐゴシック"/>
      <family val="3"/>
      <charset val="128"/>
    </font>
    <font>
      <b/>
      <sz val="11"/>
      <name val="MS UI Gothic"/>
      <family val="3"/>
      <charset val="134"/>
    </font>
    <font>
      <b/>
      <sz val="11"/>
      <name val="MS UI Gothic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HGSｺﾞｼｯｸM"/>
      <family val="3"/>
      <charset val="128"/>
    </font>
    <font>
      <b/>
      <sz val="12"/>
      <color theme="1"/>
      <name val="HGSｺﾞｼｯｸM"/>
      <family val="3"/>
      <charset val="128"/>
    </font>
    <font>
      <b/>
      <sz val="11"/>
      <color rgb="FF00B050"/>
      <name val="ＭＳ Ｐゴシック"/>
      <family val="3"/>
      <charset val="128"/>
    </font>
    <font>
      <b/>
      <sz val="14"/>
      <color rgb="FF00B05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4"/>
      <color theme="3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4"/>
      <color rgb="FF0070C0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142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9"/>
      </right>
      <top/>
      <bottom/>
      <diagonal/>
    </border>
    <border>
      <left/>
      <right style="medium">
        <color indexed="8"/>
      </right>
      <top/>
      <bottom style="double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8"/>
      </right>
      <top style="double">
        <color rgb="FF000000"/>
      </top>
      <bottom style="thin">
        <color rgb="FF000000"/>
      </bottom>
      <diagonal/>
    </border>
    <border>
      <left/>
      <right style="thin">
        <color theme="1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indexed="64"/>
      </right>
      <top/>
      <bottom style="medium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ashed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ashed">
        <color indexed="64"/>
      </right>
      <top/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/>
      <diagonal/>
    </border>
    <border>
      <left/>
      <right style="thin">
        <color indexed="9"/>
      </right>
      <top style="medium">
        <color indexed="8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/>
      <top/>
      <bottom/>
      <diagonal style="medium">
        <color indexed="64"/>
      </diagonal>
    </border>
    <border diagonalDown="1">
      <left/>
      <right style="medium">
        <color indexed="64"/>
      </right>
      <top/>
      <bottom/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theme="1"/>
      </right>
      <top style="double">
        <color indexed="8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/>
      <bottom/>
      <diagonal/>
    </border>
  </borders>
  <cellStyleXfs count="56">
    <xf numFmtId="0" fontId="0" fillId="0" borderId="0">
      <alignment vertical="center"/>
    </xf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4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7" fillId="0" borderId="1" applyNumberFormat="0" applyFill="0" applyAlignment="0" applyProtection="0"/>
    <xf numFmtId="6" fontId="16" fillId="0" borderId="0" applyFont="0" applyFill="0" applyBorder="0" applyAlignment="0" applyProtection="0">
      <alignment vertical="center"/>
    </xf>
    <xf numFmtId="176" fontId="16" fillId="0" borderId="0" applyFill="0" applyBorder="0" applyProtection="0">
      <alignment vertical="center"/>
    </xf>
    <xf numFmtId="6" fontId="16" fillId="0" borderId="0" applyFont="0" applyFill="0" applyBorder="0" applyAlignment="0" applyProtection="0">
      <alignment vertical="center"/>
    </xf>
    <xf numFmtId="177" fontId="16" fillId="0" borderId="0" applyFill="0" applyBorder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 applyNumberFormat="0" applyFill="0" applyBorder="0" applyProtection="0"/>
    <xf numFmtId="0" fontId="3" fillId="0" borderId="0" applyProtection="0">
      <alignment vertical="center"/>
    </xf>
    <xf numFmtId="0" fontId="16" fillId="0" borderId="0" applyNumberFormat="0" applyFill="0" applyBorder="0" applyProtection="0"/>
    <xf numFmtId="0" fontId="3" fillId="0" borderId="0">
      <alignment vertical="center"/>
    </xf>
    <xf numFmtId="0" fontId="19" fillId="10" borderId="0" applyNumberFormat="0" applyBorder="0" applyAlignment="0" applyProtection="0"/>
    <xf numFmtId="0" fontId="16" fillId="0" borderId="0">
      <alignment vertical="center"/>
    </xf>
  </cellStyleXfs>
  <cellXfs count="5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50" applyNumberFormat="1" applyFont="1" applyFill="1" applyBorder="1" applyAlignment="1" applyProtection="1">
      <alignment vertical="center"/>
    </xf>
    <xf numFmtId="0" fontId="8" fillId="0" borderId="0" xfId="50" applyNumberFormat="1" applyFont="1" applyFill="1" applyBorder="1" applyAlignment="1" applyProtection="1">
      <alignment vertical="center"/>
    </xf>
    <xf numFmtId="0" fontId="2" fillId="0" borderId="2" xfId="50" applyNumberFormat="1" applyFont="1" applyFill="1" applyBorder="1" applyAlignment="1" applyProtection="1">
      <alignment vertical="center"/>
    </xf>
    <xf numFmtId="0" fontId="2" fillId="0" borderId="3" xfId="50" applyNumberFormat="1" applyFont="1" applyFill="1" applyBorder="1" applyAlignment="1" applyProtection="1">
      <alignment horizontal="center" vertical="center"/>
    </xf>
    <xf numFmtId="0" fontId="2" fillId="0" borderId="4" xfId="50" applyNumberFormat="1" applyFont="1" applyFill="1" applyBorder="1" applyAlignment="1" applyProtection="1">
      <alignment horizontal="center" vertical="center"/>
    </xf>
    <xf numFmtId="0" fontId="5" fillId="0" borderId="5" xfId="50" applyNumberFormat="1" applyFont="1" applyFill="1" applyBorder="1" applyAlignment="1" applyProtection="1">
      <alignment horizontal="center" vertical="center"/>
    </xf>
    <xf numFmtId="0" fontId="5" fillId="0" borderId="6" xfId="50" applyNumberFormat="1" applyFont="1" applyFill="1" applyBorder="1" applyAlignment="1" applyProtection="1">
      <alignment horizontal="center" vertical="center"/>
    </xf>
    <xf numFmtId="0" fontId="5" fillId="0" borderId="7" xfId="50" applyNumberFormat="1" applyFont="1" applyFill="1" applyBorder="1" applyAlignment="1" applyProtection="1">
      <alignment horizontal="center" vertical="center"/>
    </xf>
    <xf numFmtId="0" fontId="2" fillId="0" borderId="8" xfId="50" applyNumberFormat="1" applyFont="1" applyFill="1" applyBorder="1" applyAlignment="1" applyProtection="1">
      <alignment vertical="center"/>
    </xf>
    <xf numFmtId="0" fontId="4" fillId="0" borderId="87" xfId="50" applyNumberFormat="1" applyFont="1" applyFill="1" applyBorder="1" applyAlignment="1" applyProtection="1">
      <alignment horizontal="center" vertical="center"/>
    </xf>
    <xf numFmtId="0" fontId="4" fillId="0" borderId="9" xfId="50" applyNumberFormat="1" applyFont="1" applyFill="1" applyBorder="1" applyAlignment="1" applyProtection="1">
      <alignment horizontal="center" vertical="center"/>
    </xf>
    <xf numFmtId="0" fontId="4" fillId="0" borderId="10" xfId="50" applyNumberFormat="1" applyFont="1" applyFill="1" applyBorder="1" applyAlignment="1" applyProtection="1">
      <alignment horizontal="center" vertical="center"/>
    </xf>
    <xf numFmtId="0" fontId="2" fillId="0" borderId="12" xfId="50" applyNumberFormat="1" applyFont="1" applyFill="1" applyBorder="1" applyAlignment="1" applyProtection="1">
      <alignment horizontal="center" vertical="center"/>
    </xf>
    <xf numFmtId="0" fontId="2" fillId="0" borderId="0" xfId="50" applyNumberFormat="1" applyFont="1" applyFill="1" applyBorder="1" applyAlignment="1" applyProtection="1">
      <alignment horizontal="center" vertical="center"/>
    </xf>
    <xf numFmtId="0" fontId="2" fillId="0" borderId="13" xfId="50" applyNumberFormat="1" applyFont="1" applyFill="1" applyBorder="1" applyAlignment="1" applyProtection="1">
      <alignment horizontal="center" vertical="center"/>
    </xf>
    <xf numFmtId="0" fontId="2" fillId="0" borderId="14" xfId="50" applyNumberFormat="1" applyFont="1" applyFill="1" applyBorder="1" applyAlignment="1" applyProtection="1">
      <alignment horizontal="center" vertical="center"/>
    </xf>
    <xf numFmtId="0" fontId="2" fillId="0" borderId="9" xfId="50" applyNumberFormat="1" applyFont="1" applyFill="1" applyBorder="1" applyAlignment="1" applyProtection="1">
      <alignment horizontal="center" vertical="center"/>
    </xf>
    <xf numFmtId="0" fontId="2" fillId="0" borderId="15" xfId="50" applyNumberFormat="1" applyFont="1" applyFill="1" applyBorder="1" applyAlignment="1" applyProtection="1">
      <alignment horizontal="center" vertical="center"/>
    </xf>
    <xf numFmtId="0" fontId="2" fillId="0" borderId="16" xfId="50" applyNumberFormat="1" applyFont="1" applyFill="1" applyBorder="1" applyAlignment="1" applyProtection="1">
      <alignment horizontal="center" vertical="center"/>
    </xf>
    <xf numFmtId="0" fontId="2" fillId="0" borderId="17" xfId="50" applyNumberFormat="1" applyFont="1" applyFill="1" applyBorder="1" applyAlignment="1" applyProtection="1">
      <alignment horizontal="center" vertical="center"/>
    </xf>
    <xf numFmtId="0" fontId="2" fillId="0" borderId="18" xfId="50" applyNumberFormat="1" applyFont="1" applyFill="1" applyBorder="1" applyAlignment="1" applyProtection="1">
      <alignment horizontal="center" vertical="center" wrapText="1"/>
    </xf>
    <xf numFmtId="0" fontId="2" fillId="0" borderId="19" xfId="50" applyNumberFormat="1" applyFont="1" applyFill="1" applyBorder="1" applyAlignment="1" applyProtection="1">
      <alignment horizontal="center" vertical="center" wrapText="1"/>
    </xf>
    <xf numFmtId="0" fontId="2" fillId="0" borderId="20" xfId="50" applyNumberFormat="1" applyFont="1" applyFill="1" applyBorder="1" applyAlignment="1" applyProtection="1">
      <alignment horizontal="center" vertical="center"/>
    </xf>
    <xf numFmtId="0" fontId="2" fillId="0" borderId="11" xfId="50" applyNumberFormat="1" applyFont="1" applyFill="1" applyBorder="1" applyAlignment="1" applyProtection="1">
      <alignment horizontal="center" vertical="center" wrapText="1"/>
    </xf>
    <xf numFmtId="0" fontId="2" fillId="0" borderId="21" xfId="50" applyNumberFormat="1" applyFont="1" applyFill="1" applyBorder="1" applyAlignment="1" applyProtection="1">
      <alignment horizontal="center" vertical="center"/>
    </xf>
    <xf numFmtId="0" fontId="2" fillId="0" borderId="22" xfId="50" applyNumberFormat="1" applyFont="1" applyFill="1" applyBorder="1" applyAlignment="1" applyProtection="1">
      <alignment vertical="center"/>
    </xf>
    <xf numFmtId="0" fontId="2" fillId="0" borderId="23" xfId="50" applyNumberFormat="1" applyFont="1" applyFill="1" applyBorder="1" applyAlignment="1" applyProtection="1">
      <alignment horizontal="center" vertical="center"/>
    </xf>
    <xf numFmtId="0" fontId="6" fillId="0" borderId="13" xfId="50" applyNumberFormat="1" applyFont="1" applyFill="1" applyBorder="1" applyAlignment="1" applyProtection="1">
      <alignment horizontal="center" vertical="center"/>
    </xf>
    <xf numFmtId="0" fontId="2" fillId="0" borderId="18" xfId="50" applyNumberFormat="1" applyFont="1" applyFill="1" applyBorder="1" applyAlignment="1" applyProtection="1">
      <alignment horizontal="center" vertical="center"/>
    </xf>
    <xf numFmtId="0" fontId="2" fillId="0" borderId="24" xfId="50" applyNumberFormat="1" applyFont="1" applyFill="1" applyBorder="1" applyAlignment="1" applyProtection="1">
      <alignment horizontal="center" vertical="center"/>
    </xf>
    <xf numFmtId="0" fontId="2" fillId="0" borderId="25" xfId="50" applyNumberFormat="1" applyFont="1" applyFill="1" applyBorder="1" applyAlignment="1" applyProtection="1">
      <alignment horizontal="center" vertical="center"/>
    </xf>
    <xf numFmtId="0" fontId="2" fillId="0" borderId="26" xfId="50" applyNumberFormat="1" applyFont="1" applyFill="1" applyBorder="1" applyAlignment="1" applyProtection="1">
      <alignment horizontal="center" vertical="center" wrapText="1"/>
    </xf>
    <xf numFmtId="0" fontId="2" fillId="0" borderId="10" xfId="50" applyNumberFormat="1" applyFont="1" applyFill="1" applyBorder="1" applyAlignment="1" applyProtection="1">
      <alignment horizontal="center" vertical="center"/>
    </xf>
    <xf numFmtId="0" fontId="2" fillId="0" borderId="7" xfId="50" applyNumberFormat="1" applyFont="1" applyFill="1" applyBorder="1" applyAlignment="1" applyProtection="1">
      <alignment horizontal="center" vertical="center"/>
    </xf>
    <xf numFmtId="0" fontId="2" fillId="0" borderId="27" xfId="50" applyNumberFormat="1" applyFont="1" applyFill="1" applyBorder="1" applyAlignment="1" applyProtection="1">
      <alignment vertical="center"/>
    </xf>
    <xf numFmtId="0" fontId="10" fillId="0" borderId="28" xfId="52" applyNumberFormat="1" applyFont="1" applyFill="1" applyBorder="1" applyAlignment="1" applyProtection="1">
      <alignment horizontal="center" vertical="center"/>
    </xf>
    <xf numFmtId="0" fontId="10" fillId="0" borderId="5" xfId="52" applyNumberFormat="1" applyFont="1" applyFill="1" applyBorder="1" applyAlignment="1" applyProtection="1">
      <alignment horizontal="center" vertical="center" wrapText="1"/>
    </xf>
    <xf numFmtId="0" fontId="10" fillId="0" borderId="5" xfId="52" applyNumberFormat="1" applyFont="1" applyFill="1" applyBorder="1" applyAlignment="1" applyProtection="1">
      <alignment horizontal="center" vertical="center"/>
    </xf>
    <xf numFmtId="0" fontId="2" fillId="0" borderId="9" xfId="50" applyNumberFormat="1" applyFont="1" applyFill="1" applyBorder="1" applyAlignment="1" applyProtection="1">
      <alignment horizontal="center" vertical="center" wrapText="1"/>
    </xf>
    <xf numFmtId="0" fontId="2" fillId="0" borderId="29" xfId="50" applyNumberFormat="1" applyFont="1" applyFill="1" applyBorder="1" applyAlignment="1" applyProtection="1">
      <alignment horizontal="center" vertical="center" wrapText="1"/>
    </xf>
    <xf numFmtId="0" fontId="2" fillId="0" borderId="30" xfId="50" applyNumberFormat="1" applyFont="1" applyFill="1" applyBorder="1" applyAlignment="1" applyProtection="1">
      <alignment horizontal="center" vertical="center"/>
    </xf>
    <xf numFmtId="0" fontId="2" fillId="0" borderId="31" xfId="50" applyNumberFormat="1" applyFont="1" applyFill="1" applyBorder="1" applyAlignment="1" applyProtection="1">
      <alignment horizontal="center" vertical="center"/>
    </xf>
    <xf numFmtId="0" fontId="2" fillId="0" borderId="32" xfId="50" applyNumberFormat="1" applyFont="1" applyFill="1" applyBorder="1" applyAlignment="1" applyProtection="1">
      <alignment horizontal="center" vertical="center"/>
    </xf>
    <xf numFmtId="0" fontId="2" fillId="0" borderId="33" xfId="50" applyNumberFormat="1" applyFont="1" applyFill="1" applyBorder="1" applyAlignment="1" applyProtection="1">
      <alignment horizontal="center" vertical="center"/>
    </xf>
    <xf numFmtId="0" fontId="2" fillId="0" borderId="16" xfId="50" applyNumberFormat="1" applyFont="1" applyFill="1" applyBorder="1" applyAlignment="1" applyProtection="1">
      <alignment horizontal="center" vertical="center" wrapText="1"/>
    </xf>
    <xf numFmtId="0" fontId="2" fillId="0" borderId="34" xfId="50" applyNumberFormat="1" applyFont="1" applyFill="1" applyBorder="1" applyAlignment="1" applyProtection="1">
      <alignment horizontal="center" vertical="center"/>
    </xf>
    <xf numFmtId="0" fontId="10" fillId="0" borderId="25" xfId="52" applyNumberFormat="1" applyFont="1" applyFill="1" applyBorder="1" applyAlignment="1" applyProtection="1">
      <alignment horizontal="center" vertical="center"/>
    </xf>
    <xf numFmtId="0" fontId="2" fillId="0" borderId="35" xfId="50" applyNumberFormat="1" applyFont="1" applyFill="1" applyBorder="1" applyAlignment="1" applyProtection="1">
      <alignment vertical="center"/>
    </xf>
    <xf numFmtId="0" fontId="2" fillId="0" borderId="35" xfId="50" applyNumberFormat="1" applyFont="1" applyFill="1" applyBorder="1" applyAlignment="1" applyProtection="1">
      <alignment horizontal="center" vertical="center"/>
    </xf>
    <xf numFmtId="0" fontId="2" fillId="0" borderId="36" xfId="50" applyNumberFormat="1" applyFont="1" applyFill="1" applyBorder="1" applyAlignment="1" applyProtection="1">
      <alignment horizontal="center" vertical="center"/>
    </xf>
    <xf numFmtId="0" fontId="5" fillId="0" borderId="14" xfId="50" applyNumberFormat="1" applyFont="1" applyFill="1" applyBorder="1" applyAlignment="1" applyProtection="1">
      <alignment horizontal="center" vertical="center"/>
    </xf>
    <xf numFmtId="0" fontId="2" fillId="0" borderId="5" xfId="50" applyNumberFormat="1" applyFont="1" applyFill="1" applyBorder="1" applyAlignment="1" applyProtection="1">
      <alignment horizontal="center" vertical="center"/>
    </xf>
    <xf numFmtId="0" fontId="2" fillId="0" borderId="0" xfId="50" applyNumberFormat="1" applyFont="1" applyFill="1" applyBorder="1" applyAlignment="1" applyProtection="1">
      <alignment horizontal="center" vertical="center" wrapText="1"/>
    </xf>
    <xf numFmtId="0" fontId="6" fillId="0" borderId="5" xfId="50" applyNumberFormat="1" applyFont="1" applyFill="1" applyBorder="1" applyAlignment="1" applyProtection="1">
      <alignment horizontal="center" vertical="center"/>
    </xf>
    <xf numFmtId="0" fontId="1" fillId="0" borderId="5" xfId="50" applyNumberFormat="1" applyFont="1" applyFill="1" applyBorder="1" applyAlignment="1" applyProtection="1">
      <alignment horizontal="center" vertical="center"/>
    </xf>
    <xf numFmtId="0" fontId="6" fillId="0" borderId="0" xfId="50" applyNumberFormat="1" applyFont="1" applyFill="1" applyBorder="1" applyAlignment="1" applyProtection="1">
      <alignment horizontal="center" vertical="center"/>
    </xf>
    <xf numFmtId="0" fontId="2" fillId="0" borderId="19" xfId="50" applyNumberFormat="1" applyFont="1" applyFill="1" applyBorder="1" applyAlignment="1" applyProtection="1">
      <alignment horizontal="center" vertical="center"/>
    </xf>
    <xf numFmtId="0" fontId="2" fillId="0" borderId="37" xfId="50" applyNumberFormat="1" applyFont="1" applyFill="1" applyBorder="1" applyAlignment="1" applyProtection="1">
      <alignment horizontal="center" vertical="center"/>
    </xf>
    <xf numFmtId="0" fontId="2" fillId="0" borderId="7" xfId="50" applyNumberFormat="1" applyFont="1" applyFill="1" applyBorder="1" applyAlignment="1" applyProtection="1">
      <alignment horizontal="center" vertical="center" wrapText="1"/>
    </xf>
    <xf numFmtId="0" fontId="2" fillId="0" borderId="37" xfId="50" applyNumberFormat="1" applyFont="1" applyFill="1" applyBorder="1" applyAlignment="1" applyProtection="1">
      <alignment horizontal="center" vertical="center" wrapText="1"/>
    </xf>
    <xf numFmtId="0" fontId="11" fillId="0" borderId="5" xfId="50" applyNumberFormat="1" applyFont="1" applyFill="1" applyBorder="1" applyAlignment="1" applyProtection="1">
      <alignment horizontal="center" vertical="center"/>
    </xf>
    <xf numFmtId="0" fontId="2" fillId="0" borderId="7" xfId="50" applyNumberFormat="1" applyFont="1" applyFill="1" applyBorder="1" applyAlignment="1" applyProtection="1">
      <alignment vertical="center"/>
    </xf>
    <xf numFmtId="0" fontId="2" fillId="0" borderId="37" xfId="50" applyNumberFormat="1" applyFont="1" applyFill="1" applyBorder="1" applyAlignment="1" applyProtection="1">
      <alignment vertical="center"/>
    </xf>
    <xf numFmtId="0" fontId="6" fillId="0" borderId="5" xfId="50" applyNumberFormat="1" applyFont="1" applyFill="1" applyBorder="1" applyAlignment="1" applyProtection="1">
      <alignment horizontal="center" vertical="center" wrapText="1"/>
    </xf>
    <xf numFmtId="0" fontId="6" fillId="0" borderId="0" xfId="50" applyNumberFormat="1" applyFont="1" applyFill="1" applyBorder="1" applyAlignment="1" applyProtection="1">
      <alignment horizontal="center" vertical="center" wrapText="1"/>
    </xf>
    <xf numFmtId="0" fontId="2" fillId="0" borderId="5" xfId="50" applyNumberFormat="1" applyFont="1" applyFill="1" applyBorder="1" applyAlignment="1" applyProtection="1">
      <alignment horizontal="center" vertical="center" wrapText="1"/>
    </xf>
    <xf numFmtId="0" fontId="2" fillId="0" borderId="31" xfId="50" applyNumberFormat="1" applyFont="1" applyFill="1" applyBorder="1" applyAlignment="1" applyProtection="1">
      <alignment horizontal="center" vertical="center" wrapText="1"/>
    </xf>
    <xf numFmtId="0" fontId="2" fillId="0" borderId="25" xfId="50" applyNumberFormat="1" applyFont="1" applyFill="1" applyBorder="1" applyAlignment="1" applyProtection="1">
      <alignment horizontal="center" vertical="center" wrapText="1"/>
    </xf>
    <xf numFmtId="0" fontId="2" fillId="0" borderId="38" xfId="50" applyNumberFormat="1" applyFont="1" applyFill="1" applyBorder="1" applyAlignment="1" applyProtection="1">
      <alignment horizontal="center" vertical="center"/>
    </xf>
    <xf numFmtId="0" fontId="5" fillId="0" borderId="5" xfId="50" applyNumberFormat="1" applyFont="1" applyFill="1" applyBorder="1" applyAlignment="1" applyProtection="1">
      <alignment vertical="center"/>
    </xf>
    <xf numFmtId="0" fontId="5" fillId="0" borderId="14" xfId="50" applyNumberFormat="1" applyFont="1" applyFill="1" applyBorder="1" applyAlignment="1" applyProtection="1">
      <alignment vertical="center"/>
    </xf>
    <xf numFmtId="0" fontId="5" fillId="0" borderId="39" xfId="50" applyNumberFormat="1" applyFont="1" applyFill="1" applyBorder="1" applyAlignment="1" applyProtection="1">
      <alignment vertical="center"/>
    </xf>
    <xf numFmtId="0" fontId="2" fillId="0" borderId="35" xfId="50" applyNumberFormat="1" applyFont="1" applyFill="1" applyBorder="1" applyAlignment="1" applyProtection="1">
      <alignment horizontal="center" vertical="center" wrapText="1"/>
    </xf>
    <xf numFmtId="0" fontId="2" fillId="0" borderId="41" xfId="50" applyNumberFormat="1" applyFont="1" applyFill="1" applyBorder="1" applyAlignment="1" applyProtection="1">
      <alignment horizontal="center" vertical="center" wrapText="1"/>
    </xf>
    <xf numFmtId="0" fontId="2" fillId="0" borderId="41" xfId="50" applyNumberFormat="1" applyFont="1" applyFill="1" applyBorder="1" applyAlignment="1" applyProtection="1">
      <alignment vertical="center"/>
    </xf>
    <xf numFmtId="0" fontId="2" fillId="0" borderId="8" xfId="50" applyNumberFormat="1" applyFont="1" applyFill="1" applyBorder="1" applyAlignment="1" applyProtection="1">
      <alignment horizontal="center" vertical="center" wrapText="1"/>
    </xf>
    <xf numFmtId="0" fontId="2" fillId="0" borderId="42" xfId="50" applyNumberFormat="1" applyFont="1" applyFill="1" applyBorder="1" applyAlignment="1" applyProtection="1">
      <alignment horizontal="center" vertical="center" wrapText="1"/>
    </xf>
    <xf numFmtId="0" fontId="7" fillId="0" borderId="7" xfId="50" applyNumberFormat="1" applyFont="1" applyFill="1" applyBorder="1" applyAlignment="1" applyProtection="1">
      <alignment horizontal="center" vertical="center" wrapText="1"/>
    </xf>
    <xf numFmtId="0" fontId="7" fillId="0" borderId="40" xfId="50" applyNumberFormat="1" applyFont="1" applyFill="1" applyBorder="1" applyAlignment="1" applyProtection="1">
      <alignment horizontal="center" vertical="center" wrapText="1"/>
    </xf>
    <xf numFmtId="0" fontId="7" fillId="0" borderId="21" xfId="50" applyNumberFormat="1" applyFont="1" applyFill="1" applyBorder="1" applyAlignment="1" applyProtection="1">
      <alignment horizontal="center" vertical="center" wrapText="1"/>
    </xf>
    <xf numFmtId="0" fontId="2" fillId="0" borderId="43" xfId="50" applyNumberFormat="1" applyFont="1" applyFill="1" applyBorder="1" applyAlignment="1" applyProtection="1">
      <alignment horizontal="center" vertical="center" wrapText="1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48" xfId="0" applyFont="1" applyBorder="1">
      <alignment vertical="center"/>
    </xf>
    <xf numFmtId="0" fontId="4" fillId="0" borderId="26" xfId="50" applyNumberFormat="1" applyFont="1" applyFill="1" applyBorder="1" applyAlignment="1" applyProtection="1">
      <alignment horizontal="center" vertical="center" wrapText="1"/>
    </xf>
    <xf numFmtId="0" fontId="24" fillId="0" borderId="9" xfId="50" applyNumberFormat="1" applyFont="1" applyFill="1" applyBorder="1" applyAlignment="1" applyProtection="1">
      <alignment horizontal="center" vertical="center"/>
    </xf>
    <xf numFmtId="0" fontId="24" fillId="0" borderId="4" xfId="50" applyNumberFormat="1" applyFont="1" applyFill="1" applyBorder="1" applyAlignment="1" applyProtection="1">
      <alignment horizontal="center" vertical="center"/>
    </xf>
    <xf numFmtId="0" fontId="24" fillId="0" borderId="53" xfId="50" applyNumberFormat="1" applyFont="1" applyFill="1" applyBorder="1" applyAlignment="1" applyProtection="1">
      <alignment horizontal="center" vertical="center"/>
    </xf>
    <xf numFmtId="0" fontId="24" fillId="0" borderId="0" xfId="50" applyNumberFormat="1" applyFont="1" applyFill="1" applyBorder="1" applyAlignment="1" applyProtection="1">
      <alignment horizontal="center" vertical="center"/>
    </xf>
    <xf numFmtId="0" fontId="25" fillId="0" borderId="53" xfId="50" applyNumberFormat="1" applyFont="1" applyFill="1" applyBorder="1" applyAlignment="1" applyProtection="1">
      <alignment horizontal="center" vertical="center"/>
    </xf>
    <xf numFmtId="0" fontId="1" fillId="0" borderId="0" xfId="0" applyFont="1">
      <alignment vertical="center"/>
    </xf>
    <xf numFmtId="0" fontId="2" fillId="0" borderId="0" xfId="50" applyFont="1" applyAlignment="1">
      <alignment vertical="center"/>
    </xf>
    <xf numFmtId="0" fontId="2" fillId="0" borderId="3" xfId="50" applyFont="1" applyBorder="1" applyAlignment="1">
      <alignment horizontal="center" vertical="center"/>
    </xf>
    <xf numFmtId="0" fontId="5" fillId="0" borderId="5" xfId="50" applyFont="1" applyBorder="1" applyAlignment="1">
      <alignment horizontal="center" vertical="center"/>
    </xf>
    <xf numFmtId="0" fontId="5" fillId="0" borderId="6" xfId="50" applyFont="1" applyBorder="1" applyAlignment="1">
      <alignment horizontal="center" vertical="center"/>
    </xf>
    <xf numFmtId="0" fontId="4" fillId="0" borderId="26" xfId="50" applyFont="1" applyBorder="1" applyAlignment="1">
      <alignment horizontal="center" vertical="center" wrapText="1"/>
    </xf>
    <xf numFmtId="0" fontId="2" fillId="0" borderId="9" xfId="50" applyFont="1" applyBorder="1" applyAlignment="1">
      <alignment horizontal="center" vertical="center"/>
    </xf>
    <xf numFmtId="0" fontId="2" fillId="0" borderId="9" xfId="50" applyFont="1" applyBorder="1" applyAlignment="1">
      <alignment horizontal="center" vertical="center" wrapText="1"/>
    </xf>
    <xf numFmtId="0" fontId="2" fillId="0" borderId="49" xfId="50" applyFont="1" applyBorder="1" applyAlignment="1">
      <alignment horizontal="center" vertical="center"/>
    </xf>
    <xf numFmtId="0" fontId="2" fillId="0" borderId="0" xfId="50" applyFont="1" applyAlignment="1">
      <alignment horizontal="center" vertical="center"/>
    </xf>
    <xf numFmtId="0" fontId="2" fillId="0" borderId="18" xfId="50" applyFont="1" applyBorder="1" applyAlignment="1">
      <alignment horizontal="center" vertical="center"/>
    </xf>
    <xf numFmtId="0" fontId="2" fillId="0" borderId="55" xfId="50" applyFont="1" applyBorder="1" applyAlignment="1">
      <alignment horizontal="center" vertical="center"/>
    </xf>
    <xf numFmtId="0" fontId="2" fillId="0" borderId="89" xfId="50" applyFont="1" applyBorder="1" applyAlignment="1">
      <alignment vertical="center"/>
    </xf>
    <xf numFmtId="0" fontId="2" fillId="0" borderId="90" xfId="0" applyFont="1" applyBorder="1" applyAlignment="1">
      <alignment horizontal="center" vertical="center"/>
    </xf>
    <xf numFmtId="0" fontId="4" fillId="0" borderId="0" xfId="50" applyNumberFormat="1" applyFont="1" applyFill="1" applyBorder="1" applyAlignment="1" applyProtection="1">
      <alignment horizontal="center" vertical="center"/>
    </xf>
    <xf numFmtId="0" fontId="2" fillId="0" borderId="91" xfId="50" applyFont="1" applyBorder="1" applyAlignment="1">
      <alignment horizontal="center" vertical="center"/>
    </xf>
    <xf numFmtId="0" fontId="2" fillId="0" borderId="88" xfId="50" applyFont="1" applyBorder="1" applyAlignment="1">
      <alignment horizontal="center" vertical="center"/>
    </xf>
    <xf numFmtId="0" fontId="2" fillId="0" borderId="92" xfId="50" applyFont="1" applyBorder="1" applyAlignment="1">
      <alignment horizontal="center" vertical="center"/>
    </xf>
    <xf numFmtId="0" fontId="2" fillId="0" borderId="50" xfId="50" applyNumberFormat="1" applyFont="1" applyFill="1" applyBorder="1" applyAlignment="1" applyProtection="1">
      <alignment vertical="center"/>
    </xf>
    <xf numFmtId="0" fontId="2" fillId="0" borderId="29" xfId="50" applyNumberFormat="1" applyFont="1" applyFill="1" applyBorder="1" applyAlignment="1" applyProtection="1">
      <alignment horizontal="center" vertical="center"/>
    </xf>
    <xf numFmtId="0" fontId="2" fillId="0" borderId="58" xfId="50" applyNumberFormat="1" applyFont="1" applyFill="1" applyBorder="1" applyAlignment="1" applyProtection="1">
      <alignment vertical="center"/>
    </xf>
    <xf numFmtId="0" fontId="2" fillId="0" borderId="59" xfId="50" applyNumberFormat="1" applyFont="1" applyFill="1" applyBorder="1" applyAlignment="1" applyProtection="1">
      <alignment horizontal="center" vertical="center"/>
    </xf>
    <xf numFmtId="0" fontId="2" fillId="0" borderId="56" xfId="50" applyNumberFormat="1" applyFont="1" applyFill="1" applyBorder="1" applyAlignment="1" applyProtection="1">
      <alignment horizontal="center" vertical="center"/>
    </xf>
    <xf numFmtId="0" fontId="4" fillId="0" borderId="63" xfId="50" applyNumberFormat="1" applyFont="1" applyFill="1" applyBorder="1" applyAlignment="1" applyProtection="1">
      <alignment horizontal="center" vertical="center"/>
    </xf>
    <xf numFmtId="0" fontId="2" fillId="0" borderId="64" xfId="50" applyNumberFormat="1" applyFont="1" applyFill="1" applyBorder="1" applyAlignment="1" applyProtection="1">
      <alignment horizontal="center" vertical="center"/>
    </xf>
    <xf numFmtId="0" fontId="2" fillId="0" borderId="58" xfId="50" applyNumberFormat="1" applyFont="1" applyFill="1" applyBorder="1" applyAlignment="1" applyProtection="1">
      <alignment horizontal="center" vertical="center"/>
    </xf>
    <xf numFmtId="0" fontId="2" fillId="0" borderId="65" xfId="50" applyNumberFormat="1" applyFont="1" applyFill="1" applyBorder="1" applyAlignment="1" applyProtection="1">
      <alignment horizontal="center" vertical="center"/>
    </xf>
    <xf numFmtId="0" fontId="2" fillId="0" borderId="66" xfId="50" applyNumberFormat="1" applyFont="1" applyFill="1" applyBorder="1" applyAlignment="1" applyProtection="1">
      <alignment horizontal="center" vertical="center"/>
    </xf>
    <xf numFmtId="0" fontId="2" fillId="0" borderId="50" xfId="5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0" xfId="53" applyFont="1" applyAlignment="1">
      <alignment horizontal="center" vertical="center"/>
    </xf>
    <xf numFmtId="0" fontId="26" fillId="0" borderId="57" xfId="50" applyNumberFormat="1" applyFont="1" applyFill="1" applyBorder="1" applyAlignment="1" applyProtection="1">
      <alignment horizontal="center" vertical="center"/>
    </xf>
    <xf numFmtId="0" fontId="2" fillId="0" borderId="45" xfId="50" applyNumberFormat="1" applyFont="1" applyFill="1" applyBorder="1" applyAlignment="1" applyProtection="1">
      <alignment vertical="center"/>
    </xf>
    <xf numFmtId="0" fontId="1" fillId="0" borderId="57" xfId="50" applyNumberFormat="1" applyFont="1" applyFill="1" applyBorder="1" applyAlignment="1" applyProtection="1">
      <alignment horizontal="center" vertical="center"/>
    </xf>
    <xf numFmtId="0" fontId="2" fillId="0" borderId="98" xfId="50" applyNumberFormat="1" applyFont="1" applyFill="1" applyBorder="1" applyAlignment="1" applyProtection="1">
      <alignment vertical="center"/>
    </xf>
    <xf numFmtId="0" fontId="2" fillId="0" borderId="99" xfId="50" applyNumberFormat="1" applyFont="1" applyFill="1" applyBorder="1" applyAlignment="1" applyProtection="1">
      <alignment vertical="center"/>
    </xf>
    <xf numFmtId="0" fontId="5" fillId="0" borderId="100" xfId="50" applyFont="1" applyBorder="1" applyAlignment="1">
      <alignment horizontal="center" vertical="center"/>
    </xf>
    <xf numFmtId="0" fontId="2" fillId="0" borderId="52" xfId="50" applyNumberFormat="1" applyFont="1" applyFill="1" applyBorder="1" applyAlignment="1" applyProtection="1">
      <alignment vertical="center"/>
    </xf>
    <xf numFmtId="0" fontId="2" fillId="0" borderId="101" xfId="50" applyNumberFormat="1" applyFont="1" applyFill="1" applyBorder="1" applyAlignment="1" applyProtection="1">
      <alignment horizontal="center" vertical="center"/>
    </xf>
    <xf numFmtId="0" fontId="2" fillId="0" borderId="102" xfId="50" applyNumberFormat="1" applyFont="1" applyFill="1" applyBorder="1" applyAlignment="1" applyProtection="1">
      <alignment horizontal="center" vertical="center"/>
    </xf>
    <xf numFmtId="0" fontId="2" fillId="0" borderId="103" xfId="50" applyNumberFormat="1" applyFont="1" applyFill="1" applyBorder="1" applyAlignment="1" applyProtection="1">
      <alignment horizontal="center" vertical="center"/>
    </xf>
    <xf numFmtId="0" fontId="2" fillId="0" borderId="104" xfId="50" applyNumberFormat="1" applyFont="1" applyFill="1" applyBorder="1" applyAlignment="1" applyProtection="1">
      <alignment horizontal="center" vertical="center"/>
    </xf>
    <xf numFmtId="0" fontId="2" fillId="0" borderId="105" xfId="50" applyNumberFormat="1" applyFont="1" applyFill="1" applyBorder="1" applyAlignment="1" applyProtection="1">
      <alignment horizontal="center" vertical="center"/>
    </xf>
    <xf numFmtId="0" fontId="2" fillId="0" borderId="106" xfId="50" applyNumberFormat="1" applyFont="1" applyFill="1" applyBorder="1" applyAlignment="1" applyProtection="1">
      <alignment horizontal="center" vertical="center"/>
    </xf>
    <xf numFmtId="0" fontId="2" fillId="0" borderId="107" xfId="50" applyNumberFormat="1" applyFont="1" applyFill="1" applyBorder="1" applyAlignment="1" applyProtection="1">
      <alignment horizontal="center" vertical="center"/>
    </xf>
    <xf numFmtId="0" fontId="24" fillId="0" borderId="108" xfId="50" applyNumberFormat="1" applyFont="1" applyFill="1" applyBorder="1" applyAlignment="1" applyProtection="1">
      <alignment horizontal="center" vertical="center"/>
    </xf>
    <xf numFmtId="0" fontId="24" fillId="0" borderId="110" xfId="50" applyNumberFormat="1" applyFont="1" applyFill="1" applyBorder="1" applyAlignment="1" applyProtection="1">
      <alignment horizontal="center" vertical="center"/>
    </xf>
    <xf numFmtId="0" fontId="2" fillId="0" borderId="109" xfId="50" applyNumberFormat="1" applyFont="1" applyFill="1" applyBorder="1" applyAlignment="1" applyProtection="1">
      <alignment horizontal="center" vertical="center"/>
    </xf>
    <xf numFmtId="0" fontId="24" fillId="0" borderId="111" xfId="50" applyNumberFormat="1" applyFont="1" applyFill="1" applyBorder="1" applyAlignment="1" applyProtection="1">
      <alignment horizontal="center" vertical="center"/>
    </xf>
    <xf numFmtId="0" fontId="2" fillId="0" borderId="6" xfId="50" applyNumberFormat="1" applyFont="1" applyFill="1" applyBorder="1" applyAlignment="1" applyProtection="1">
      <alignment horizontal="center" vertical="center"/>
    </xf>
    <xf numFmtId="0" fontId="2" fillId="0" borderId="112" xfId="50" applyNumberFormat="1" applyFont="1" applyFill="1" applyBorder="1" applyAlignment="1" applyProtection="1">
      <alignment horizontal="center" vertical="center"/>
    </xf>
    <xf numFmtId="0" fontId="23" fillId="0" borderId="113" xfId="50" applyFont="1" applyBorder="1" applyAlignment="1">
      <alignment horizontal="center" vertical="center"/>
    </xf>
    <xf numFmtId="0" fontId="2" fillId="0" borderId="114" xfId="50" applyNumberFormat="1" applyFont="1" applyFill="1" applyBorder="1" applyAlignment="1" applyProtection="1">
      <alignment horizontal="center" vertical="center"/>
    </xf>
    <xf numFmtId="0" fontId="2" fillId="0" borderId="115" xfId="50" applyNumberFormat="1" applyFont="1" applyFill="1" applyBorder="1" applyAlignment="1" applyProtection="1">
      <alignment horizontal="center" vertical="center"/>
    </xf>
    <xf numFmtId="0" fontId="4" fillId="0" borderId="113" xfId="50" applyNumberFormat="1" applyFont="1" applyFill="1" applyBorder="1" applyAlignment="1" applyProtection="1">
      <alignment horizontal="center" vertical="center"/>
    </xf>
    <xf numFmtId="0" fontId="4" fillId="0" borderId="116" xfId="50" applyNumberFormat="1" applyFont="1" applyFill="1" applyBorder="1" applyAlignment="1" applyProtection="1">
      <alignment horizontal="center" vertical="center" wrapText="1"/>
    </xf>
    <xf numFmtId="0" fontId="4" fillId="0" borderId="21" xfId="50" applyNumberFormat="1" applyFont="1" applyFill="1" applyBorder="1" applyAlignment="1" applyProtection="1">
      <alignment horizontal="center" vertical="center" wrapText="1"/>
    </xf>
    <xf numFmtId="0" fontId="4" fillId="0" borderId="115" xfId="50" applyNumberFormat="1" applyFont="1" applyFill="1" applyBorder="1" applyAlignment="1" applyProtection="1">
      <alignment horizontal="center" vertical="center" wrapText="1"/>
    </xf>
    <xf numFmtId="0" fontId="4" fillId="0" borderId="37" xfId="50" applyNumberFormat="1" applyFont="1" applyFill="1" applyBorder="1" applyAlignment="1" applyProtection="1">
      <alignment horizontal="center" vertical="center" wrapText="1"/>
    </xf>
    <xf numFmtId="0" fontId="12" fillId="0" borderId="7" xfId="50" applyNumberFormat="1" applyFont="1" applyFill="1" applyBorder="1" applyAlignment="1" applyProtection="1">
      <alignment horizontal="center" vertical="center" wrapText="1"/>
    </xf>
    <xf numFmtId="0" fontId="5" fillId="0" borderId="6" xfId="50" applyNumberFormat="1" applyFont="1" applyFill="1" applyBorder="1" applyAlignment="1" applyProtection="1">
      <alignment vertical="center"/>
    </xf>
    <xf numFmtId="0" fontId="13" fillId="0" borderId="115" xfId="5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36" fillId="0" borderId="61" xfId="0" applyFont="1" applyBorder="1">
      <alignment vertical="center"/>
    </xf>
    <xf numFmtId="0" fontId="37" fillId="0" borderId="70" xfId="0" applyFont="1" applyBorder="1" applyAlignment="1">
      <alignment horizontal="left" vertical="center"/>
    </xf>
    <xf numFmtId="0" fontId="37" fillId="0" borderId="62" xfId="0" applyFont="1" applyBorder="1">
      <alignment vertical="center"/>
    </xf>
    <xf numFmtId="0" fontId="37" fillId="13" borderId="70" xfId="0" applyFont="1" applyFill="1" applyBorder="1" applyAlignment="1">
      <alignment horizontal="left" vertical="center"/>
    </xf>
    <xf numFmtId="0" fontId="37" fillId="13" borderId="70" xfId="0" applyFont="1" applyFill="1" applyBorder="1" applyAlignment="1">
      <alignment horizontal="center" vertical="center"/>
    </xf>
    <xf numFmtId="0" fontId="37" fillId="13" borderId="70" xfId="0" applyFont="1" applyFill="1" applyBorder="1">
      <alignment vertical="center"/>
    </xf>
    <xf numFmtId="0" fontId="37" fillId="13" borderId="70" xfId="0" applyFont="1" applyFill="1" applyBorder="1" applyAlignment="1">
      <alignment horizontal="right" vertical="center"/>
    </xf>
    <xf numFmtId="0" fontId="38" fillId="0" borderId="70" xfId="51" applyFont="1" applyBorder="1" applyAlignment="1">
      <alignment horizontal="left" vertical="center"/>
    </xf>
    <xf numFmtId="0" fontId="39" fillId="0" borderId="70" xfId="51" applyFont="1" applyBorder="1" applyAlignment="1">
      <alignment horizontal="left" vertical="center"/>
    </xf>
    <xf numFmtId="0" fontId="38" fillId="0" borderId="70" xfId="51" applyFont="1" applyBorder="1" applyAlignment="1">
      <alignment horizontal="center" vertical="center"/>
    </xf>
    <xf numFmtId="0" fontId="39" fillId="0" borderId="70" xfId="0" applyFont="1" applyBorder="1" applyAlignment="1">
      <alignment horizontal="left"/>
    </xf>
    <xf numFmtId="0" fontId="39" fillId="0" borderId="70" xfId="51" applyFont="1" applyBorder="1">
      <alignment vertical="center"/>
    </xf>
    <xf numFmtId="0" fontId="39" fillId="0" borderId="70" xfId="0" applyFont="1" applyBorder="1" applyAlignment="1">
      <alignment horizontal="right"/>
    </xf>
    <xf numFmtId="0" fontId="38" fillId="0" borderId="70" xfId="51" applyFont="1" applyBorder="1">
      <alignment vertical="center"/>
    </xf>
    <xf numFmtId="0" fontId="41" fillId="0" borderId="70" xfId="51" applyFont="1" applyBorder="1" applyAlignment="1">
      <alignment horizontal="left" vertical="center"/>
    </xf>
    <xf numFmtId="0" fontId="42" fillId="0" borderId="70" xfId="51" applyFont="1" applyBorder="1" applyAlignment="1">
      <alignment horizontal="left" vertical="center"/>
    </xf>
    <xf numFmtId="0" fontId="38" fillId="0" borderId="70" xfId="0" applyFont="1" applyBorder="1">
      <alignment vertical="center"/>
    </xf>
    <xf numFmtId="0" fontId="38" fillId="0" borderId="70" xfId="0" applyFont="1" applyBorder="1" applyAlignment="1">
      <alignment horizontal="left" vertical="center"/>
    </xf>
    <xf numFmtId="0" fontId="41" fillId="0" borderId="70" xfId="0" applyFont="1" applyBorder="1" applyAlignment="1">
      <alignment horizontal="left" vertical="center"/>
    </xf>
    <xf numFmtId="0" fontId="38" fillId="13" borderId="70" xfId="51" applyFont="1" applyFill="1" applyBorder="1" applyAlignment="1">
      <alignment horizontal="left" vertical="center"/>
    </xf>
    <xf numFmtId="0" fontId="42" fillId="13" borderId="70" xfId="51" applyFont="1" applyFill="1" applyBorder="1" applyAlignment="1">
      <alignment horizontal="left" vertical="center"/>
    </xf>
    <xf numFmtId="0" fontId="39" fillId="13" borderId="70" xfId="51" applyFont="1" applyFill="1" applyBorder="1" applyAlignment="1">
      <alignment horizontal="left" vertical="center"/>
    </xf>
    <xf numFmtId="0" fontId="38" fillId="13" borderId="70" xfId="51" applyFont="1" applyFill="1" applyBorder="1" applyAlignment="1">
      <alignment horizontal="center" vertical="center"/>
    </xf>
    <xf numFmtId="0" fontId="39" fillId="13" borderId="70" xfId="0" applyFont="1" applyFill="1" applyBorder="1" applyAlignment="1">
      <alignment horizontal="left"/>
    </xf>
    <xf numFmtId="0" fontId="38" fillId="13" borderId="70" xfId="0" applyFont="1" applyFill="1" applyBorder="1">
      <alignment vertical="center"/>
    </xf>
    <xf numFmtId="0" fontId="39" fillId="13" borderId="70" xfId="0" applyFont="1" applyFill="1" applyBorder="1" applyAlignment="1">
      <alignment horizontal="right"/>
    </xf>
    <xf numFmtId="0" fontId="40" fillId="13" borderId="70" xfId="51" applyFont="1" applyFill="1" applyBorder="1" applyAlignment="1">
      <alignment horizontal="left" vertical="center"/>
    </xf>
    <xf numFmtId="0" fontId="39" fillId="0" borderId="70" xfId="39" applyFont="1" applyBorder="1" applyAlignment="1">
      <alignment horizontal="left" vertical="center"/>
    </xf>
    <xf numFmtId="0" fontId="38" fillId="11" borderId="70" xfId="0" applyFont="1" applyFill="1" applyBorder="1" applyAlignment="1">
      <alignment horizontal="left" vertical="center"/>
    </xf>
    <xf numFmtId="0" fontId="38" fillId="13" borderId="70" xfId="0" applyFont="1" applyFill="1" applyBorder="1" applyAlignment="1">
      <alignment horizontal="left" vertical="center"/>
    </xf>
    <xf numFmtId="0" fontId="38" fillId="0" borderId="70" xfId="0" applyFont="1" applyBorder="1" applyAlignment="1">
      <alignment horizontal="right"/>
    </xf>
    <xf numFmtId="0" fontId="41" fillId="0" borderId="70" xfId="39" applyFont="1" applyBorder="1" applyAlignment="1">
      <alignment horizontal="left" vertical="center"/>
    </xf>
    <xf numFmtId="0" fontId="43" fillId="0" borderId="70" xfId="51" applyFont="1" applyBorder="1" applyAlignment="1">
      <alignment horizontal="left" vertical="center"/>
    </xf>
    <xf numFmtId="0" fontId="43" fillId="0" borderId="70" xfId="39" applyFont="1" applyBorder="1" applyAlignment="1">
      <alignment horizontal="left" vertical="center"/>
    </xf>
    <xf numFmtId="0" fontId="43" fillId="0" borderId="70" xfId="51" applyFont="1" applyBorder="1">
      <alignment vertical="center"/>
    </xf>
    <xf numFmtId="0" fontId="38" fillId="11" borderId="70" xfId="51" applyFont="1" applyFill="1" applyBorder="1" applyAlignment="1">
      <alignment horizontal="left" vertical="center"/>
    </xf>
    <xf numFmtId="0" fontId="38" fillId="0" borderId="70" xfId="51" applyFont="1" applyBorder="1" applyAlignment="1">
      <alignment horizontal="right" vertical="center"/>
    </xf>
    <xf numFmtId="0" fontId="39" fillId="0" borderId="70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39" fillId="11" borderId="70" xfId="51" applyFont="1" applyFill="1" applyBorder="1" applyAlignment="1">
      <alignment horizontal="left" vertical="center"/>
    </xf>
    <xf numFmtId="0" fontId="42" fillId="11" borderId="70" xfId="51" applyFont="1" applyFill="1" applyBorder="1" applyAlignment="1">
      <alignment horizontal="left" vertical="center"/>
    </xf>
    <xf numFmtId="0" fontId="39" fillId="0" borderId="70" xfId="47" applyFont="1" applyBorder="1" applyAlignment="1">
      <alignment horizontal="left"/>
    </xf>
    <xf numFmtId="0" fontId="39" fillId="13" borderId="70" xfId="51" applyFont="1" applyFill="1" applyBorder="1">
      <alignment vertical="center"/>
    </xf>
    <xf numFmtId="0" fontId="38" fillId="0" borderId="70" xfId="0" applyFont="1" applyBorder="1" applyAlignment="1">
      <alignment horizontal="center" vertical="center"/>
    </xf>
    <xf numFmtId="0" fontId="44" fillId="0" borderId="70" xfId="0" applyFont="1" applyBorder="1" applyAlignment="1">
      <alignment horizontal="left" vertical="center"/>
    </xf>
    <xf numFmtId="0" fontId="38" fillId="13" borderId="70" xfId="0" applyFont="1" applyFill="1" applyBorder="1" applyAlignment="1">
      <alignment horizontal="center" vertical="center"/>
    </xf>
    <xf numFmtId="0" fontId="38" fillId="13" borderId="70" xfId="0" applyFont="1" applyFill="1" applyBorder="1" applyAlignment="1">
      <alignment horizontal="left"/>
    </xf>
    <xf numFmtId="0" fontId="37" fillId="0" borderId="70" xfId="0" applyFont="1" applyBorder="1" applyAlignment="1">
      <alignment horizontal="center" vertical="center"/>
    </xf>
    <xf numFmtId="0" fontId="40" fillId="13" borderId="70" xfId="0" applyFont="1" applyFill="1" applyBorder="1" applyAlignment="1">
      <alignment horizontal="left" vertical="center"/>
    </xf>
    <xf numFmtId="0" fontId="41" fillId="13" borderId="70" xfId="0" applyFont="1" applyFill="1" applyBorder="1" applyAlignment="1">
      <alignment horizontal="left" vertical="center"/>
    </xf>
    <xf numFmtId="0" fontId="40" fillId="13" borderId="70" xfId="0" applyFont="1" applyFill="1" applyBorder="1">
      <alignment vertical="center"/>
    </xf>
    <xf numFmtId="0" fontId="40" fillId="13" borderId="70" xfId="0" applyFont="1" applyFill="1" applyBorder="1" applyAlignment="1">
      <alignment horizontal="left"/>
    </xf>
    <xf numFmtId="0" fontId="38" fillId="11" borderId="70" xfId="37" applyFont="1" applyFill="1" applyBorder="1" applyAlignment="1">
      <alignment horizontal="left" vertical="center"/>
    </xf>
    <xf numFmtId="0" fontId="38" fillId="11" borderId="70" xfId="42" applyFont="1" applyFill="1" applyBorder="1" applyAlignment="1">
      <alignment horizontal="left" vertical="center"/>
    </xf>
    <xf numFmtId="0" fontId="39" fillId="0" borderId="70" xfId="39" applyFont="1" applyBorder="1" applyAlignment="1">
      <alignment horizontal="center" vertical="center"/>
    </xf>
    <xf numFmtId="0" fontId="43" fillId="0" borderId="70" xfId="42" applyFont="1" applyBorder="1">
      <alignment vertical="center"/>
    </xf>
    <xf numFmtId="0" fontId="40" fillId="0" borderId="70" xfId="42" applyFont="1" applyBorder="1" applyAlignment="1">
      <alignment horizontal="left" vertical="center"/>
    </xf>
    <xf numFmtId="0" fontId="38" fillId="0" borderId="70" xfId="42" applyFont="1" applyBorder="1">
      <alignment vertical="center"/>
    </xf>
    <xf numFmtId="0" fontId="38" fillId="0" borderId="70" xfId="42" applyFont="1" applyBorder="1" applyAlignment="1">
      <alignment horizontal="left" vertical="center"/>
    </xf>
    <xf numFmtId="0" fontId="43" fillId="11" borderId="70" xfId="42" applyFont="1" applyFill="1" applyBorder="1" applyAlignment="1">
      <alignment horizontal="left" vertical="center"/>
    </xf>
    <xf numFmtId="0" fontId="43" fillId="0" borderId="70" xfId="42" applyFont="1" applyBorder="1" applyAlignment="1">
      <alignment horizontal="left" vertical="center"/>
    </xf>
    <xf numFmtId="0" fontId="39" fillId="11" borderId="70" xfId="37" applyFont="1" applyFill="1" applyBorder="1" applyAlignment="1">
      <alignment horizontal="left" vertical="center"/>
    </xf>
    <xf numFmtId="0" fontId="39" fillId="0" borderId="70" xfId="41" applyFont="1" applyBorder="1">
      <alignment vertical="center"/>
    </xf>
    <xf numFmtId="0" fontId="39" fillId="0" borderId="70" xfId="29" applyFont="1" applyBorder="1">
      <alignment vertical="center"/>
    </xf>
    <xf numFmtId="0" fontId="39" fillId="0" borderId="70" xfId="29" applyFont="1" applyBorder="1" applyAlignment="1">
      <alignment horizontal="left"/>
    </xf>
    <xf numFmtId="0" fontId="41" fillId="0" borderId="70" xfId="42" applyFont="1" applyBorder="1" applyAlignment="1">
      <alignment horizontal="left" vertical="center"/>
    </xf>
    <xf numFmtId="0" fontId="43" fillId="0" borderId="70" xfId="0" applyFont="1" applyBorder="1">
      <alignment vertical="center"/>
    </xf>
    <xf numFmtId="0" fontId="39" fillId="11" borderId="70" xfId="45" applyFont="1" applyFill="1" applyBorder="1" applyAlignment="1">
      <alignment horizontal="left" vertical="center"/>
    </xf>
    <xf numFmtId="0" fontId="40" fillId="11" borderId="70" xfId="42" applyFont="1" applyFill="1" applyBorder="1" applyAlignment="1">
      <alignment horizontal="left" vertical="center"/>
    </xf>
    <xf numFmtId="0" fontId="41" fillId="11" borderId="70" xfId="42" applyFont="1" applyFill="1" applyBorder="1" applyAlignment="1">
      <alignment horizontal="left" vertical="center"/>
    </xf>
    <xf numFmtId="0" fontId="42" fillId="11" borderId="70" xfId="29" applyFont="1" applyFill="1" applyBorder="1" applyAlignment="1">
      <alignment horizontal="left"/>
    </xf>
    <xf numFmtId="0" fontId="39" fillId="0" borderId="70" xfId="41" applyFont="1" applyBorder="1" applyAlignment="1">
      <alignment horizontal="left"/>
    </xf>
    <xf numFmtId="0" fontId="40" fillId="0" borderId="70" xfId="42" applyFont="1" applyBorder="1">
      <alignment vertical="center"/>
    </xf>
    <xf numFmtId="0" fontId="42" fillId="11" borderId="70" xfId="39" applyFont="1" applyFill="1" applyBorder="1" applyAlignment="1">
      <alignment horizontal="left" vertical="center"/>
    </xf>
    <xf numFmtId="0" fontId="43" fillId="0" borderId="70" xfId="0" applyFont="1" applyBorder="1" applyAlignment="1">
      <alignment horizontal="center" vertical="center"/>
    </xf>
    <xf numFmtId="0" fontId="38" fillId="0" borderId="70" xfId="43" applyFont="1" applyBorder="1">
      <alignment vertical="center"/>
    </xf>
    <xf numFmtId="0" fontId="40" fillId="0" borderId="70" xfId="43" applyFont="1" applyBorder="1" applyAlignment="1">
      <alignment horizontal="left" vertical="center"/>
    </xf>
    <xf numFmtId="0" fontId="38" fillId="13" borderId="70" xfId="37" applyFont="1" applyFill="1" applyBorder="1" applyAlignment="1">
      <alignment horizontal="left" vertical="center"/>
    </xf>
    <xf numFmtId="0" fontId="39" fillId="13" borderId="70" xfId="39" applyFont="1" applyFill="1" applyBorder="1" applyAlignment="1">
      <alignment horizontal="left" vertical="center"/>
    </xf>
    <xf numFmtId="0" fontId="43" fillId="13" borderId="70" xfId="0" applyFont="1" applyFill="1" applyBorder="1">
      <alignment vertical="center"/>
    </xf>
    <xf numFmtId="0" fontId="41" fillId="13" borderId="70" xfId="51" applyFont="1" applyFill="1" applyBorder="1" applyAlignment="1">
      <alignment horizontal="left" vertical="center"/>
    </xf>
    <xf numFmtId="0" fontId="1" fillId="0" borderId="70" xfId="51" applyFont="1" applyBorder="1">
      <alignment vertical="center"/>
    </xf>
    <xf numFmtId="0" fontId="2" fillId="0" borderId="70" xfId="51" applyFont="1" applyBorder="1" applyAlignment="1">
      <alignment horizontal="left" vertical="center"/>
    </xf>
    <xf numFmtId="0" fontId="37" fillId="0" borderId="70" xfId="0" applyFont="1" applyBorder="1">
      <alignment vertical="center"/>
    </xf>
    <xf numFmtId="0" fontId="37" fillId="0" borderId="70" xfId="0" applyFont="1" applyBorder="1" applyAlignment="1">
      <alignment horizontal="right" vertical="center"/>
    </xf>
    <xf numFmtId="0" fontId="2" fillId="0" borderId="126" xfId="50" applyNumberFormat="1" applyFont="1" applyFill="1" applyBorder="1" applyAlignment="1" applyProtection="1">
      <alignment horizontal="center" vertical="center"/>
    </xf>
    <xf numFmtId="0" fontId="4" fillId="0" borderId="127" xfId="50" applyNumberFormat="1" applyFont="1" applyFill="1" applyBorder="1" applyAlignment="1" applyProtection="1">
      <alignment horizontal="center" vertical="center"/>
    </xf>
    <xf numFmtId="0" fontId="4" fillId="0" borderId="128" xfId="50" applyNumberFormat="1" applyFont="1" applyFill="1" applyBorder="1" applyAlignment="1" applyProtection="1">
      <alignment horizontal="center" vertical="center"/>
    </xf>
    <xf numFmtId="0" fontId="38" fillId="0" borderId="70" xfId="0" applyFont="1" applyBorder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2" fillId="0" borderId="0" xfId="0" applyFont="1">
      <alignment vertical="center"/>
    </xf>
    <xf numFmtId="0" fontId="45" fillId="0" borderId="0" xfId="0" applyFont="1">
      <alignment vertical="center"/>
    </xf>
    <xf numFmtId="0" fontId="32" fillId="0" borderId="29" xfId="0" applyFont="1" applyBorder="1">
      <alignment vertical="center"/>
    </xf>
    <xf numFmtId="0" fontId="32" fillId="0" borderId="0" xfId="0" quotePrefix="1" applyFont="1">
      <alignment vertical="center"/>
    </xf>
    <xf numFmtId="0" fontId="32" fillId="0" borderId="51" xfId="0" applyFont="1" applyBorder="1">
      <alignment vertical="center"/>
    </xf>
    <xf numFmtId="0" fontId="32" fillId="0" borderId="29" xfId="0" quotePrefix="1" applyFont="1" applyBorder="1">
      <alignment vertical="center"/>
    </xf>
    <xf numFmtId="0" fontId="32" fillId="0" borderId="49" xfId="0" applyFont="1" applyBorder="1">
      <alignment vertical="center"/>
    </xf>
    <xf numFmtId="0" fontId="32" fillId="0" borderId="62" xfId="0" applyFont="1" applyBorder="1">
      <alignment vertical="center"/>
    </xf>
    <xf numFmtId="0" fontId="32" fillId="0" borderId="60" xfId="0" applyFont="1" applyBorder="1">
      <alignment vertical="center"/>
    </xf>
    <xf numFmtId="0" fontId="32" fillId="0" borderId="50" xfId="0" applyFont="1" applyBorder="1">
      <alignment vertical="center"/>
    </xf>
    <xf numFmtId="0" fontId="32" fillId="0" borderId="61" xfId="0" applyFont="1" applyBorder="1">
      <alignment vertical="center"/>
    </xf>
    <xf numFmtId="0" fontId="29" fillId="0" borderId="0" xfId="0" applyFont="1">
      <alignment vertical="center"/>
    </xf>
    <xf numFmtId="0" fontId="32" fillId="0" borderId="54" xfId="0" applyFont="1" applyBorder="1">
      <alignment vertical="center"/>
    </xf>
    <xf numFmtId="0" fontId="8" fillId="0" borderId="0" xfId="0" applyFont="1">
      <alignment vertical="center"/>
    </xf>
    <xf numFmtId="0" fontId="32" fillId="0" borderId="69" xfId="0" applyFont="1" applyBorder="1" applyAlignment="1">
      <alignment horizontal="center" vertical="center"/>
    </xf>
    <xf numFmtId="0" fontId="32" fillId="0" borderId="68" xfId="0" applyFont="1" applyBorder="1" applyAlignment="1">
      <alignment horizontal="center" vertical="center"/>
    </xf>
    <xf numFmtId="0" fontId="32" fillId="0" borderId="47" xfId="0" quotePrefix="1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32" fillId="0" borderId="48" xfId="0" quotePrefix="1" applyFont="1" applyBorder="1" applyAlignment="1">
      <alignment horizontal="center" vertical="center"/>
    </xf>
    <xf numFmtId="0" fontId="32" fillId="0" borderId="67" xfId="0" quotePrefix="1" applyFont="1" applyBorder="1" applyAlignment="1">
      <alignment horizontal="center" vertical="center"/>
    </xf>
    <xf numFmtId="0" fontId="32" fillId="0" borderId="44" xfId="0" quotePrefix="1" applyFont="1" applyBorder="1" applyAlignment="1">
      <alignment horizontal="center" vertical="center"/>
    </xf>
    <xf numFmtId="0" fontId="38" fillId="0" borderId="129" xfId="0" applyFont="1" applyBorder="1" applyAlignment="1">
      <alignment horizontal="left" vertical="center"/>
    </xf>
    <xf numFmtId="0" fontId="38" fillId="11" borderId="70" xfId="51" applyFont="1" applyFill="1" applyBorder="1" applyAlignment="1">
      <alignment horizontal="center" vertical="center"/>
    </xf>
    <xf numFmtId="0" fontId="2" fillId="11" borderId="70" xfId="51" applyFont="1" applyFill="1" applyBorder="1">
      <alignment vertical="center"/>
    </xf>
    <xf numFmtId="0" fontId="2" fillId="0" borderId="70" xfId="51" applyFont="1" applyBorder="1" applyAlignment="1">
      <alignment horizontal="right" vertical="center"/>
    </xf>
    <xf numFmtId="0" fontId="1" fillId="11" borderId="70" xfId="51" applyFont="1" applyFill="1" applyBorder="1">
      <alignment vertical="center"/>
    </xf>
    <xf numFmtId="0" fontId="1" fillId="0" borderId="70" xfId="51" applyFont="1" applyBorder="1" applyAlignment="1">
      <alignment horizontal="right" vertical="center"/>
    </xf>
    <xf numFmtId="0" fontId="4" fillId="0" borderId="70" xfId="51" applyFont="1" applyBorder="1">
      <alignment vertical="center"/>
    </xf>
    <xf numFmtId="0" fontId="2" fillId="11" borderId="70" xfId="39" applyFont="1" applyFill="1" applyBorder="1">
      <alignment vertical="center"/>
    </xf>
    <xf numFmtId="0" fontId="26" fillId="11" borderId="70" xfId="51" applyFont="1" applyFill="1" applyBorder="1">
      <alignment vertical="center"/>
    </xf>
    <xf numFmtId="0" fontId="26" fillId="11" borderId="70" xfId="39" applyFont="1" applyFill="1" applyBorder="1">
      <alignment vertical="center"/>
    </xf>
    <xf numFmtId="0" fontId="37" fillId="11" borderId="70" xfId="0" applyFont="1" applyFill="1" applyBorder="1" applyAlignment="1">
      <alignment horizontal="center" vertical="center"/>
    </xf>
    <xf numFmtId="0" fontId="1" fillId="11" borderId="70" xfId="0" applyFont="1" applyFill="1" applyBorder="1">
      <alignment vertical="center"/>
    </xf>
    <xf numFmtId="0" fontId="1" fillId="0" borderId="70" xfId="0" applyFont="1" applyBorder="1">
      <alignment vertical="center"/>
    </xf>
    <xf numFmtId="0" fontId="26" fillId="11" borderId="70" xfId="0" applyFont="1" applyFill="1" applyBorder="1">
      <alignment vertical="center"/>
    </xf>
    <xf numFmtId="0" fontId="37" fillId="11" borderId="70" xfId="0" applyFont="1" applyFill="1" applyBorder="1" applyAlignment="1">
      <alignment horizontal="left" vertical="center"/>
    </xf>
    <xf numFmtId="0" fontId="39" fillId="0" borderId="70" xfId="39" applyFont="1" applyBorder="1">
      <alignment vertical="center"/>
    </xf>
    <xf numFmtId="0" fontId="39" fillId="0" borderId="70" xfId="0" applyFont="1" applyBorder="1" applyAlignment="1"/>
    <xf numFmtId="0" fontId="39" fillId="0" borderId="70" xfId="51" applyFont="1" applyBorder="1" applyAlignment="1">
      <alignment horizontal="right" vertical="center"/>
    </xf>
    <xf numFmtId="0" fontId="41" fillId="0" borderId="70" xfId="51" applyFont="1" applyBorder="1">
      <alignment vertical="center"/>
    </xf>
    <xf numFmtId="0" fontId="43" fillId="0" borderId="70" xfId="39" applyFont="1" applyBorder="1">
      <alignment vertical="center"/>
    </xf>
    <xf numFmtId="0" fontId="43" fillId="0" borderId="70" xfId="0" applyFont="1" applyBorder="1" applyAlignment="1"/>
    <xf numFmtId="0" fontId="43" fillId="0" borderId="70" xfId="51" applyFont="1" applyBorder="1" applyAlignment="1">
      <alignment horizontal="right" vertical="center"/>
    </xf>
    <xf numFmtId="0" fontId="41" fillId="0" borderId="70" xfId="39" applyFont="1" applyBorder="1">
      <alignment vertical="center"/>
    </xf>
    <xf numFmtId="0" fontId="41" fillId="0" borderId="70" xfId="36" applyFont="1" applyBorder="1" applyAlignment="1">
      <alignment horizontal="left" vertical="center"/>
    </xf>
    <xf numFmtId="0" fontId="43" fillId="0" borderId="70" xfId="36" applyFont="1" applyBorder="1" applyAlignment="1">
      <alignment horizontal="left" vertical="center"/>
    </xf>
    <xf numFmtId="0" fontId="47" fillId="0" borderId="70" xfId="0" applyFont="1" applyBorder="1" applyAlignment="1">
      <alignment horizontal="left" vertical="center"/>
    </xf>
    <xf numFmtId="0" fontId="42" fillId="0" borderId="70" xfId="51" applyFont="1" applyBorder="1">
      <alignment vertical="center"/>
    </xf>
    <xf numFmtId="0" fontId="41" fillId="0" borderId="70" xfId="0" applyFont="1" applyBorder="1">
      <alignment vertical="center"/>
    </xf>
    <xf numFmtId="0" fontId="50" fillId="0" borderId="70" xfId="51" applyFont="1" applyBorder="1" applyAlignment="1">
      <alignment horizontal="left" vertical="center"/>
    </xf>
    <xf numFmtId="0" fontId="43" fillId="11" borderId="70" xfId="0" applyFont="1" applyFill="1" applyBorder="1" applyAlignment="1">
      <alignment horizontal="left" vertical="center"/>
    </xf>
    <xf numFmtId="0" fontId="43" fillId="11" borderId="70" xfId="42" applyFont="1" applyFill="1" applyBorder="1">
      <alignment vertical="center"/>
    </xf>
    <xf numFmtId="0" fontId="51" fillId="0" borderId="70" xfId="42" applyFont="1" applyBorder="1" applyAlignment="1">
      <alignment horizontal="right" vertical="center"/>
    </xf>
    <xf numFmtId="0" fontId="38" fillId="0" borderId="70" xfId="41" applyFont="1" applyBorder="1" applyAlignment="1">
      <alignment horizontal="left"/>
    </xf>
    <xf numFmtId="0" fontId="39" fillId="11" borderId="70" xfId="51" applyFont="1" applyFill="1" applyBorder="1">
      <alignment vertical="center"/>
    </xf>
    <xf numFmtId="0" fontId="41" fillId="11" borderId="70" xfId="0" applyFont="1" applyFill="1" applyBorder="1" applyAlignment="1">
      <alignment horizontal="left" vertical="center"/>
    </xf>
    <xf numFmtId="0" fontId="41" fillId="11" borderId="70" xfId="42" applyFont="1" applyFill="1" applyBorder="1">
      <alignment vertical="center"/>
    </xf>
    <xf numFmtId="0" fontId="38" fillId="0" borderId="70" xfId="39" applyFont="1" applyBorder="1">
      <alignment vertical="center"/>
    </xf>
    <xf numFmtId="0" fontId="39" fillId="11" borderId="70" xfId="0" applyFont="1" applyFill="1" applyBorder="1" applyAlignment="1">
      <alignment horizontal="right"/>
    </xf>
    <xf numFmtId="0" fontId="38" fillId="11" borderId="70" xfId="51" applyFont="1" applyFill="1" applyBorder="1">
      <alignment vertical="center"/>
    </xf>
    <xf numFmtId="0" fontId="39" fillId="0" borderId="70" xfId="40" applyFont="1" applyBorder="1" applyAlignment="1">
      <alignment horizontal="right"/>
    </xf>
    <xf numFmtId="0" fontId="37" fillId="0" borderId="0" xfId="0" applyFont="1">
      <alignment vertical="center"/>
    </xf>
    <xf numFmtId="0" fontId="37" fillId="0" borderId="70" xfId="51" applyFont="1" applyBorder="1" applyAlignment="1">
      <alignment horizontal="center" vertical="center"/>
    </xf>
    <xf numFmtId="0" fontId="0" fillId="11" borderId="70" xfId="51" applyFont="1" applyFill="1" applyBorder="1" applyAlignment="1">
      <alignment horizontal="center" vertical="center"/>
    </xf>
    <xf numFmtId="0" fontId="37" fillId="12" borderId="70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" fillId="0" borderId="130" xfId="50" applyNumberFormat="1" applyFont="1" applyFill="1" applyBorder="1" applyAlignment="1" applyProtection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5" fillId="0" borderId="0" xfId="0" applyFont="1">
      <alignment vertical="center"/>
    </xf>
    <xf numFmtId="56" fontId="32" fillId="0" borderId="54" xfId="0" quotePrefix="1" applyNumberFormat="1" applyFont="1" applyBorder="1" applyAlignment="1">
      <alignment horizontal="center" vertical="center"/>
    </xf>
    <xf numFmtId="0" fontId="32" fillId="0" borderId="0" xfId="0" quotePrefix="1" applyFont="1" applyAlignment="1">
      <alignment horizontal="center" vertical="center"/>
    </xf>
    <xf numFmtId="0" fontId="46" fillId="0" borderId="0" xfId="0" applyFont="1">
      <alignment vertical="center"/>
    </xf>
    <xf numFmtId="0" fontId="32" fillId="11" borderId="0" xfId="0" applyFont="1" applyFill="1">
      <alignment vertical="center"/>
    </xf>
    <xf numFmtId="0" fontId="34" fillId="0" borderId="0" xfId="0" applyFont="1">
      <alignment vertical="center"/>
    </xf>
    <xf numFmtId="0" fontId="31" fillId="0" borderId="0" xfId="0" applyFont="1">
      <alignment vertical="center"/>
    </xf>
    <xf numFmtId="0" fontId="35" fillId="0" borderId="0" xfId="0" applyFont="1">
      <alignment vertical="center"/>
    </xf>
    <xf numFmtId="0" fontId="2" fillId="18" borderId="0" xfId="0" applyFont="1" applyFill="1">
      <alignment vertical="center"/>
    </xf>
    <xf numFmtId="0" fontId="2" fillId="18" borderId="48" xfId="0" applyFont="1" applyFill="1" applyBorder="1">
      <alignment vertical="center"/>
    </xf>
    <xf numFmtId="56" fontId="32" fillId="0" borderId="67" xfId="0" quotePrefix="1" applyNumberFormat="1" applyFont="1" applyBorder="1" applyAlignment="1">
      <alignment horizontal="center" vertical="center"/>
    </xf>
    <xf numFmtId="56" fontId="32" fillId="0" borderId="47" xfId="0" quotePrefix="1" applyNumberFormat="1" applyFont="1" applyBorder="1" applyAlignment="1">
      <alignment horizontal="center" vertical="center"/>
    </xf>
    <xf numFmtId="0" fontId="29" fillId="0" borderId="69" xfId="0" applyFont="1" applyBorder="1" applyAlignment="1">
      <alignment horizontal="center" vertical="center"/>
    </xf>
    <xf numFmtId="0" fontId="29" fillId="0" borderId="47" xfId="0" quotePrefix="1" applyFon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29" fillId="0" borderId="48" xfId="0" quotePrefix="1" applyFont="1" applyBorder="1" applyAlignment="1">
      <alignment horizontal="center" vertical="center"/>
    </xf>
    <xf numFmtId="56" fontId="29" fillId="0" borderId="48" xfId="0" quotePrefix="1" applyNumberFormat="1" applyFont="1" applyBorder="1" applyAlignment="1">
      <alignment horizontal="center" vertical="center"/>
    </xf>
    <xf numFmtId="0" fontId="29" fillId="0" borderId="68" xfId="0" applyFont="1" applyBorder="1" applyAlignment="1">
      <alignment horizontal="center" vertical="center"/>
    </xf>
    <xf numFmtId="0" fontId="29" fillId="0" borderId="67" xfId="0" quotePrefix="1" applyFont="1" applyBorder="1" applyAlignment="1">
      <alignment horizontal="center" vertical="center"/>
    </xf>
    <xf numFmtId="0" fontId="53" fillId="0" borderId="69" xfId="0" applyFont="1" applyBorder="1" applyAlignment="1">
      <alignment horizontal="center" vertical="center"/>
    </xf>
    <xf numFmtId="0" fontId="53" fillId="0" borderId="47" xfId="0" quotePrefix="1" applyFont="1" applyBorder="1" applyAlignment="1">
      <alignment horizontal="center" vertical="center"/>
    </xf>
    <xf numFmtId="0" fontId="53" fillId="0" borderId="52" xfId="0" applyFont="1" applyBorder="1" applyAlignment="1">
      <alignment horizontal="center" vertical="center"/>
    </xf>
    <xf numFmtId="0" fontId="53" fillId="0" borderId="48" xfId="0" quotePrefix="1" applyFont="1" applyBorder="1" applyAlignment="1">
      <alignment horizontal="center" vertical="center"/>
    </xf>
    <xf numFmtId="0" fontId="53" fillId="0" borderId="68" xfId="0" applyFont="1" applyBorder="1" applyAlignment="1">
      <alignment horizontal="center" vertical="center"/>
    </xf>
    <xf numFmtId="0" fontId="53" fillId="0" borderId="67" xfId="0" quotePrefix="1" applyFont="1" applyBorder="1" applyAlignment="1">
      <alignment horizontal="center" vertical="center"/>
    </xf>
    <xf numFmtId="0" fontId="55" fillId="0" borderId="69" xfId="0" applyFont="1" applyBorder="1" applyAlignment="1">
      <alignment horizontal="center" vertical="center"/>
    </xf>
    <xf numFmtId="0" fontId="55" fillId="0" borderId="47" xfId="0" quotePrefix="1" applyFont="1" applyBorder="1" applyAlignment="1">
      <alignment horizontal="center" vertical="center"/>
    </xf>
    <xf numFmtId="0" fontId="55" fillId="0" borderId="52" xfId="0" applyFont="1" applyBorder="1" applyAlignment="1">
      <alignment horizontal="center" vertical="center"/>
    </xf>
    <xf numFmtId="0" fontId="55" fillId="0" borderId="48" xfId="0" quotePrefix="1" applyFont="1" applyBorder="1" applyAlignment="1">
      <alignment horizontal="center" vertical="center"/>
    </xf>
    <xf numFmtId="0" fontId="55" fillId="0" borderId="68" xfId="0" applyFont="1" applyBorder="1" applyAlignment="1">
      <alignment horizontal="center" vertical="center"/>
    </xf>
    <xf numFmtId="0" fontId="55" fillId="0" borderId="67" xfId="0" quotePrefix="1" applyFont="1" applyBorder="1" applyAlignment="1">
      <alignment horizontal="center" vertical="center"/>
    </xf>
    <xf numFmtId="56" fontId="53" fillId="0" borderId="47" xfId="0" quotePrefix="1" applyNumberFormat="1" applyFont="1" applyBorder="1" applyAlignment="1">
      <alignment horizontal="center" vertical="center"/>
    </xf>
    <xf numFmtId="0" fontId="32" fillId="18" borderId="69" xfId="0" applyFont="1" applyFill="1" applyBorder="1" applyAlignment="1">
      <alignment horizontal="center" vertical="center"/>
    </xf>
    <xf numFmtId="0" fontId="32" fillId="18" borderId="47" xfId="0" quotePrefix="1" applyFont="1" applyFill="1" applyBorder="1" applyAlignment="1">
      <alignment horizontal="center" vertical="center"/>
    </xf>
    <xf numFmtId="0" fontId="32" fillId="18" borderId="52" xfId="0" applyFont="1" applyFill="1" applyBorder="1" applyAlignment="1">
      <alignment horizontal="center" vertical="center"/>
    </xf>
    <xf numFmtId="0" fontId="32" fillId="18" borderId="48" xfId="0" quotePrefix="1" applyFont="1" applyFill="1" applyBorder="1" applyAlignment="1">
      <alignment horizontal="center" vertical="center"/>
    </xf>
    <xf numFmtId="0" fontId="32" fillId="18" borderId="68" xfId="0" applyFont="1" applyFill="1" applyBorder="1" applyAlignment="1">
      <alignment horizontal="center" vertical="center"/>
    </xf>
    <xf numFmtId="0" fontId="32" fillId="18" borderId="67" xfId="0" quotePrefix="1" applyFont="1" applyFill="1" applyBorder="1" applyAlignment="1">
      <alignment horizontal="center" vertical="center"/>
    </xf>
    <xf numFmtId="0" fontId="32" fillId="0" borderId="29" xfId="0" quotePrefix="1" applyFont="1" applyBorder="1" applyAlignment="1">
      <alignment horizontal="center" vertical="center"/>
    </xf>
    <xf numFmtId="0" fontId="32" fillId="0" borderId="134" xfId="0" applyFont="1" applyBorder="1">
      <alignment vertical="center"/>
    </xf>
    <xf numFmtId="0" fontId="32" fillId="0" borderId="135" xfId="0" applyFont="1" applyBorder="1">
      <alignment vertical="center"/>
    </xf>
    <xf numFmtId="0" fontId="32" fillId="0" borderId="136" xfId="0" quotePrefix="1" applyFont="1" applyBorder="1">
      <alignment vertical="center"/>
    </xf>
    <xf numFmtId="0" fontId="32" fillId="0" borderId="136" xfId="0" quotePrefix="1" applyFont="1" applyBorder="1" applyAlignment="1">
      <alignment horizontal="center" vertical="center"/>
    </xf>
    <xf numFmtId="0" fontId="32" fillId="0" borderId="137" xfId="0" applyFont="1" applyBorder="1">
      <alignment vertical="center"/>
    </xf>
    <xf numFmtId="56" fontId="32" fillId="0" borderId="0" xfId="0" quotePrefix="1" applyNumberFormat="1" applyFont="1" applyAlignment="1">
      <alignment horizontal="center" vertical="center"/>
    </xf>
    <xf numFmtId="0" fontId="32" fillId="0" borderId="138" xfId="0" applyFont="1" applyBorder="1">
      <alignment vertical="center"/>
    </xf>
    <xf numFmtId="0" fontId="32" fillId="0" borderId="139" xfId="0" applyFont="1" applyBorder="1">
      <alignment vertical="center"/>
    </xf>
    <xf numFmtId="0" fontId="32" fillId="18" borderId="69" xfId="0" applyFont="1" applyFill="1" applyBorder="1">
      <alignment vertical="center"/>
    </xf>
    <xf numFmtId="0" fontId="32" fillId="18" borderId="47" xfId="0" applyFont="1" applyFill="1" applyBorder="1">
      <alignment vertical="center"/>
    </xf>
    <xf numFmtId="0" fontId="32" fillId="18" borderId="52" xfId="0" applyFont="1" applyFill="1" applyBorder="1">
      <alignment vertical="center"/>
    </xf>
    <xf numFmtId="0" fontId="32" fillId="18" borderId="48" xfId="0" applyFont="1" applyFill="1" applyBorder="1">
      <alignment vertical="center"/>
    </xf>
    <xf numFmtId="0" fontId="32" fillId="18" borderId="68" xfId="0" applyFont="1" applyFill="1" applyBorder="1">
      <alignment vertical="center"/>
    </xf>
    <xf numFmtId="0" fontId="32" fillId="18" borderId="67" xfId="0" applyFont="1" applyFill="1" applyBorder="1">
      <alignment vertical="center"/>
    </xf>
    <xf numFmtId="0" fontId="32" fillId="0" borderId="117" xfId="0" applyFont="1" applyBorder="1">
      <alignment vertical="center"/>
    </xf>
    <xf numFmtId="0" fontId="32" fillId="0" borderId="118" xfId="0" applyFont="1" applyBorder="1">
      <alignment vertical="center"/>
    </xf>
    <xf numFmtId="0" fontId="32" fillId="0" borderId="123" xfId="0" applyFont="1" applyBorder="1">
      <alignment vertical="center"/>
    </xf>
    <xf numFmtId="0" fontId="32" fillId="11" borderId="69" xfId="0" applyFont="1" applyFill="1" applyBorder="1">
      <alignment vertical="center"/>
    </xf>
    <xf numFmtId="0" fontId="32" fillId="11" borderId="47" xfId="0" applyFont="1" applyFill="1" applyBorder="1">
      <alignment vertical="center"/>
    </xf>
    <xf numFmtId="0" fontId="32" fillId="11" borderId="68" xfId="0" applyFont="1" applyFill="1" applyBorder="1">
      <alignment vertical="center"/>
    </xf>
    <xf numFmtId="0" fontId="32" fillId="11" borderId="67" xfId="0" applyFont="1" applyFill="1" applyBorder="1">
      <alignment vertical="center"/>
    </xf>
    <xf numFmtId="0" fontId="32" fillId="0" borderId="136" xfId="0" applyFont="1" applyBorder="1">
      <alignment vertical="center"/>
    </xf>
    <xf numFmtId="0" fontId="32" fillId="0" borderId="140" xfId="0" applyFont="1" applyBorder="1">
      <alignment vertical="center"/>
    </xf>
    <xf numFmtId="0" fontId="8" fillId="0" borderId="0" xfId="0" quotePrefix="1" applyFont="1" applyAlignment="1">
      <alignment horizontal="center" vertical="center"/>
    </xf>
    <xf numFmtId="0" fontId="29" fillId="0" borderId="139" xfId="0" applyFont="1" applyBorder="1">
      <alignment vertical="center"/>
    </xf>
    <xf numFmtId="0" fontId="32" fillId="0" borderId="141" xfId="0" applyFont="1" applyBorder="1">
      <alignment vertical="center"/>
    </xf>
    <xf numFmtId="0" fontId="34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9" fillId="0" borderId="117" xfId="0" applyFont="1" applyBorder="1" applyAlignment="1">
      <alignment horizontal="center" vertical="center"/>
    </xf>
    <xf numFmtId="0" fontId="29" fillId="0" borderId="123" xfId="0" applyFont="1" applyBorder="1" applyAlignment="1">
      <alignment horizontal="center" vertical="center"/>
    </xf>
    <xf numFmtId="0" fontId="29" fillId="0" borderId="118" xfId="0" applyFont="1" applyBorder="1" applyAlignment="1">
      <alignment horizontal="center" vertical="center"/>
    </xf>
    <xf numFmtId="0" fontId="53" fillId="0" borderId="117" xfId="0" applyFont="1" applyBorder="1" applyAlignment="1">
      <alignment horizontal="center" vertical="center"/>
    </xf>
    <xf numFmtId="0" fontId="53" fillId="0" borderId="123" xfId="0" applyFont="1" applyBorder="1" applyAlignment="1">
      <alignment horizontal="center" vertical="center"/>
    </xf>
    <xf numFmtId="0" fontId="53" fillId="0" borderId="118" xfId="0" applyFont="1" applyBorder="1" applyAlignment="1">
      <alignment horizontal="center" vertical="center"/>
    </xf>
    <xf numFmtId="0" fontId="32" fillId="0" borderId="117" xfId="0" applyFont="1" applyBorder="1" applyAlignment="1">
      <alignment horizontal="center" vertical="center"/>
    </xf>
    <xf numFmtId="0" fontId="32" fillId="0" borderId="123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55" fillId="0" borderId="117" xfId="0" applyFont="1" applyBorder="1" applyAlignment="1">
      <alignment horizontal="center" vertical="center"/>
    </xf>
    <xf numFmtId="0" fontId="55" fillId="0" borderId="123" xfId="0" applyFont="1" applyBorder="1" applyAlignment="1">
      <alignment horizontal="center" vertical="center"/>
    </xf>
    <xf numFmtId="0" fontId="55" fillId="0" borderId="118" xfId="0" applyFont="1" applyBorder="1" applyAlignment="1">
      <alignment horizontal="center" vertical="center"/>
    </xf>
    <xf numFmtId="0" fontId="29" fillId="0" borderId="69" xfId="0" applyFont="1" applyBorder="1" applyAlignment="1">
      <alignment horizontal="center" vertical="center"/>
    </xf>
    <xf numFmtId="0" fontId="29" fillId="0" borderId="47" xfId="0" applyFont="1" applyBorder="1" applyAlignment="1">
      <alignment horizontal="center" vertical="center"/>
    </xf>
    <xf numFmtId="0" fontId="53" fillId="0" borderId="69" xfId="0" applyFont="1" applyBorder="1" applyAlignment="1">
      <alignment horizontal="center" vertical="center"/>
    </xf>
    <xf numFmtId="0" fontId="53" fillId="0" borderId="47" xfId="0" applyFont="1" applyBorder="1" applyAlignment="1">
      <alignment horizontal="center" vertical="center"/>
    </xf>
    <xf numFmtId="0" fontId="32" fillId="0" borderId="69" xfId="0" applyFont="1" applyBorder="1" applyAlignment="1">
      <alignment horizontal="center" vertical="center"/>
    </xf>
    <xf numFmtId="0" fontId="32" fillId="0" borderId="47" xfId="0" applyFont="1" applyBorder="1" applyAlignment="1">
      <alignment horizontal="center" vertical="center"/>
    </xf>
    <xf numFmtId="0" fontId="55" fillId="0" borderId="69" xfId="0" applyFont="1" applyBorder="1" applyAlignment="1">
      <alignment horizontal="center" vertical="center"/>
    </xf>
    <xf numFmtId="0" fontId="55" fillId="0" borderId="47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32" fillId="0" borderId="119" xfId="0" applyFont="1" applyBorder="1" applyAlignment="1">
      <alignment horizontal="center" vertical="center"/>
    </xf>
    <xf numFmtId="0" fontId="32" fillId="0" borderId="120" xfId="0" applyFont="1" applyBorder="1" applyAlignment="1">
      <alignment horizontal="center" vertical="center"/>
    </xf>
    <xf numFmtId="0" fontId="32" fillId="0" borderId="121" xfId="0" applyFont="1" applyBorder="1" applyAlignment="1">
      <alignment horizontal="center" vertical="center"/>
    </xf>
    <xf numFmtId="0" fontId="32" fillId="0" borderId="122" xfId="0" applyFont="1" applyBorder="1" applyAlignment="1">
      <alignment horizontal="center" vertical="center"/>
    </xf>
    <xf numFmtId="0" fontId="32" fillId="0" borderId="124" xfId="0" applyFont="1" applyBorder="1" applyAlignment="1">
      <alignment horizontal="center" vertical="center"/>
    </xf>
    <xf numFmtId="0" fontId="32" fillId="0" borderId="125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2" fillId="0" borderId="68" xfId="0" applyFont="1" applyBorder="1" applyAlignment="1">
      <alignment horizontal="center" vertical="center"/>
    </xf>
    <xf numFmtId="0" fontId="32" fillId="0" borderId="67" xfId="0" applyFont="1" applyBorder="1" applyAlignment="1">
      <alignment horizontal="center" vertical="center"/>
    </xf>
    <xf numFmtId="0" fontId="54" fillId="0" borderId="69" xfId="0" applyFont="1" applyBorder="1" applyAlignment="1">
      <alignment horizontal="center" vertical="center"/>
    </xf>
    <xf numFmtId="0" fontId="54" fillId="0" borderId="47" xfId="0" applyFont="1" applyBorder="1" applyAlignment="1">
      <alignment horizontal="center" vertical="center"/>
    </xf>
    <xf numFmtId="0" fontId="54" fillId="0" borderId="52" xfId="0" applyFont="1" applyBorder="1" applyAlignment="1">
      <alignment horizontal="center" vertical="center"/>
    </xf>
    <xf numFmtId="0" fontId="54" fillId="0" borderId="48" xfId="0" applyFont="1" applyBorder="1" applyAlignment="1">
      <alignment horizontal="center" vertical="center"/>
    </xf>
    <xf numFmtId="0" fontId="54" fillId="0" borderId="68" xfId="0" applyFont="1" applyBorder="1" applyAlignment="1">
      <alignment horizontal="center" vertical="center"/>
    </xf>
    <xf numFmtId="0" fontId="54" fillId="0" borderId="67" xfId="0" applyFont="1" applyBorder="1" applyAlignment="1">
      <alignment horizontal="center" vertical="center"/>
    </xf>
    <xf numFmtId="0" fontId="55" fillId="0" borderId="119" xfId="0" applyFont="1" applyBorder="1" applyAlignment="1">
      <alignment horizontal="center" vertical="center"/>
    </xf>
    <xf numFmtId="0" fontId="55" fillId="0" borderId="120" xfId="0" applyFont="1" applyBorder="1" applyAlignment="1">
      <alignment horizontal="center" vertical="center"/>
    </xf>
    <xf numFmtId="0" fontId="55" fillId="0" borderId="121" xfId="0" applyFont="1" applyBorder="1" applyAlignment="1">
      <alignment horizontal="center" vertical="center"/>
    </xf>
    <xf numFmtId="0" fontId="55" fillId="0" borderId="122" xfId="0" applyFont="1" applyBorder="1" applyAlignment="1">
      <alignment horizontal="center" vertical="center"/>
    </xf>
    <xf numFmtId="0" fontId="55" fillId="0" borderId="124" xfId="0" applyFont="1" applyBorder="1" applyAlignment="1">
      <alignment horizontal="center" vertical="center"/>
    </xf>
    <xf numFmtId="0" fontId="55" fillId="0" borderId="125" xfId="0" applyFont="1" applyBorder="1" applyAlignment="1">
      <alignment horizontal="center" vertical="center"/>
    </xf>
    <xf numFmtId="0" fontId="26" fillId="0" borderId="69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68" xfId="0" applyFont="1" applyBorder="1" applyAlignment="1">
      <alignment horizontal="center" vertical="center"/>
    </xf>
    <xf numFmtId="0" fontId="26" fillId="0" borderId="67" xfId="0" applyFont="1" applyBorder="1" applyAlignment="1">
      <alignment horizontal="center" vertical="center"/>
    </xf>
    <xf numFmtId="0" fontId="29" fillId="0" borderId="119" xfId="0" applyFont="1" applyBorder="1" applyAlignment="1">
      <alignment horizontal="center" vertical="center"/>
    </xf>
    <xf numFmtId="0" fontId="29" fillId="0" borderId="120" xfId="0" applyFont="1" applyBorder="1" applyAlignment="1">
      <alignment horizontal="center" vertical="center"/>
    </xf>
    <xf numFmtId="0" fontId="29" fillId="0" borderId="121" xfId="0" applyFont="1" applyBorder="1" applyAlignment="1">
      <alignment horizontal="center" vertical="center"/>
    </xf>
    <xf numFmtId="0" fontId="29" fillId="0" borderId="122" xfId="0" applyFont="1" applyBorder="1" applyAlignment="1">
      <alignment horizontal="center" vertical="center"/>
    </xf>
    <xf numFmtId="0" fontId="29" fillId="0" borderId="124" xfId="0" applyFont="1" applyBorder="1" applyAlignment="1">
      <alignment horizontal="center" vertical="center"/>
    </xf>
    <xf numFmtId="0" fontId="29" fillId="0" borderId="125" xfId="0" applyFont="1" applyBorder="1" applyAlignment="1">
      <alignment horizontal="center" vertical="center"/>
    </xf>
    <xf numFmtId="0" fontId="32" fillId="16" borderId="69" xfId="0" applyFont="1" applyFill="1" applyBorder="1" applyAlignment="1">
      <alignment horizontal="center" vertical="center"/>
    </xf>
    <xf numFmtId="0" fontId="32" fillId="16" borderId="47" xfId="0" applyFont="1" applyFill="1" applyBorder="1" applyAlignment="1">
      <alignment horizontal="center" vertical="center"/>
    </xf>
    <xf numFmtId="0" fontId="32" fillId="16" borderId="68" xfId="0" applyFont="1" applyFill="1" applyBorder="1" applyAlignment="1">
      <alignment horizontal="center" vertical="center"/>
    </xf>
    <xf numFmtId="0" fontId="32" fillId="16" borderId="67" xfId="0" applyFont="1" applyFill="1" applyBorder="1" applyAlignment="1">
      <alignment horizontal="center" vertical="center"/>
    </xf>
    <xf numFmtId="0" fontId="52" fillId="0" borderId="69" xfId="0" applyFont="1" applyBorder="1" applyAlignment="1">
      <alignment horizontal="center" vertical="center"/>
    </xf>
    <xf numFmtId="0" fontId="52" fillId="0" borderId="47" xfId="0" applyFont="1" applyBorder="1" applyAlignment="1">
      <alignment horizontal="center" vertical="center"/>
    </xf>
    <xf numFmtId="0" fontId="52" fillId="0" borderId="52" xfId="0" applyFont="1" applyBorder="1" applyAlignment="1">
      <alignment horizontal="center" vertical="center"/>
    </xf>
    <xf numFmtId="0" fontId="52" fillId="0" borderId="48" xfId="0" applyFont="1" applyBorder="1" applyAlignment="1">
      <alignment horizontal="center" vertical="center"/>
    </xf>
    <xf numFmtId="0" fontId="52" fillId="0" borderId="68" xfId="0" applyFont="1" applyBorder="1" applyAlignment="1">
      <alignment horizontal="center" vertical="center"/>
    </xf>
    <xf numFmtId="0" fontId="52" fillId="0" borderId="67" xfId="0" applyFont="1" applyBorder="1" applyAlignment="1">
      <alignment horizontal="center" vertical="center"/>
    </xf>
    <xf numFmtId="0" fontId="53" fillId="0" borderId="119" xfId="0" applyFont="1" applyBorder="1" applyAlignment="1">
      <alignment horizontal="center" vertical="center"/>
    </xf>
    <xf numFmtId="0" fontId="53" fillId="0" borderId="120" xfId="0" applyFont="1" applyBorder="1" applyAlignment="1">
      <alignment horizontal="center" vertical="center"/>
    </xf>
    <xf numFmtId="0" fontId="53" fillId="0" borderId="121" xfId="0" applyFont="1" applyBorder="1" applyAlignment="1">
      <alignment horizontal="center" vertical="center"/>
    </xf>
    <xf numFmtId="0" fontId="53" fillId="0" borderId="122" xfId="0" applyFont="1" applyBorder="1" applyAlignment="1">
      <alignment horizontal="center" vertical="center"/>
    </xf>
    <xf numFmtId="0" fontId="53" fillId="0" borderId="124" xfId="0" applyFont="1" applyBorder="1" applyAlignment="1">
      <alignment horizontal="center" vertical="center"/>
    </xf>
    <xf numFmtId="0" fontId="53" fillId="0" borderId="12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29" fillId="0" borderId="68" xfId="0" applyFont="1" applyBorder="1" applyAlignment="1">
      <alignment horizontal="center" vertical="center"/>
    </xf>
    <xf numFmtId="0" fontId="29" fillId="0" borderId="6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/>
    </xf>
    <xf numFmtId="0" fontId="55" fillId="0" borderId="52" xfId="0" applyFont="1" applyBorder="1" applyAlignment="1">
      <alignment horizontal="center" vertical="center"/>
    </xf>
    <xf numFmtId="0" fontId="55" fillId="0" borderId="48" xfId="0" applyFont="1" applyBorder="1" applyAlignment="1">
      <alignment horizontal="center" vertical="center"/>
    </xf>
    <xf numFmtId="0" fontId="55" fillId="0" borderId="68" xfId="0" applyFont="1" applyBorder="1" applyAlignment="1">
      <alignment horizontal="center" vertical="center"/>
    </xf>
    <xf numFmtId="0" fontId="55" fillId="0" borderId="67" xfId="0" applyFont="1" applyBorder="1" applyAlignment="1">
      <alignment horizontal="center" vertical="center"/>
    </xf>
    <xf numFmtId="0" fontId="53" fillId="0" borderId="52" xfId="0" applyFont="1" applyBorder="1" applyAlignment="1">
      <alignment horizontal="center" vertical="center"/>
    </xf>
    <xf numFmtId="0" fontId="53" fillId="0" borderId="48" xfId="0" applyFont="1" applyBorder="1" applyAlignment="1">
      <alignment horizontal="center" vertical="center"/>
    </xf>
    <xf numFmtId="0" fontId="53" fillId="0" borderId="68" xfId="0" applyFont="1" applyBorder="1" applyAlignment="1">
      <alignment horizontal="center" vertical="center"/>
    </xf>
    <xf numFmtId="0" fontId="53" fillId="0" borderId="67" xfId="0" applyFont="1" applyBorder="1" applyAlignment="1">
      <alignment horizontal="center" vertical="center"/>
    </xf>
    <xf numFmtId="0" fontId="32" fillId="18" borderId="119" xfId="0" applyFont="1" applyFill="1" applyBorder="1" applyAlignment="1">
      <alignment horizontal="center" vertical="center"/>
    </xf>
    <xf numFmtId="0" fontId="32" fillId="18" borderId="120" xfId="0" applyFont="1" applyFill="1" applyBorder="1" applyAlignment="1">
      <alignment horizontal="center" vertical="center"/>
    </xf>
    <xf numFmtId="0" fontId="32" fillId="18" borderId="121" xfId="0" applyFont="1" applyFill="1" applyBorder="1" applyAlignment="1">
      <alignment horizontal="center" vertical="center"/>
    </xf>
    <xf numFmtId="0" fontId="32" fillId="18" borderId="122" xfId="0" applyFont="1" applyFill="1" applyBorder="1" applyAlignment="1">
      <alignment horizontal="center" vertical="center"/>
    </xf>
    <xf numFmtId="0" fontId="32" fillId="18" borderId="124" xfId="0" applyFont="1" applyFill="1" applyBorder="1" applyAlignment="1">
      <alignment horizontal="center" vertical="center"/>
    </xf>
    <xf numFmtId="0" fontId="32" fillId="18" borderId="125" xfId="0" applyFont="1" applyFill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68" xfId="0" applyFont="1" applyBorder="1" applyAlignment="1">
      <alignment horizontal="center" vertical="center"/>
    </xf>
    <xf numFmtId="0" fontId="22" fillId="0" borderId="67" xfId="0" applyFont="1" applyBorder="1" applyAlignment="1">
      <alignment horizontal="center" vertical="center"/>
    </xf>
    <xf numFmtId="0" fontId="56" fillId="0" borderId="69" xfId="0" applyFont="1" applyBorder="1" applyAlignment="1">
      <alignment horizontal="center" vertical="center"/>
    </xf>
    <xf numFmtId="0" fontId="56" fillId="0" borderId="47" xfId="0" applyFont="1" applyBorder="1" applyAlignment="1">
      <alignment horizontal="center" vertical="center"/>
    </xf>
    <xf numFmtId="0" fontId="56" fillId="0" borderId="68" xfId="0" applyFont="1" applyBorder="1" applyAlignment="1">
      <alignment horizontal="center" vertical="center"/>
    </xf>
    <xf numFmtId="0" fontId="56" fillId="0" borderId="67" xfId="0" applyFont="1" applyBorder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44" xfId="0" applyFont="1" applyBorder="1" applyAlignment="1">
      <alignment horizontal="center" vertical="center"/>
    </xf>
    <xf numFmtId="0" fontId="29" fillId="17" borderId="0" xfId="0" applyFont="1" applyFill="1" applyAlignment="1">
      <alignment horizontal="center" vertical="center"/>
    </xf>
    <xf numFmtId="0" fontId="29" fillId="17" borderId="44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32" fillId="17" borderId="69" xfId="0" applyFont="1" applyFill="1" applyBorder="1" applyAlignment="1">
      <alignment horizontal="center" vertical="center"/>
    </xf>
    <xf numFmtId="0" fontId="32" fillId="17" borderId="47" xfId="0" applyFont="1" applyFill="1" applyBorder="1" applyAlignment="1">
      <alignment horizontal="center" vertical="center"/>
    </xf>
    <xf numFmtId="0" fontId="32" fillId="17" borderId="68" xfId="0" applyFont="1" applyFill="1" applyBorder="1" applyAlignment="1">
      <alignment horizontal="center" vertical="center"/>
    </xf>
    <xf numFmtId="0" fontId="32" fillId="17" borderId="67" xfId="0" applyFont="1" applyFill="1" applyBorder="1" applyAlignment="1">
      <alignment horizontal="center" vertical="center"/>
    </xf>
    <xf numFmtId="0" fontId="33" fillId="0" borderId="69" xfId="0" applyFont="1" applyBorder="1" applyAlignment="1">
      <alignment horizontal="center" vertical="center"/>
    </xf>
    <xf numFmtId="0" fontId="33" fillId="0" borderId="47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33" fillId="0" borderId="67" xfId="0" applyFont="1" applyBorder="1" applyAlignment="1">
      <alignment horizontal="center" vertical="center"/>
    </xf>
    <xf numFmtId="0" fontId="32" fillId="0" borderId="60" xfId="0" applyFont="1" applyBorder="1" applyAlignment="1">
      <alignment horizontal="right" vertical="center"/>
    </xf>
    <xf numFmtId="0" fontId="32" fillId="0" borderId="29" xfId="0" applyFont="1" applyBorder="1" applyAlignment="1">
      <alignment horizontal="center" vertical="center"/>
    </xf>
    <xf numFmtId="0" fontId="32" fillId="0" borderId="60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30" fillId="12" borderId="0" xfId="0" applyFont="1" applyFill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" vertical="center"/>
    </xf>
    <xf numFmtId="0" fontId="33" fillId="0" borderId="44" xfId="0" applyFont="1" applyBorder="1" applyAlignment="1">
      <alignment horizontal="center" vertical="center"/>
    </xf>
    <xf numFmtId="0" fontId="30" fillId="17" borderId="0" xfId="0" applyFont="1" applyFill="1" applyAlignment="1">
      <alignment horizontal="center" vertical="center"/>
    </xf>
    <xf numFmtId="0" fontId="32" fillId="0" borderId="51" xfId="0" applyFont="1" applyBorder="1" applyAlignment="1">
      <alignment horizontal="center" vertical="center"/>
    </xf>
    <xf numFmtId="0" fontId="30" fillId="15" borderId="0" xfId="0" applyFont="1" applyFill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30" fillId="14" borderId="0" xfId="0" applyFont="1" applyFill="1" applyAlignment="1">
      <alignment horizontal="center" vertical="center"/>
    </xf>
    <xf numFmtId="2" fontId="53" fillId="0" borderId="52" xfId="0" applyNumberFormat="1" applyFont="1" applyBorder="1" applyAlignment="1">
      <alignment horizontal="center" vertical="center"/>
    </xf>
    <xf numFmtId="2" fontId="53" fillId="0" borderId="48" xfId="0" applyNumberFormat="1" applyFont="1" applyBorder="1" applyAlignment="1">
      <alignment horizontal="center" vertical="center"/>
    </xf>
    <xf numFmtId="2" fontId="53" fillId="0" borderId="68" xfId="0" applyNumberFormat="1" applyFont="1" applyBorder="1" applyAlignment="1">
      <alignment horizontal="center" vertical="center"/>
    </xf>
    <xf numFmtId="2" fontId="53" fillId="0" borderId="67" xfId="0" applyNumberFormat="1" applyFont="1" applyBorder="1" applyAlignment="1">
      <alignment horizontal="center" vertical="center"/>
    </xf>
    <xf numFmtId="2" fontId="32" fillId="0" borderId="52" xfId="0" applyNumberFormat="1" applyFont="1" applyBorder="1" applyAlignment="1">
      <alignment horizontal="center" vertical="center"/>
    </xf>
    <xf numFmtId="2" fontId="32" fillId="0" borderId="48" xfId="0" applyNumberFormat="1" applyFont="1" applyBorder="1" applyAlignment="1">
      <alignment horizontal="center" vertical="center"/>
    </xf>
    <xf numFmtId="2" fontId="32" fillId="0" borderId="68" xfId="0" applyNumberFormat="1" applyFont="1" applyBorder="1" applyAlignment="1">
      <alignment horizontal="center" vertical="center"/>
    </xf>
    <xf numFmtId="2" fontId="32" fillId="0" borderId="67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3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4" fillId="0" borderId="71" xfId="53" applyFont="1" applyBorder="1" applyAlignment="1">
      <alignment horizontal="center" vertical="center"/>
    </xf>
    <xf numFmtId="0" fontId="14" fillId="0" borderId="75" xfId="53" applyFont="1" applyBorder="1" applyAlignment="1">
      <alignment horizontal="center" vertical="center"/>
    </xf>
    <xf numFmtId="0" fontId="14" fillId="0" borderId="76" xfId="53" applyFont="1" applyBorder="1" applyAlignment="1">
      <alignment horizontal="center" vertical="center"/>
    </xf>
    <xf numFmtId="0" fontId="14" fillId="0" borderId="79" xfId="53" applyFont="1" applyBorder="1" applyAlignment="1">
      <alignment horizontal="center" vertical="center"/>
    </xf>
    <xf numFmtId="0" fontId="14" fillId="0" borderId="74" xfId="53" applyFont="1" applyBorder="1" applyAlignment="1">
      <alignment horizontal="center" vertical="center"/>
    </xf>
    <xf numFmtId="0" fontId="14" fillId="0" borderId="80" xfId="53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131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14" fillId="0" borderId="81" xfId="53" applyFont="1" applyBorder="1" applyAlignment="1">
      <alignment horizontal="center" vertical="center"/>
    </xf>
    <xf numFmtId="0" fontId="14" fillId="0" borderId="73" xfId="53" applyFont="1" applyBorder="1" applyAlignment="1">
      <alignment horizontal="center" vertical="center"/>
    </xf>
    <xf numFmtId="0" fontId="14" fillId="0" borderId="78" xfId="53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1" fillId="0" borderId="123" xfId="0" applyFont="1" applyBorder="1" applyAlignment="1">
      <alignment horizontal="center" vertical="center"/>
    </xf>
    <xf numFmtId="0" fontId="14" fillId="0" borderId="133" xfId="53" applyFont="1" applyBorder="1" applyAlignment="1">
      <alignment horizontal="center" vertical="center"/>
    </xf>
    <xf numFmtId="0" fontId="14" fillId="0" borderId="72" xfId="53" applyFont="1" applyBorder="1" applyAlignment="1">
      <alignment horizontal="center" vertical="center"/>
    </xf>
    <xf numFmtId="0" fontId="14" fillId="0" borderId="77" xfId="53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4" fillId="0" borderId="96" xfId="53" applyFont="1" applyBorder="1" applyAlignment="1">
      <alignment horizontal="center" vertical="center"/>
    </xf>
    <xf numFmtId="0" fontId="2" fillId="18" borderId="0" xfId="0" applyFont="1" applyFill="1" applyAlignment="1">
      <alignment horizontal="center" vertical="center"/>
    </xf>
    <xf numFmtId="0" fontId="2" fillId="18" borderId="46" xfId="0" applyFont="1" applyFill="1" applyBorder="1" applyAlignment="1">
      <alignment horizontal="center" vertical="center"/>
    </xf>
    <xf numFmtId="0" fontId="2" fillId="18" borderId="84" xfId="0" applyFont="1" applyFill="1" applyBorder="1" applyAlignment="1">
      <alignment horizontal="center" vertical="center"/>
    </xf>
    <xf numFmtId="0" fontId="2" fillId="18" borderId="82" xfId="0" applyFont="1" applyFill="1" applyBorder="1" applyAlignment="1">
      <alignment horizontal="center" vertical="center"/>
    </xf>
    <xf numFmtId="0" fontId="2" fillId="18" borderId="85" xfId="0" applyFont="1" applyFill="1" applyBorder="1" applyAlignment="1">
      <alignment horizontal="center" vertical="center"/>
    </xf>
    <xf numFmtId="0" fontId="14" fillId="0" borderId="97" xfId="53" applyFont="1" applyBorder="1" applyAlignment="1">
      <alignment horizontal="center" vertical="center"/>
    </xf>
    <xf numFmtId="0" fontId="2" fillId="18" borderId="52" xfId="0" applyFont="1" applyFill="1" applyBorder="1" applyAlignment="1">
      <alignment horizontal="center" vertical="center"/>
    </xf>
    <xf numFmtId="0" fontId="2" fillId="18" borderId="94" xfId="0" applyFont="1" applyFill="1" applyBorder="1" applyAlignment="1">
      <alignment horizontal="center" vertical="center"/>
    </xf>
    <xf numFmtId="0" fontId="14" fillId="0" borderId="0" xfId="53" applyFont="1" applyAlignment="1">
      <alignment horizontal="center" vertical="center"/>
    </xf>
    <xf numFmtId="0" fontId="14" fillId="0" borderId="95" xfId="53" applyFont="1" applyBorder="1" applyAlignment="1">
      <alignment horizontal="center" vertical="center"/>
    </xf>
    <xf numFmtId="0" fontId="14" fillId="0" borderId="93" xfId="53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2" fillId="18" borderId="48" xfId="0" applyFont="1" applyFill="1" applyBorder="1" applyAlignment="1">
      <alignment horizontal="center" vertical="center"/>
    </xf>
    <xf numFmtId="0" fontId="2" fillId="18" borderId="86" xfId="0" applyFont="1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9" fillId="0" borderId="0" xfId="50" applyNumberFormat="1" applyFont="1" applyFill="1" applyBorder="1" applyAlignment="1" applyProtection="1">
      <alignment horizontal="center" vertical="center"/>
    </xf>
    <xf numFmtId="0" fontId="36" fillId="0" borderId="49" xfId="0" applyFont="1" applyBorder="1" applyAlignment="1">
      <alignment horizontal="center" vertical="center"/>
    </xf>
    <xf numFmtId="0" fontId="36" fillId="0" borderId="51" xfId="0" applyFont="1" applyBorder="1" applyAlignment="1">
      <alignment horizontal="center" vertical="center"/>
    </xf>
    <xf numFmtId="14" fontId="37" fillId="0" borderId="49" xfId="0" applyNumberFormat="1" applyFont="1" applyBorder="1" applyAlignment="1">
      <alignment horizontal="center" vertical="center"/>
    </xf>
    <xf numFmtId="14" fontId="37" fillId="0" borderId="50" xfId="0" applyNumberFormat="1" applyFont="1" applyBorder="1" applyAlignment="1">
      <alignment horizontal="center" vertical="center"/>
    </xf>
    <xf numFmtId="14" fontId="37" fillId="0" borderId="51" xfId="0" applyNumberFormat="1" applyFont="1" applyBorder="1" applyAlignment="1">
      <alignment horizontal="center" vertical="center"/>
    </xf>
    <xf numFmtId="14" fontId="37" fillId="0" borderId="60" xfId="0" applyNumberFormat="1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</cellXfs>
  <cellStyles count="56">
    <cellStyle name="20% - アクセント1" xfId="1" xr:uid="{00000000-0005-0000-0000-000000000000}"/>
    <cellStyle name="20% - アクセント2" xfId="2" xr:uid="{00000000-0005-0000-0000-000001000000}"/>
    <cellStyle name="20% - アクセント3" xfId="3" xr:uid="{00000000-0005-0000-0000-000002000000}"/>
    <cellStyle name="20% - アクセント4" xfId="4" xr:uid="{00000000-0005-0000-0000-000003000000}"/>
    <cellStyle name="20% - アクセント5" xfId="5" xr:uid="{00000000-0005-0000-0000-000004000000}"/>
    <cellStyle name="20% - アクセント6" xfId="6" xr:uid="{00000000-0005-0000-0000-000005000000}"/>
    <cellStyle name="40% - アクセント1" xfId="7" xr:uid="{00000000-0005-0000-0000-000006000000}"/>
    <cellStyle name="40% - アクセント2" xfId="8" xr:uid="{00000000-0005-0000-0000-000007000000}"/>
    <cellStyle name="40% - アクセント3" xfId="9" xr:uid="{00000000-0005-0000-0000-000008000000}"/>
    <cellStyle name="40% - アクセント4" xfId="10" xr:uid="{00000000-0005-0000-0000-000009000000}"/>
    <cellStyle name="40% - アクセント5" xfId="11" xr:uid="{00000000-0005-0000-0000-00000A000000}"/>
    <cellStyle name="40% - アクセント6" xfId="12" xr:uid="{00000000-0005-0000-0000-00000B000000}"/>
    <cellStyle name="60% - アクセント1" xfId="13" xr:uid="{00000000-0005-0000-0000-00000C000000}"/>
    <cellStyle name="60% - アクセント2" xfId="14" xr:uid="{00000000-0005-0000-0000-00000D000000}"/>
    <cellStyle name="60% - アクセント3" xfId="15" xr:uid="{00000000-0005-0000-0000-00000E000000}"/>
    <cellStyle name="60% - アクセント4" xfId="16" xr:uid="{00000000-0005-0000-0000-00000F000000}"/>
    <cellStyle name="60% - アクセント5" xfId="17" xr:uid="{00000000-0005-0000-0000-000010000000}"/>
    <cellStyle name="60% - アクセント6" xfId="18" xr:uid="{00000000-0005-0000-0000-000011000000}"/>
    <cellStyle name="Excel Built-in Normal" xfId="19" xr:uid="{00000000-0005-0000-0000-000012000000}"/>
    <cellStyle name="Excel Built-in Normal 2" xfId="20" xr:uid="{00000000-0005-0000-0000-000013000000}"/>
    <cellStyle name="Excel Built-in Normal 3" xfId="21" xr:uid="{00000000-0005-0000-0000-000014000000}"/>
    <cellStyle name="Excel Built-in Normal_2014singlesdrew" xfId="22" xr:uid="{00000000-0005-0000-0000-000015000000}"/>
    <cellStyle name="合計" xfId="23" xr:uid="{00000000-0005-0000-0000-000016000000}"/>
    <cellStyle name="通貨 2" xfId="24" xr:uid="{00000000-0005-0000-0000-000017000000}"/>
    <cellStyle name="通貨 2 2" xfId="25" xr:uid="{00000000-0005-0000-0000-000018000000}"/>
    <cellStyle name="通貨 2 3" xfId="26" xr:uid="{00000000-0005-0000-0000-000019000000}"/>
    <cellStyle name="通貨 2_201407hcupkekka" xfId="27" xr:uid="{00000000-0005-0000-0000-00001A000000}"/>
    <cellStyle name="標準" xfId="0" builtinId="0"/>
    <cellStyle name="標準 10" xfId="28" xr:uid="{00000000-0005-0000-0000-00001C000000}"/>
    <cellStyle name="標準 10 2" xfId="29" xr:uid="{00000000-0005-0000-0000-00001D000000}"/>
    <cellStyle name="標準 11" xfId="30" xr:uid="{00000000-0005-0000-0000-00001E000000}"/>
    <cellStyle name="標準 2" xfId="31" xr:uid="{00000000-0005-0000-0000-00001F000000}"/>
    <cellStyle name="標準 2 10" xfId="55" xr:uid="{00000000-0005-0000-0000-000020000000}"/>
    <cellStyle name="標準 2 2" xfId="32" xr:uid="{00000000-0005-0000-0000-000021000000}"/>
    <cellStyle name="標準 2 2 2" xfId="33" xr:uid="{00000000-0005-0000-0000-000022000000}"/>
    <cellStyle name="標準 2 2_2014singlesdrew" xfId="34" xr:uid="{00000000-0005-0000-0000-000023000000}"/>
    <cellStyle name="標準 2_201107cupdoro" xfId="35" xr:uid="{00000000-0005-0000-0000-000024000000}"/>
    <cellStyle name="標準 3" xfId="36" xr:uid="{00000000-0005-0000-0000-000025000000}"/>
    <cellStyle name="標準 3 2" xfId="37" xr:uid="{00000000-0005-0000-0000-000026000000}"/>
    <cellStyle name="標準 3_201406SSyoukou" xfId="38" xr:uid="{00000000-0005-0000-0000-000027000000}"/>
    <cellStyle name="標準 3_登録ナンバー 2" xfId="39" xr:uid="{00000000-0005-0000-0000-000028000000}"/>
    <cellStyle name="標準 4" xfId="40" xr:uid="{00000000-0005-0000-0000-000029000000}"/>
    <cellStyle name="標準 4 2" xfId="41" xr:uid="{00000000-0005-0000-0000-00002A000000}"/>
    <cellStyle name="標準 5" xfId="42" xr:uid="{00000000-0005-0000-0000-00002B000000}"/>
    <cellStyle name="標準 5 2" xfId="43" xr:uid="{00000000-0005-0000-0000-00002C000000}"/>
    <cellStyle name="標準 6" xfId="44" xr:uid="{00000000-0005-0000-0000-00002D000000}"/>
    <cellStyle name="標準 6 2" xfId="45" xr:uid="{00000000-0005-0000-0000-00002E000000}"/>
    <cellStyle name="標準 7" xfId="46" xr:uid="{00000000-0005-0000-0000-00002F000000}"/>
    <cellStyle name="標準 8" xfId="47" xr:uid="{00000000-0005-0000-0000-000030000000}"/>
    <cellStyle name="標準 9" xfId="48" xr:uid="{00000000-0005-0000-0000-000031000000}"/>
    <cellStyle name="標準 9 2" xfId="49" xr:uid="{00000000-0005-0000-0000-000032000000}"/>
    <cellStyle name="標準_201107cupdoro" xfId="50" xr:uid="{00000000-0005-0000-0000-000033000000}"/>
    <cellStyle name="標準_Book2_登録ナンバー" xfId="51" xr:uid="{00000000-0005-0000-0000-000034000000}"/>
    <cellStyle name="標準_東近江カップ2012HPアップ(1)" xfId="52" xr:uid="{00000000-0005-0000-0000-000037000000}"/>
    <cellStyle name="標準_要項　東近江カップ　2012" xfId="53" xr:uid="{00000000-0005-0000-0000-000039000000}"/>
    <cellStyle name="普通" xfId="54" xr:uid="{00000000-0005-0000-0000-00003A000000}"/>
  </cellStyles>
  <dxfs count="3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4</xdr:row>
      <xdr:rowOff>38100</xdr:rowOff>
    </xdr:from>
    <xdr:to>
      <xdr:col>4</xdr:col>
      <xdr:colOff>619125</xdr:colOff>
      <xdr:row>17</xdr:row>
      <xdr:rowOff>76200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F4C2B79C-5442-5BDC-8D7E-EE075BE92C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3" b="7032"/>
        <a:stretch>
          <a:fillRect/>
        </a:stretch>
      </xdr:blipFill>
      <xdr:spPr>
        <a:xfrm>
          <a:off x="133350" y="723900"/>
          <a:ext cx="3228975" cy="226695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4</xdr:row>
      <xdr:rowOff>47625</xdr:rowOff>
    </xdr:from>
    <xdr:to>
      <xdr:col>9</xdr:col>
      <xdr:colOff>565423</xdr:colOff>
      <xdr:row>17</xdr:row>
      <xdr:rowOff>66675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A60EAAD8-A62B-5736-9CE1-B3F0778AE5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19" t="6642" r="392" b="7031"/>
        <a:stretch>
          <a:fillRect/>
        </a:stretch>
      </xdr:blipFill>
      <xdr:spPr>
        <a:xfrm>
          <a:off x="3686175" y="733425"/>
          <a:ext cx="3051448" cy="224790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4</xdr:row>
      <xdr:rowOff>57150</xdr:rowOff>
    </xdr:from>
    <xdr:to>
      <xdr:col>14</xdr:col>
      <xdr:colOff>476250</xdr:colOff>
      <xdr:row>17</xdr:row>
      <xdr:rowOff>50272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7C9C6F66-EFCC-B46B-E1E0-9C45D78A08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04" t="13672" r="3321" b="5078"/>
        <a:stretch>
          <a:fillRect/>
        </a:stretch>
      </xdr:blipFill>
      <xdr:spPr>
        <a:xfrm>
          <a:off x="7000875" y="742950"/>
          <a:ext cx="3076575" cy="2221972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20</xdr:row>
      <xdr:rowOff>9524</xdr:rowOff>
    </xdr:from>
    <xdr:to>
      <xdr:col>4</xdr:col>
      <xdr:colOff>619124</xdr:colOff>
      <xdr:row>34</xdr:row>
      <xdr:rowOff>6103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8485898A-D90C-EDFF-4372-DD7F3D3B24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45" t="13617" r="19461" b="23455"/>
        <a:stretch>
          <a:fillRect/>
        </a:stretch>
      </xdr:blipFill>
      <xdr:spPr>
        <a:xfrm>
          <a:off x="142875" y="3438524"/>
          <a:ext cx="3219449" cy="2396879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19</xdr:row>
      <xdr:rowOff>161926</xdr:rowOff>
    </xdr:from>
    <xdr:to>
      <xdr:col>9</xdr:col>
      <xdr:colOff>647700</xdr:colOff>
      <xdr:row>33</xdr:row>
      <xdr:rowOff>152400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5CF1F866-D28A-AA2B-1CAA-1A9C0E9A86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98" t="13217" r="17654" b="28372"/>
        <a:stretch>
          <a:fillRect/>
        </a:stretch>
      </xdr:blipFill>
      <xdr:spPr>
        <a:xfrm>
          <a:off x="3695700" y="3419476"/>
          <a:ext cx="3124200" cy="239077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152399</xdr:colOff>
      <xdr:row>20</xdr:row>
      <xdr:rowOff>28575</xdr:rowOff>
    </xdr:from>
    <xdr:to>
      <xdr:col>14</xdr:col>
      <xdr:colOff>631031</xdr:colOff>
      <xdr:row>33</xdr:row>
      <xdr:rowOff>142875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B32ACE73-4542-2BF3-CD3F-D7BD2B5511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40" t="7813" r="12654" b="18000"/>
        <a:stretch>
          <a:fillRect/>
        </a:stretch>
      </xdr:blipFill>
      <xdr:spPr>
        <a:xfrm>
          <a:off x="7010399" y="3457575"/>
          <a:ext cx="3221832" cy="2343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230</xdr:row>
      <xdr:rowOff>114300</xdr:rowOff>
    </xdr:from>
    <xdr:to>
      <xdr:col>2</xdr:col>
      <xdr:colOff>76200</xdr:colOff>
      <xdr:row>230</xdr:row>
      <xdr:rowOff>114300</xdr:rowOff>
    </xdr:to>
    <xdr:sp macro="" textlink="">
      <xdr:nvSpPr>
        <xdr:cNvPr id="12" name="Line 8">
          <a:extLst>
            <a:ext uri="{FF2B5EF4-FFF2-40B4-BE49-F238E27FC236}">
              <a16:creationId xmlns:a16="http://schemas.microsoft.com/office/drawing/2014/main" id="{A02D20DC-BC1E-4900-ABDB-58D11E63F428}"/>
            </a:ext>
          </a:extLst>
        </xdr:cNvPr>
        <xdr:cNvSpPr>
          <a:spLocks noChangeShapeType="1"/>
        </xdr:cNvSpPr>
      </xdr:nvSpPr>
      <xdr:spPr bwMode="auto">
        <a:xfrm flipH="1">
          <a:off x="1343025" y="3961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230</xdr:row>
      <xdr:rowOff>114300</xdr:rowOff>
    </xdr:from>
    <xdr:to>
      <xdr:col>2</xdr:col>
      <xdr:colOff>76200</xdr:colOff>
      <xdr:row>230</xdr:row>
      <xdr:rowOff>114300</xdr:rowOff>
    </xdr:to>
    <xdr:sp macro="" textlink="">
      <xdr:nvSpPr>
        <xdr:cNvPr id="13" name="Line 8">
          <a:extLst>
            <a:ext uri="{FF2B5EF4-FFF2-40B4-BE49-F238E27FC236}">
              <a16:creationId xmlns:a16="http://schemas.microsoft.com/office/drawing/2014/main" id="{CB223093-62C6-4F64-801B-B1297324A8CC}"/>
            </a:ext>
          </a:extLst>
        </xdr:cNvPr>
        <xdr:cNvSpPr>
          <a:spLocks noChangeShapeType="1"/>
        </xdr:cNvSpPr>
      </xdr:nvSpPr>
      <xdr:spPr bwMode="auto">
        <a:xfrm flipH="1">
          <a:off x="1343025" y="3961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230</xdr:row>
      <xdr:rowOff>114300</xdr:rowOff>
    </xdr:from>
    <xdr:to>
      <xdr:col>2</xdr:col>
      <xdr:colOff>76200</xdr:colOff>
      <xdr:row>230</xdr:row>
      <xdr:rowOff>114300</xdr:rowOff>
    </xdr:to>
    <xdr:sp macro="" textlink="">
      <xdr:nvSpPr>
        <xdr:cNvPr id="14" name="Line 8">
          <a:extLst>
            <a:ext uri="{FF2B5EF4-FFF2-40B4-BE49-F238E27FC236}">
              <a16:creationId xmlns:a16="http://schemas.microsoft.com/office/drawing/2014/main" id="{56EF29A0-0FC2-4745-BDCB-A580F02971FA}"/>
            </a:ext>
          </a:extLst>
        </xdr:cNvPr>
        <xdr:cNvSpPr>
          <a:spLocks noChangeShapeType="1"/>
        </xdr:cNvSpPr>
      </xdr:nvSpPr>
      <xdr:spPr bwMode="auto">
        <a:xfrm flipH="1">
          <a:off x="1343025" y="3961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230</xdr:row>
      <xdr:rowOff>114300</xdr:rowOff>
    </xdr:from>
    <xdr:to>
      <xdr:col>2</xdr:col>
      <xdr:colOff>76200</xdr:colOff>
      <xdr:row>230</xdr:row>
      <xdr:rowOff>114300</xdr:rowOff>
    </xdr:to>
    <xdr:sp macro="" textlink="">
      <xdr:nvSpPr>
        <xdr:cNvPr id="15" name="Line 8">
          <a:extLst>
            <a:ext uri="{FF2B5EF4-FFF2-40B4-BE49-F238E27FC236}">
              <a16:creationId xmlns:a16="http://schemas.microsoft.com/office/drawing/2014/main" id="{DCE53D47-9D41-4BCD-8BB5-127AEB021B8C}"/>
            </a:ext>
          </a:extLst>
        </xdr:cNvPr>
        <xdr:cNvSpPr>
          <a:spLocks noChangeShapeType="1"/>
        </xdr:cNvSpPr>
      </xdr:nvSpPr>
      <xdr:spPr bwMode="auto">
        <a:xfrm flipH="1">
          <a:off x="1343025" y="3961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230</xdr:row>
      <xdr:rowOff>114300</xdr:rowOff>
    </xdr:from>
    <xdr:to>
      <xdr:col>2</xdr:col>
      <xdr:colOff>76200</xdr:colOff>
      <xdr:row>230</xdr:row>
      <xdr:rowOff>114300</xdr:rowOff>
    </xdr:to>
    <xdr:sp macro="" textlink="">
      <xdr:nvSpPr>
        <xdr:cNvPr id="16" name="Line 8">
          <a:extLst>
            <a:ext uri="{FF2B5EF4-FFF2-40B4-BE49-F238E27FC236}">
              <a16:creationId xmlns:a16="http://schemas.microsoft.com/office/drawing/2014/main" id="{392B892E-AB3C-4A90-A8D2-FA387B19DD63}"/>
            </a:ext>
          </a:extLst>
        </xdr:cNvPr>
        <xdr:cNvSpPr>
          <a:spLocks noChangeShapeType="1"/>
        </xdr:cNvSpPr>
      </xdr:nvSpPr>
      <xdr:spPr bwMode="auto">
        <a:xfrm flipH="1">
          <a:off x="1343025" y="3961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230</xdr:row>
      <xdr:rowOff>114300</xdr:rowOff>
    </xdr:from>
    <xdr:to>
      <xdr:col>2</xdr:col>
      <xdr:colOff>76200</xdr:colOff>
      <xdr:row>230</xdr:row>
      <xdr:rowOff>114300</xdr:rowOff>
    </xdr:to>
    <xdr:sp macro="" textlink="">
      <xdr:nvSpPr>
        <xdr:cNvPr id="17" name="Line 8">
          <a:extLst>
            <a:ext uri="{FF2B5EF4-FFF2-40B4-BE49-F238E27FC236}">
              <a16:creationId xmlns:a16="http://schemas.microsoft.com/office/drawing/2014/main" id="{17756306-821E-4E66-ABEE-7D972F360294}"/>
            </a:ext>
          </a:extLst>
        </xdr:cNvPr>
        <xdr:cNvSpPr>
          <a:spLocks noChangeShapeType="1"/>
        </xdr:cNvSpPr>
      </xdr:nvSpPr>
      <xdr:spPr bwMode="auto">
        <a:xfrm flipH="1">
          <a:off x="1343025" y="3961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230</xdr:row>
      <xdr:rowOff>114300</xdr:rowOff>
    </xdr:from>
    <xdr:to>
      <xdr:col>2</xdr:col>
      <xdr:colOff>47625</xdr:colOff>
      <xdr:row>230</xdr:row>
      <xdr:rowOff>114300</xdr:rowOff>
    </xdr:to>
    <xdr:sp macro="" textlink="">
      <xdr:nvSpPr>
        <xdr:cNvPr id="18" name="Line 8">
          <a:extLst>
            <a:ext uri="{FF2B5EF4-FFF2-40B4-BE49-F238E27FC236}">
              <a16:creationId xmlns:a16="http://schemas.microsoft.com/office/drawing/2014/main" id="{0225C62C-2F47-49D1-B454-D51765F8A195}"/>
            </a:ext>
          </a:extLst>
        </xdr:cNvPr>
        <xdr:cNvSpPr>
          <a:spLocks noChangeShapeType="1"/>
        </xdr:cNvSpPr>
      </xdr:nvSpPr>
      <xdr:spPr bwMode="auto">
        <a:xfrm flipH="1">
          <a:off x="1343025" y="3961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230</xdr:row>
      <xdr:rowOff>114300</xdr:rowOff>
    </xdr:from>
    <xdr:to>
      <xdr:col>2</xdr:col>
      <xdr:colOff>47625</xdr:colOff>
      <xdr:row>230</xdr:row>
      <xdr:rowOff>114300</xdr:rowOff>
    </xdr:to>
    <xdr:sp macro="" textlink="">
      <xdr:nvSpPr>
        <xdr:cNvPr id="19" name="Line 8">
          <a:extLst>
            <a:ext uri="{FF2B5EF4-FFF2-40B4-BE49-F238E27FC236}">
              <a16:creationId xmlns:a16="http://schemas.microsoft.com/office/drawing/2014/main" id="{404E5ED4-DF4B-4281-B613-4C111E833D9F}"/>
            </a:ext>
          </a:extLst>
        </xdr:cNvPr>
        <xdr:cNvSpPr>
          <a:spLocks noChangeShapeType="1"/>
        </xdr:cNvSpPr>
      </xdr:nvSpPr>
      <xdr:spPr bwMode="auto">
        <a:xfrm flipH="1">
          <a:off x="1343025" y="3961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230</xdr:row>
      <xdr:rowOff>114300</xdr:rowOff>
    </xdr:from>
    <xdr:to>
      <xdr:col>2</xdr:col>
      <xdr:colOff>76200</xdr:colOff>
      <xdr:row>230</xdr:row>
      <xdr:rowOff>114300</xdr:rowOff>
    </xdr:to>
    <xdr:sp macro="" textlink="">
      <xdr:nvSpPr>
        <xdr:cNvPr id="20" name="Line 8">
          <a:extLst>
            <a:ext uri="{FF2B5EF4-FFF2-40B4-BE49-F238E27FC236}">
              <a16:creationId xmlns:a16="http://schemas.microsoft.com/office/drawing/2014/main" id="{5EB39AEA-2266-4096-85F5-22CBF1CB2555}"/>
            </a:ext>
          </a:extLst>
        </xdr:cNvPr>
        <xdr:cNvSpPr>
          <a:spLocks noChangeShapeType="1"/>
        </xdr:cNvSpPr>
      </xdr:nvSpPr>
      <xdr:spPr bwMode="auto">
        <a:xfrm flipH="1">
          <a:off x="1343025" y="3961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230</xdr:row>
      <xdr:rowOff>114300</xdr:rowOff>
    </xdr:from>
    <xdr:to>
      <xdr:col>2</xdr:col>
      <xdr:colOff>76200</xdr:colOff>
      <xdr:row>230</xdr:row>
      <xdr:rowOff>114300</xdr:rowOff>
    </xdr:to>
    <xdr:sp macro="" textlink="">
      <xdr:nvSpPr>
        <xdr:cNvPr id="21" name="Line 8">
          <a:extLst>
            <a:ext uri="{FF2B5EF4-FFF2-40B4-BE49-F238E27FC236}">
              <a16:creationId xmlns:a16="http://schemas.microsoft.com/office/drawing/2014/main" id="{C09B919E-4452-4DBC-B28B-09F3A1581304}"/>
            </a:ext>
          </a:extLst>
        </xdr:cNvPr>
        <xdr:cNvSpPr>
          <a:spLocks noChangeShapeType="1"/>
        </xdr:cNvSpPr>
      </xdr:nvSpPr>
      <xdr:spPr bwMode="auto">
        <a:xfrm flipH="1">
          <a:off x="1343025" y="3961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0"/>
  <sheetViews>
    <sheetView showGridLines="0" showRowColHeaders="0" tabSelected="1" zoomScaleNormal="100" workbookViewId="0">
      <selection activeCell="Q11" sqref="Q11"/>
    </sheetView>
  </sheetViews>
  <sheetFormatPr defaultRowHeight="13.5" x14ac:dyDescent="0.15"/>
  <sheetData>
    <row r="1" spans="1:15" ht="13.5" customHeight="1" x14ac:dyDescent="0.15">
      <c r="A1" s="532" t="s">
        <v>1742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</row>
    <row r="2" spans="1:15" ht="13.5" customHeight="1" x14ac:dyDescent="0.15">
      <c r="A2" s="532"/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</row>
    <row r="3" spans="1:15" x14ac:dyDescent="0.15">
      <c r="A3" s="535" t="s">
        <v>1743</v>
      </c>
      <c r="B3" s="535"/>
      <c r="C3" s="535"/>
      <c r="D3" s="535"/>
      <c r="E3" s="535"/>
      <c r="F3" s="535" t="s">
        <v>1744</v>
      </c>
      <c r="G3" s="535"/>
      <c r="H3" s="535"/>
      <c r="I3" s="535"/>
      <c r="J3" s="535"/>
      <c r="K3" s="535" t="s">
        <v>1745</v>
      </c>
      <c r="L3" s="535"/>
      <c r="M3" s="535"/>
      <c r="N3" s="535"/>
      <c r="O3" s="535"/>
    </row>
    <row r="4" spans="1:15" x14ac:dyDescent="0.15">
      <c r="A4" s="535"/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  <c r="O4" s="535"/>
    </row>
    <row r="19" spans="1:15" x14ac:dyDescent="0.15">
      <c r="A19" s="535" t="s">
        <v>1741</v>
      </c>
      <c r="B19" s="535"/>
      <c r="C19" s="535"/>
      <c r="D19" s="535"/>
      <c r="E19" s="535"/>
      <c r="F19" s="535" t="s">
        <v>1746</v>
      </c>
      <c r="G19" s="535"/>
      <c r="H19" s="535"/>
      <c r="I19" s="535"/>
      <c r="J19" s="535"/>
      <c r="K19" s="535" t="s">
        <v>1747</v>
      </c>
      <c r="L19" s="535"/>
      <c r="M19" s="535"/>
      <c r="N19" s="535"/>
      <c r="O19" s="535"/>
    </row>
    <row r="20" spans="1:15" x14ac:dyDescent="0.15">
      <c r="A20" s="535"/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O20" s="535"/>
    </row>
  </sheetData>
  <mergeCells count="7">
    <mergeCell ref="A3:E4"/>
    <mergeCell ref="F3:J4"/>
    <mergeCell ref="K19:O20"/>
    <mergeCell ref="A19:E20"/>
    <mergeCell ref="F19:J20"/>
    <mergeCell ref="K3:O4"/>
    <mergeCell ref="A1:O2"/>
  </mergeCells>
  <phoneticPr fontId="20"/>
  <pageMargins left="0.59055118110236227" right="0" top="0" bottom="0" header="0.51181102362204722" footer="0.51181102362204722"/>
  <pageSetup paperSize="9" scale="12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AD40"/>
  <sheetViews>
    <sheetView showGridLines="0" showRowColHeaders="0" zoomScale="68" zoomScaleNormal="68" workbookViewId="0">
      <selection activeCell="R10" sqref="R10"/>
    </sheetView>
  </sheetViews>
  <sheetFormatPr defaultRowHeight="12" customHeight="1" x14ac:dyDescent="0.15"/>
  <cols>
    <col min="1" max="1" width="3.875" customWidth="1"/>
    <col min="2" max="2" width="10" customWidth="1"/>
    <col min="3" max="16" width="10.125" customWidth="1"/>
    <col min="17" max="17" width="6.5" customWidth="1"/>
    <col min="18" max="18" width="10.125" customWidth="1"/>
    <col min="19" max="27" width="6.875" customWidth="1"/>
    <col min="238" max="238" width="5.625" customWidth="1"/>
    <col min="239" max="239" width="7.875" customWidth="1"/>
    <col min="240" max="240" width="5.625" customWidth="1"/>
    <col min="241" max="241" width="7.875" customWidth="1"/>
    <col min="242" max="242" width="5.625" customWidth="1"/>
    <col min="243" max="243" width="7.875" customWidth="1"/>
    <col min="244" max="244" width="5.625" customWidth="1"/>
    <col min="245" max="245" width="7.875" customWidth="1"/>
    <col min="246" max="247" width="10.875" customWidth="1"/>
    <col min="494" max="494" width="5.625" customWidth="1"/>
    <col min="495" max="495" width="7.875" customWidth="1"/>
    <col min="496" max="496" width="5.625" customWidth="1"/>
    <col min="497" max="497" width="7.875" customWidth="1"/>
    <col min="498" max="498" width="5.625" customWidth="1"/>
    <col min="499" max="499" width="7.875" customWidth="1"/>
    <col min="500" max="500" width="5.625" customWidth="1"/>
    <col min="501" max="501" width="7.875" customWidth="1"/>
    <col min="502" max="503" width="10.875" customWidth="1"/>
    <col min="750" max="750" width="5.625" customWidth="1"/>
    <col min="751" max="751" width="7.875" customWidth="1"/>
    <col min="752" max="752" width="5.625" customWidth="1"/>
    <col min="753" max="753" width="7.875" customWidth="1"/>
    <col min="754" max="754" width="5.625" customWidth="1"/>
    <col min="755" max="755" width="7.875" customWidth="1"/>
    <col min="756" max="756" width="5.625" customWidth="1"/>
    <col min="757" max="757" width="7.875" customWidth="1"/>
    <col min="758" max="759" width="10.875" customWidth="1"/>
    <col min="1006" max="1006" width="5.625" customWidth="1"/>
    <col min="1007" max="1007" width="7.875" customWidth="1"/>
    <col min="1008" max="1008" width="5.625" customWidth="1"/>
    <col min="1009" max="1009" width="7.875" customWidth="1"/>
    <col min="1010" max="1010" width="5.625" customWidth="1"/>
    <col min="1011" max="1011" width="7.875" customWidth="1"/>
    <col min="1012" max="1012" width="5.625" customWidth="1"/>
    <col min="1013" max="1013" width="7.875" customWidth="1"/>
    <col min="1014" max="1015" width="10.875" customWidth="1"/>
    <col min="1262" max="1262" width="5.625" customWidth="1"/>
    <col min="1263" max="1263" width="7.875" customWidth="1"/>
    <col min="1264" max="1264" width="5.625" customWidth="1"/>
    <col min="1265" max="1265" width="7.875" customWidth="1"/>
    <col min="1266" max="1266" width="5.625" customWidth="1"/>
    <col min="1267" max="1267" width="7.875" customWidth="1"/>
    <col min="1268" max="1268" width="5.625" customWidth="1"/>
    <col min="1269" max="1269" width="7.875" customWidth="1"/>
    <col min="1270" max="1271" width="10.875" customWidth="1"/>
    <col min="1518" max="1518" width="5.625" customWidth="1"/>
    <col min="1519" max="1519" width="7.875" customWidth="1"/>
    <col min="1520" max="1520" width="5.625" customWidth="1"/>
    <col min="1521" max="1521" width="7.875" customWidth="1"/>
    <col min="1522" max="1522" width="5.625" customWidth="1"/>
    <col min="1523" max="1523" width="7.875" customWidth="1"/>
    <col min="1524" max="1524" width="5.625" customWidth="1"/>
    <col min="1525" max="1525" width="7.875" customWidth="1"/>
    <col min="1526" max="1527" width="10.875" customWidth="1"/>
    <col min="1774" max="1774" width="5.625" customWidth="1"/>
    <col min="1775" max="1775" width="7.875" customWidth="1"/>
    <col min="1776" max="1776" width="5.625" customWidth="1"/>
    <col min="1777" max="1777" width="7.875" customWidth="1"/>
    <col min="1778" max="1778" width="5.625" customWidth="1"/>
    <col min="1779" max="1779" width="7.875" customWidth="1"/>
    <col min="1780" max="1780" width="5.625" customWidth="1"/>
    <col min="1781" max="1781" width="7.875" customWidth="1"/>
    <col min="1782" max="1783" width="10.875" customWidth="1"/>
    <col min="2030" max="2030" width="5.625" customWidth="1"/>
    <col min="2031" max="2031" width="7.875" customWidth="1"/>
    <col min="2032" max="2032" width="5.625" customWidth="1"/>
    <col min="2033" max="2033" width="7.875" customWidth="1"/>
    <col min="2034" max="2034" width="5.625" customWidth="1"/>
    <col min="2035" max="2035" width="7.875" customWidth="1"/>
    <col min="2036" max="2036" width="5.625" customWidth="1"/>
    <col min="2037" max="2037" width="7.875" customWidth="1"/>
    <col min="2038" max="2039" width="10.875" customWidth="1"/>
    <col min="2286" max="2286" width="5.625" customWidth="1"/>
    <col min="2287" max="2287" width="7.875" customWidth="1"/>
    <col min="2288" max="2288" width="5.625" customWidth="1"/>
    <col min="2289" max="2289" width="7.875" customWidth="1"/>
    <col min="2290" max="2290" width="5.625" customWidth="1"/>
    <col min="2291" max="2291" width="7.875" customWidth="1"/>
    <col min="2292" max="2292" width="5.625" customWidth="1"/>
    <col min="2293" max="2293" width="7.875" customWidth="1"/>
    <col min="2294" max="2295" width="10.875" customWidth="1"/>
    <col min="2542" max="2542" width="5.625" customWidth="1"/>
    <col min="2543" max="2543" width="7.875" customWidth="1"/>
    <col min="2544" max="2544" width="5.625" customWidth="1"/>
    <col min="2545" max="2545" width="7.875" customWidth="1"/>
    <col min="2546" max="2546" width="5.625" customWidth="1"/>
    <col min="2547" max="2547" width="7.875" customWidth="1"/>
    <col min="2548" max="2548" width="5.625" customWidth="1"/>
    <col min="2549" max="2549" width="7.875" customWidth="1"/>
    <col min="2550" max="2551" width="10.875" customWidth="1"/>
    <col min="2798" max="2798" width="5.625" customWidth="1"/>
    <col min="2799" max="2799" width="7.875" customWidth="1"/>
    <col min="2800" max="2800" width="5.625" customWidth="1"/>
    <col min="2801" max="2801" width="7.875" customWidth="1"/>
    <col min="2802" max="2802" width="5.625" customWidth="1"/>
    <col min="2803" max="2803" width="7.875" customWidth="1"/>
    <col min="2804" max="2804" width="5.625" customWidth="1"/>
    <col min="2805" max="2805" width="7.875" customWidth="1"/>
    <col min="2806" max="2807" width="10.875" customWidth="1"/>
    <col min="3054" max="3054" width="5.625" customWidth="1"/>
    <col min="3055" max="3055" width="7.875" customWidth="1"/>
    <col min="3056" max="3056" width="5.625" customWidth="1"/>
    <col min="3057" max="3057" width="7.875" customWidth="1"/>
    <col min="3058" max="3058" width="5.625" customWidth="1"/>
    <col min="3059" max="3059" width="7.875" customWidth="1"/>
    <col min="3060" max="3060" width="5.625" customWidth="1"/>
    <col min="3061" max="3061" width="7.875" customWidth="1"/>
    <col min="3062" max="3063" width="10.875" customWidth="1"/>
    <col min="3310" max="3310" width="5.625" customWidth="1"/>
    <col min="3311" max="3311" width="7.875" customWidth="1"/>
    <col min="3312" max="3312" width="5.625" customWidth="1"/>
    <col min="3313" max="3313" width="7.875" customWidth="1"/>
    <col min="3314" max="3314" width="5.625" customWidth="1"/>
    <col min="3315" max="3315" width="7.875" customWidth="1"/>
    <col min="3316" max="3316" width="5.625" customWidth="1"/>
    <col min="3317" max="3317" width="7.875" customWidth="1"/>
    <col min="3318" max="3319" width="10.875" customWidth="1"/>
    <col min="3566" max="3566" width="5.625" customWidth="1"/>
    <col min="3567" max="3567" width="7.875" customWidth="1"/>
    <col min="3568" max="3568" width="5.625" customWidth="1"/>
    <col min="3569" max="3569" width="7.875" customWidth="1"/>
    <col min="3570" max="3570" width="5.625" customWidth="1"/>
    <col min="3571" max="3571" width="7.875" customWidth="1"/>
    <col min="3572" max="3572" width="5.625" customWidth="1"/>
    <col min="3573" max="3573" width="7.875" customWidth="1"/>
    <col min="3574" max="3575" width="10.875" customWidth="1"/>
    <col min="3822" max="3822" width="5.625" customWidth="1"/>
    <col min="3823" max="3823" width="7.875" customWidth="1"/>
    <col min="3824" max="3824" width="5.625" customWidth="1"/>
    <col min="3825" max="3825" width="7.875" customWidth="1"/>
    <col min="3826" max="3826" width="5.625" customWidth="1"/>
    <col min="3827" max="3827" width="7.875" customWidth="1"/>
    <col min="3828" max="3828" width="5.625" customWidth="1"/>
    <col min="3829" max="3829" width="7.875" customWidth="1"/>
    <col min="3830" max="3831" width="10.875" customWidth="1"/>
    <col min="4078" max="4078" width="5.625" customWidth="1"/>
    <col min="4079" max="4079" width="7.875" customWidth="1"/>
    <col min="4080" max="4080" width="5.625" customWidth="1"/>
    <col min="4081" max="4081" width="7.875" customWidth="1"/>
    <col min="4082" max="4082" width="5.625" customWidth="1"/>
    <col min="4083" max="4083" width="7.875" customWidth="1"/>
    <col min="4084" max="4084" width="5.625" customWidth="1"/>
    <col min="4085" max="4085" width="7.875" customWidth="1"/>
    <col min="4086" max="4087" width="10.875" customWidth="1"/>
    <col min="4334" max="4334" width="5.625" customWidth="1"/>
    <col min="4335" max="4335" width="7.875" customWidth="1"/>
    <col min="4336" max="4336" width="5.625" customWidth="1"/>
    <col min="4337" max="4337" width="7.875" customWidth="1"/>
    <col min="4338" max="4338" width="5.625" customWidth="1"/>
    <col min="4339" max="4339" width="7.875" customWidth="1"/>
    <col min="4340" max="4340" width="5.625" customWidth="1"/>
    <col min="4341" max="4341" width="7.875" customWidth="1"/>
    <col min="4342" max="4343" width="10.875" customWidth="1"/>
    <col min="4590" max="4590" width="5.625" customWidth="1"/>
    <col min="4591" max="4591" width="7.875" customWidth="1"/>
    <col min="4592" max="4592" width="5.625" customWidth="1"/>
    <col min="4593" max="4593" width="7.875" customWidth="1"/>
    <col min="4594" max="4594" width="5.625" customWidth="1"/>
    <col min="4595" max="4595" width="7.875" customWidth="1"/>
    <col min="4596" max="4596" width="5.625" customWidth="1"/>
    <col min="4597" max="4597" width="7.875" customWidth="1"/>
    <col min="4598" max="4599" width="10.875" customWidth="1"/>
    <col min="4846" max="4846" width="5.625" customWidth="1"/>
    <col min="4847" max="4847" width="7.875" customWidth="1"/>
    <col min="4848" max="4848" width="5.625" customWidth="1"/>
    <col min="4849" max="4849" width="7.875" customWidth="1"/>
    <col min="4850" max="4850" width="5.625" customWidth="1"/>
    <col min="4851" max="4851" width="7.875" customWidth="1"/>
    <col min="4852" max="4852" width="5.625" customWidth="1"/>
    <col min="4853" max="4853" width="7.875" customWidth="1"/>
    <col min="4854" max="4855" width="10.875" customWidth="1"/>
    <col min="5102" max="5102" width="5.625" customWidth="1"/>
    <col min="5103" max="5103" width="7.875" customWidth="1"/>
    <col min="5104" max="5104" width="5.625" customWidth="1"/>
    <col min="5105" max="5105" width="7.875" customWidth="1"/>
    <col min="5106" max="5106" width="5.625" customWidth="1"/>
    <col min="5107" max="5107" width="7.875" customWidth="1"/>
    <col min="5108" max="5108" width="5.625" customWidth="1"/>
    <col min="5109" max="5109" width="7.875" customWidth="1"/>
    <col min="5110" max="5111" width="10.875" customWidth="1"/>
    <col min="5358" max="5358" width="5.625" customWidth="1"/>
    <col min="5359" max="5359" width="7.875" customWidth="1"/>
    <col min="5360" max="5360" width="5.625" customWidth="1"/>
    <col min="5361" max="5361" width="7.875" customWidth="1"/>
    <col min="5362" max="5362" width="5.625" customWidth="1"/>
    <col min="5363" max="5363" width="7.875" customWidth="1"/>
    <col min="5364" max="5364" width="5.625" customWidth="1"/>
    <col min="5365" max="5365" width="7.875" customWidth="1"/>
    <col min="5366" max="5367" width="10.875" customWidth="1"/>
    <col min="5614" max="5614" width="5.625" customWidth="1"/>
    <col min="5615" max="5615" width="7.875" customWidth="1"/>
    <col min="5616" max="5616" width="5.625" customWidth="1"/>
    <col min="5617" max="5617" width="7.875" customWidth="1"/>
    <col min="5618" max="5618" width="5.625" customWidth="1"/>
    <col min="5619" max="5619" width="7.875" customWidth="1"/>
    <col min="5620" max="5620" width="5.625" customWidth="1"/>
    <col min="5621" max="5621" width="7.875" customWidth="1"/>
    <col min="5622" max="5623" width="10.875" customWidth="1"/>
    <col min="5870" max="5870" width="5.625" customWidth="1"/>
    <col min="5871" max="5871" width="7.875" customWidth="1"/>
    <col min="5872" max="5872" width="5.625" customWidth="1"/>
    <col min="5873" max="5873" width="7.875" customWidth="1"/>
    <col min="5874" max="5874" width="5.625" customWidth="1"/>
    <col min="5875" max="5875" width="7.875" customWidth="1"/>
    <col min="5876" max="5876" width="5.625" customWidth="1"/>
    <col min="5877" max="5877" width="7.875" customWidth="1"/>
    <col min="5878" max="5879" width="10.875" customWidth="1"/>
    <col min="6126" max="6126" width="5.625" customWidth="1"/>
    <col min="6127" max="6127" width="7.875" customWidth="1"/>
    <col min="6128" max="6128" width="5.625" customWidth="1"/>
    <col min="6129" max="6129" width="7.875" customWidth="1"/>
    <col min="6130" max="6130" width="5.625" customWidth="1"/>
    <col min="6131" max="6131" width="7.875" customWidth="1"/>
    <col min="6132" max="6132" width="5.625" customWidth="1"/>
    <col min="6133" max="6133" width="7.875" customWidth="1"/>
    <col min="6134" max="6135" width="10.875" customWidth="1"/>
    <col min="6382" max="6382" width="5.625" customWidth="1"/>
    <col min="6383" max="6383" width="7.875" customWidth="1"/>
    <col min="6384" max="6384" width="5.625" customWidth="1"/>
    <col min="6385" max="6385" width="7.875" customWidth="1"/>
    <col min="6386" max="6386" width="5.625" customWidth="1"/>
    <col min="6387" max="6387" width="7.875" customWidth="1"/>
    <col min="6388" max="6388" width="5.625" customWidth="1"/>
    <col min="6389" max="6389" width="7.875" customWidth="1"/>
    <col min="6390" max="6391" width="10.875" customWidth="1"/>
    <col min="6638" max="6638" width="5.625" customWidth="1"/>
    <col min="6639" max="6639" width="7.875" customWidth="1"/>
    <col min="6640" max="6640" width="5.625" customWidth="1"/>
    <col min="6641" max="6641" width="7.875" customWidth="1"/>
    <col min="6642" max="6642" width="5.625" customWidth="1"/>
    <col min="6643" max="6643" width="7.875" customWidth="1"/>
    <col min="6644" max="6644" width="5.625" customWidth="1"/>
    <col min="6645" max="6645" width="7.875" customWidth="1"/>
    <col min="6646" max="6647" width="10.875" customWidth="1"/>
    <col min="6894" max="6894" width="5.625" customWidth="1"/>
    <col min="6895" max="6895" width="7.875" customWidth="1"/>
    <col min="6896" max="6896" width="5.625" customWidth="1"/>
    <col min="6897" max="6897" width="7.875" customWidth="1"/>
    <col min="6898" max="6898" width="5.625" customWidth="1"/>
    <col min="6899" max="6899" width="7.875" customWidth="1"/>
    <col min="6900" max="6900" width="5.625" customWidth="1"/>
    <col min="6901" max="6901" width="7.875" customWidth="1"/>
    <col min="6902" max="6903" width="10.875" customWidth="1"/>
    <col min="7150" max="7150" width="5.625" customWidth="1"/>
    <col min="7151" max="7151" width="7.875" customWidth="1"/>
    <col min="7152" max="7152" width="5.625" customWidth="1"/>
    <col min="7153" max="7153" width="7.875" customWidth="1"/>
    <col min="7154" max="7154" width="5.625" customWidth="1"/>
    <col min="7155" max="7155" width="7.875" customWidth="1"/>
    <col min="7156" max="7156" width="5.625" customWidth="1"/>
    <col min="7157" max="7157" width="7.875" customWidth="1"/>
    <col min="7158" max="7159" width="10.875" customWidth="1"/>
    <col min="7406" max="7406" width="5.625" customWidth="1"/>
    <col min="7407" max="7407" width="7.875" customWidth="1"/>
    <col min="7408" max="7408" width="5.625" customWidth="1"/>
    <col min="7409" max="7409" width="7.875" customWidth="1"/>
    <col min="7410" max="7410" width="5.625" customWidth="1"/>
    <col min="7411" max="7411" width="7.875" customWidth="1"/>
    <col min="7412" max="7412" width="5.625" customWidth="1"/>
    <col min="7413" max="7413" width="7.875" customWidth="1"/>
    <col min="7414" max="7415" width="10.875" customWidth="1"/>
    <col min="7662" max="7662" width="5.625" customWidth="1"/>
    <col min="7663" max="7663" width="7.875" customWidth="1"/>
    <col min="7664" max="7664" width="5.625" customWidth="1"/>
    <col min="7665" max="7665" width="7.875" customWidth="1"/>
    <col min="7666" max="7666" width="5.625" customWidth="1"/>
    <col min="7667" max="7667" width="7.875" customWidth="1"/>
    <col min="7668" max="7668" width="5.625" customWidth="1"/>
    <col min="7669" max="7669" width="7.875" customWidth="1"/>
    <col min="7670" max="7671" width="10.875" customWidth="1"/>
    <col min="7918" max="7918" width="5.625" customWidth="1"/>
    <col min="7919" max="7919" width="7.875" customWidth="1"/>
    <col min="7920" max="7920" width="5.625" customWidth="1"/>
    <col min="7921" max="7921" width="7.875" customWidth="1"/>
    <col min="7922" max="7922" width="5.625" customWidth="1"/>
    <col min="7923" max="7923" width="7.875" customWidth="1"/>
    <col min="7924" max="7924" width="5.625" customWidth="1"/>
    <col min="7925" max="7925" width="7.875" customWidth="1"/>
    <col min="7926" max="7927" width="10.875" customWidth="1"/>
    <col min="8174" max="8174" width="5.625" customWidth="1"/>
    <col min="8175" max="8175" width="7.875" customWidth="1"/>
    <col min="8176" max="8176" width="5.625" customWidth="1"/>
    <col min="8177" max="8177" width="7.875" customWidth="1"/>
    <col min="8178" max="8178" width="5.625" customWidth="1"/>
    <col min="8179" max="8179" width="7.875" customWidth="1"/>
    <col min="8180" max="8180" width="5.625" customWidth="1"/>
    <col min="8181" max="8181" width="7.875" customWidth="1"/>
    <col min="8182" max="8183" width="10.875" customWidth="1"/>
    <col min="8430" max="8430" width="5.625" customWidth="1"/>
    <col min="8431" max="8431" width="7.875" customWidth="1"/>
    <col min="8432" max="8432" width="5.625" customWidth="1"/>
    <col min="8433" max="8433" width="7.875" customWidth="1"/>
    <col min="8434" max="8434" width="5.625" customWidth="1"/>
    <col min="8435" max="8435" width="7.875" customWidth="1"/>
    <col min="8436" max="8436" width="5.625" customWidth="1"/>
    <col min="8437" max="8437" width="7.875" customWidth="1"/>
    <col min="8438" max="8439" width="10.875" customWidth="1"/>
    <col min="8686" max="8686" width="5.625" customWidth="1"/>
    <col min="8687" max="8687" width="7.875" customWidth="1"/>
    <col min="8688" max="8688" width="5.625" customWidth="1"/>
    <col min="8689" max="8689" width="7.875" customWidth="1"/>
    <col min="8690" max="8690" width="5.625" customWidth="1"/>
    <col min="8691" max="8691" width="7.875" customWidth="1"/>
    <col min="8692" max="8692" width="5.625" customWidth="1"/>
    <col min="8693" max="8693" width="7.875" customWidth="1"/>
    <col min="8694" max="8695" width="10.875" customWidth="1"/>
    <col min="8942" max="8942" width="5.625" customWidth="1"/>
    <col min="8943" max="8943" width="7.875" customWidth="1"/>
    <col min="8944" max="8944" width="5.625" customWidth="1"/>
    <col min="8945" max="8945" width="7.875" customWidth="1"/>
    <col min="8946" max="8946" width="5.625" customWidth="1"/>
    <col min="8947" max="8947" width="7.875" customWidth="1"/>
    <col min="8948" max="8948" width="5.625" customWidth="1"/>
    <col min="8949" max="8949" width="7.875" customWidth="1"/>
    <col min="8950" max="8951" width="10.875" customWidth="1"/>
    <col min="9198" max="9198" width="5.625" customWidth="1"/>
    <col min="9199" max="9199" width="7.875" customWidth="1"/>
    <col min="9200" max="9200" width="5.625" customWidth="1"/>
    <col min="9201" max="9201" width="7.875" customWidth="1"/>
    <col min="9202" max="9202" width="5.625" customWidth="1"/>
    <col min="9203" max="9203" width="7.875" customWidth="1"/>
    <col min="9204" max="9204" width="5.625" customWidth="1"/>
    <col min="9205" max="9205" width="7.875" customWidth="1"/>
    <col min="9206" max="9207" width="10.875" customWidth="1"/>
    <col min="9454" max="9454" width="5.625" customWidth="1"/>
    <col min="9455" max="9455" width="7.875" customWidth="1"/>
    <col min="9456" max="9456" width="5.625" customWidth="1"/>
    <col min="9457" max="9457" width="7.875" customWidth="1"/>
    <col min="9458" max="9458" width="5.625" customWidth="1"/>
    <col min="9459" max="9459" width="7.875" customWidth="1"/>
    <col min="9460" max="9460" width="5.625" customWidth="1"/>
    <col min="9461" max="9461" width="7.875" customWidth="1"/>
    <col min="9462" max="9463" width="10.875" customWidth="1"/>
    <col min="9710" max="9710" width="5.625" customWidth="1"/>
    <col min="9711" max="9711" width="7.875" customWidth="1"/>
    <col min="9712" max="9712" width="5.625" customWidth="1"/>
    <col min="9713" max="9713" width="7.875" customWidth="1"/>
    <col min="9714" max="9714" width="5.625" customWidth="1"/>
    <col min="9715" max="9715" width="7.875" customWidth="1"/>
    <col min="9716" max="9716" width="5.625" customWidth="1"/>
    <col min="9717" max="9717" width="7.875" customWidth="1"/>
    <col min="9718" max="9719" width="10.875" customWidth="1"/>
    <col min="9966" max="9966" width="5.625" customWidth="1"/>
    <col min="9967" max="9967" width="7.875" customWidth="1"/>
    <col min="9968" max="9968" width="5.625" customWidth="1"/>
    <col min="9969" max="9969" width="7.875" customWidth="1"/>
    <col min="9970" max="9970" width="5.625" customWidth="1"/>
    <col min="9971" max="9971" width="7.875" customWidth="1"/>
    <col min="9972" max="9972" width="5.625" customWidth="1"/>
    <col min="9973" max="9973" width="7.875" customWidth="1"/>
    <col min="9974" max="9975" width="10.875" customWidth="1"/>
    <col min="10222" max="10222" width="5.625" customWidth="1"/>
    <col min="10223" max="10223" width="7.875" customWidth="1"/>
    <col min="10224" max="10224" width="5.625" customWidth="1"/>
    <col min="10225" max="10225" width="7.875" customWidth="1"/>
    <col min="10226" max="10226" width="5.625" customWidth="1"/>
    <col min="10227" max="10227" width="7.875" customWidth="1"/>
    <col min="10228" max="10228" width="5.625" customWidth="1"/>
    <col min="10229" max="10229" width="7.875" customWidth="1"/>
    <col min="10230" max="10231" width="10.875" customWidth="1"/>
    <col min="10478" max="10478" width="5.625" customWidth="1"/>
    <col min="10479" max="10479" width="7.875" customWidth="1"/>
    <col min="10480" max="10480" width="5.625" customWidth="1"/>
    <col min="10481" max="10481" width="7.875" customWidth="1"/>
    <col min="10482" max="10482" width="5.625" customWidth="1"/>
    <col min="10483" max="10483" width="7.875" customWidth="1"/>
    <col min="10484" max="10484" width="5.625" customWidth="1"/>
    <col min="10485" max="10485" width="7.875" customWidth="1"/>
    <col min="10486" max="10487" width="10.875" customWidth="1"/>
    <col min="10734" max="10734" width="5.625" customWidth="1"/>
    <col min="10735" max="10735" width="7.875" customWidth="1"/>
    <col min="10736" max="10736" width="5.625" customWidth="1"/>
    <col min="10737" max="10737" width="7.875" customWidth="1"/>
    <col min="10738" max="10738" width="5.625" customWidth="1"/>
    <col min="10739" max="10739" width="7.875" customWidth="1"/>
    <col min="10740" max="10740" width="5.625" customWidth="1"/>
    <col min="10741" max="10741" width="7.875" customWidth="1"/>
    <col min="10742" max="10743" width="10.875" customWidth="1"/>
    <col min="10990" max="10990" width="5.625" customWidth="1"/>
    <col min="10991" max="10991" width="7.875" customWidth="1"/>
    <col min="10992" max="10992" width="5.625" customWidth="1"/>
    <col min="10993" max="10993" width="7.875" customWidth="1"/>
    <col min="10994" max="10994" width="5.625" customWidth="1"/>
    <col min="10995" max="10995" width="7.875" customWidth="1"/>
    <col min="10996" max="10996" width="5.625" customWidth="1"/>
    <col min="10997" max="10997" width="7.875" customWidth="1"/>
    <col min="10998" max="10999" width="10.875" customWidth="1"/>
    <col min="11246" max="11246" width="5.625" customWidth="1"/>
    <col min="11247" max="11247" width="7.875" customWidth="1"/>
    <col min="11248" max="11248" width="5.625" customWidth="1"/>
    <col min="11249" max="11249" width="7.875" customWidth="1"/>
    <col min="11250" max="11250" width="5.625" customWidth="1"/>
    <col min="11251" max="11251" width="7.875" customWidth="1"/>
    <col min="11252" max="11252" width="5.625" customWidth="1"/>
    <col min="11253" max="11253" width="7.875" customWidth="1"/>
    <col min="11254" max="11255" width="10.875" customWidth="1"/>
    <col min="11502" max="11502" width="5.625" customWidth="1"/>
    <col min="11503" max="11503" width="7.875" customWidth="1"/>
    <col min="11504" max="11504" width="5.625" customWidth="1"/>
    <col min="11505" max="11505" width="7.875" customWidth="1"/>
    <col min="11506" max="11506" width="5.625" customWidth="1"/>
    <col min="11507" max="11507" width="7.875" customWidth="1"/>
    <col min="11508" max="11508" width="5.625" customWidth="1"/>
    <col min="11509" max="11509" width="7.875" customWidth="1"/>
    <col min="11510" max="11511" width="10.875" customWidth="1"/>
    <col min="11758" max="11758" width="5.625" customWidth="1"/>
    <col min="11759" max="11759" width="7.875" customWidth="1"/>
    <col min="11760" max="11760" width="5.625" customWidth="1"/>
    <col min="11761" max="11761" width="7.875" customWidth="1"/>
    <col min="11762" max="11762" width="5.625" customWidth="1"/>
    <col min="11763" max="11763" width="7.875" customWidth="1"/>
    <col min="11764" max="11764" width="5.625" customWidth="1"/>
    <col min="11765" max="11765" width="7.875" customWidth="1"/>
    <col min="11766" max="11767" width="10.875" customWidth="1"/>
    <col min="12014" max="12014" width="5.625" customWidth="1"/>
    <col min="12015" max="12015" width="7.875" customWidth="1"/>
    <col min="12016" max="12016" width="5.625" customWidth="1"/>
    <col min="12017" max="12017" width="7.875" customWidth="1"/>
    <col min="12018" max="12018" width="5.625" customWidth="1"/>
    <col min="12019" max="12019" width="7.875" customWidth="1"/>
    <col min="12020" max="12020" width="5.625" customWidth="1"/>
    <col min="12021" max="12021" width="7.875" customWidth="1"/>
    <col min="12022" max="12023" width="10.875" customWidth="1"/>
    <col min="12270" max="12270" width="5.625" customWidth="1"/>
    <col min="12271" max="12271" width="7.875" customWidth="1"/>
    <col min="12272" max="12272" width="5.625" customWidth="1"/>
    <col min="12273" max="12273" width="7.875" customWidth="1"/>
    <col min="12274" max="12274" width="5.625" customWidth="1"/>
    <col min="12275" max="12275" width="7.875" customWidth="1"/>
    <col min="12276" max="12276" width="5.625" customWidth="1"/>
    <col min="12277" max="12277" width="7.875" customWidth="1"/>
    <col min="12278" max="12279" width="10.875" customWidth="1"/>
    <col min="12526" max="12526" width="5.625" customWidth="1"/>
    <col min="12527" max="12527" width="7.875" customWidth="1"/>
    <col min="12528" max="12528" width="5.625" customWidth="1"/>
    <col min="12529" max="12529" width="7.875" customWidth="1"/>
    <col min="12530" max="12530" width="5.625" customWidth="1"/>
    <col min="12531" max="12531" width="7.875" customWidth="1"/>
    <col min="12532" max="12532" width="5.625" customWidth="1"/>
    <col min="12533" max="12533" width="7.875" customWidth="1"/>
    <col min="12534" max="12535" width="10.875" customWidth="1"/>
    <col min="12782" max="12782" width="5.625" customWidth="1"/>
    <col min="12783" max="12783" width="7.875" customWidth="1"/>
    <col min="12784" max="12784" width="5.625" customWidth="1"/>
    <col min="12785" max="12785" width="7.875" customWidth="1"/>
    <col min="12786" max="12786" width="5.625" customWidth="1"/>
    <col min="12787" max="12787" width="7.875" customWidth="1"/>
    <col min="12788" max="12788" width="5.625" customWidth="1"/>
    <col min="12789" max="12789" width="7.875" customWidth="1"/>
    <col min="12790" max="12791" width="10.875" customWidth="1"/>
    <col min="13038" max="13038" width="5.625" customWidth="1"/>
    <col min="13039" max="13039" width="7.875" customWidth="1"/>
    <col min="13040" max="13040" width="5.625" customWidth="1"/>
    <col min="13041" max="13041" width="7.875" customWidth="1"/>
    <col min="13042" max="13042" width="5.625" customWidth="1"/>
    <col min="13043" max="13043" width="7.875" customWidth="1"/>
    <col min="13044" max="13044" width="5.625" customWidth="1"/>
    <col min="13045" max="13045" width="7.875" customWidth="1"/>
    <col min="13046" max="13047" width="10.875" customWidth="1"/>
    <col min="13294" max="13294" width="5.625" customWidth="1"/>
    <col min="13295" max="13295" width="7.875" customWidth="1"/>
    <col min="13296" max="13296" width="5.625" customWidth="1"/>
    <col min="13297" max="13297" width="7.875" customWidth="1"/>
    <col min="13298" max="13298" width="5.625" customWidth="1"/>
    <col min="13299" max="13299" width="7.875" customWidth="1"/>
    <col min="13300" max="13300" width="5.625" customWidth="1"/>
    <col min="13301" max="13301" width="7.875" customWidth="1"/>
    <col min="13302" max="13303" width="10.875" customWidth="1"/>
    <col min="13550" max="13550" width="5.625" customWidth="1"/>
    <col min="13551" max="13551" width="7.875" customWidth="1"/>
    <col min="13552" max="13552" width="5.625" customWidth="1"/>
    <col min="13553" max="13553" width="7.875" customWidth="1"/>
    <col min="13554" max="13554" width="5.625" customWidth="1"/>
    <col min="13555" max="13555" width="7.875" customWidth="1"/>
    <col min="13556" max="13556" width="5.625" customWidth="1"/>
    <col min="13557" max="13557" width="7.875" customWidth="1"/>
    <col min="13558" max="13559" width="10.875" customWidth="1"/>
    <col min="13806" max="13806" width="5.625" customWidth="1"/>
    <col min="13807" max="13807" width="7.875" customWidth="1"/>
    <col min="13808" max="13808" width="5.625" customWidth="1"/>
    <col min="13809" max="13809" width="7.875" customWidth="1"/>
    <col min="13810" max="13810" width="5.625" customWidth="1"/>
    <col min="13811" max="13811" width="7.875" customWidth="1"/>
    <col min="13812" max="13812" width="5.625" customWidth="1"/>
    <col min="13813" max="13813" width="7.875" customWidth="1"/>
    <col min="13814" max="13815" width="10.875" customWidth="1"/>
    <col min="14062" max="14062" width="5.625" customWidth="1"/>
    <col min="14063" max="14063" width="7.875" customWidth="1"/>
    <col min="14064" max="14064" width="5.625" customWidth="1"/>
    <col min="14065" max="14065" width="7.875" customWidth="1"/>
    <col min="14066" max="14066" width="5.625" customWidth="1"/>
    <col min="14067" max="14067" width="7.875" customWidth="1"/>
    <col min="14068" max="14068" width="5.625" customWidth="1"/>
    <col min="14069" max="14069" width="7.875" customWidth="1"/>
    <col min="14070" max="14071" width="10.875" customWidth="1"/>
    <col min="14318" max="14318" width="5.625" customWidth="1"/>
    <col min="14319" max="14319" width="7.875" customWidth="1"/>
    <col min="14320" max="14320" width="5.625" customWidth="1"/>
    <col min="14321" max="14321" width="7.875" customWidth="1"/>
    <col min="14322" max="14322" width="5.625" customWidth="1"/>
    <col min="14323" max="14323" width="7.875" customWidth="1"/>
    <col min="14324" max="14324" width="5.625" customWidth="1"/>
    <col min="14325" max="14325" width="7.875" customWidth="1"/>
    <col min="14326" max="14327" width="10.875" customWidth="1"/>
    <col min="14574" max="14574" width="5.625" customWidth="1"/>
    <col min="14575" max="14575" width="7.875" customWidth="1"/>
    <col min="14576" max="14576" width="5.625" customWidth="1"/>
    <col min="14577" max="14577" width="7.875" customWidth="1"/>
    <col min="14578" max="14578" width="5.625" customWidth="1"/>
    <col min="14579" max="14579" width="7.875" customWidth="1"/>
    <col min="14580" max="14580" width="5.625" customWidth="1"/>
    <col min="14581" max="14581" width="7.875" customWidth="1"/>
    <col min="14582" max="14583" width="10.875" customWidth="1"/>
    <col min="14830" max="14830" width="5.625" customWidth="1"/>
    <col min="14831" max="14831" width="7.875" customWidth="1"/>
    <col min="14832" max="14832" width="5.625" customWidth="1"/>
    <col min="14833" max="14833" width="7.875" customWidth="1"/>
    <col min="14834" max="14834" width="5.625" customWidth="1"/>
    <col min="14835" max="14835" width="7.875" customWidth="1"/>
    <col min="14836" max="14836" width="5.625" customWidth="1"/>
    <col min="14837" max="14837" width="7.875" customWidth="1"/>
    <col min="14838" max="14839" width="10.875" customWidth="1"/>
    <col min="15086" max="15086" width="5.625" customWidth="1"/>
    <col min="15087" max="15087" width="7.875" customWidth="1"/>
    <col min="15088" max="15088" width="5.625" customWidth="1"/>
    <col min="15089" max="15089" width="7.875" customWidth="1"/>
    <col min="15090" max="15090" width="5.625" customWidth="1"/>
    <col min="15091" max="15091" width="7.875" customWidth="1"/>
    <col min="15092" max="15092" width="5.625" customWidth="1"/>
    <col min="15093" max="15093" width="7.875" customWidth="1"/>
    <col min="15094" max="15095" width="10.875" customWidth="1"/>
    <col min="15342" max="15342" width="5.625" customWidth="1"/>
    <col min="15343" max="15343" width="7.875" customWidth="1"/>
    <col min="15344" max="15344" width="5.625" customWidth="1"/>
    <col min="15345" max="15345" width="7.875" customWidth="1"/>
    <col min="15346" max="15346" width="5.625" customWidth="1"/>
    <col min="15347" max="15347" width="7.875" customWidth="1"/>
    <col min="15348" max="15348" width="5.625" customWidth="1"/>
    <col min="15349" max="15349" width="7.875" customWidth="1"/>
    <col min="15350" max="15351" width="10.875" customWidth="1"/>
    <col min="15598" max="15598" width="5.625" customWidth="1"/>
    <col min="15599" max="15599" width="7.875" customWidth="1"/>
    <col min="15600" max="15600" width="5.625" customWidth="1"/>
    <col min="15601" max="15601" width="7.875" customWidth="1"/>
    <col min="15602" max="15602" width="5.625" customWidth="1"/>
    <col min="15603" max="15603" width="7.875" customWidth="1"/>
    <col min="15604" max="15604" width="5.625" customWidth="1"/>
    <col min="15605" max="15605" width="7.875" customWidth="1"/>
    <col min="15606" max="15607" width="10.875" customWidth="1"/>
    <col min="15854" max="15854" width="5.625" customWidth="1"/>
    <col min="15855" max="15855" width="7.875" customWidth="1"/>
    <col min="15856" max="15856" width="5.625" customWidth="1"/>
    <col min="15857" max="15857" width="7.875" customWidth="1"/>
    <col min="15858" max="15858" width="5.625" customWidth="1"/>
    <col min="15859" max="15859" width="7.875" customWidth="1"/>
    <col min="15860" max="15860" width="5.625" customWidth="1"/>
    <col min="15861" max="15861" width="7.875" customWidth="1"/>
    <col min="15862" max="15863" width="10.875" customWidth="1"/>
    <col min="16110" max="16110" width="5.625" customWidth="1"/>
    <col min="16111" max="16111" width="7.875" customWidth="1"/>
    <col min="16112" max="16112" width="5.625" customWidth="1"/>
    <col min="16113" max="16113" width="7.875" customWidth="1"/>
    <col min="16114" max="16114" width="5.625" customWidth="1"/>
    <col min="16115" max="16115" width="7.875" customWidth="1"/>
    <col min="16116" max="16116" width="5.625" customWidth="1"/>
    <col min="16117" max="16117" width="7.875" customWidth="1"/>
    <col min="16118" max="16119" width="10.875" customWidth="1"/>
  </cols>
  <sheetData>
    <row r="1" spans="2:30" ht="21" customHeight="1" x14ac:dyDescent="0.15">
      <c r="B1" s="381" t="s">
        <v>1615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21"/>
      <c r="R1" s="321"/>
      <c r="S1" s="321"/>
      <c r="T1" s="321"/>
      <c r="U1" s="321"/>
      <c r="V1" s="321"/>
      <c r="W1" s="321"/>
      <c r="X1" s="321"/>
      <c r="Y1" s="321"/>
    </row>
    <row r="2" spans="2:30" ht="21" customHeight="1" x14ac:dyDescent="0.15"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21"/>
      <c r="R2" s="321"/>
      <c r="S2" s="321"/>
      <c r="T2" s="321"/>
      <c r="U2" s="321"/>
      <c r="V2" s="321"/>
      <c r="W2" s="321"/>
      <c r="X2" s="321"/>
      <c r="Y2" s="321"/>
    </row>
    <row r="3" spans="2:30" ht="12.95" customHeight="1" x14ac:dyDescent="0.15">
      <c r="B3" s="382" t="s">
        <v>1090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22"/>
      <c r="R3" s="322"/>
      <c r="S3" s="322"/>
      <c r="T3" s="322"/>
      <c r="U3" s="322"/>
      <c r="V3" s="322"/>
      <c r="W3" s="322"/>
      <c r="X3" s="322"/>
      <c r="Y3" s="322"/>
    </row>
    <row r="4" spans="2:30" ht="12.95" customHeight="1" x14ac:dyDescent="0.15"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22"/>
      <c r="R4" s="322"/>
      <c r="S4" s="322"/>
      <c r="T4" s="322"/>
      <c r="U4" s="322"/>
      <c r="V4" s="322"/>
      <c r="W4" s="322"/>
      <c r="X4" s="322"/>
      <c r="Y4" s="322"/>
    </row>
    <row r="5" spans="2:30" ht="0.75" customHeight="1" x14ac:dyDescent="0.15"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23"/>
      <c r="R5" s="323"/>
      <c r="S5" s="323"/>
      <c r="T5" s="323"/>
      <c r="U5" s="323"/>
      <c r="V5" s="323"/>
      <c r="W5" s="323"/>
      <c r="X5" s="323"/>
      <c r="Y5" s="323"/>
    </row>
    <row r="6" spans="2:30" ht="22.5" customHeight="1" thickBot="1" x14ac:dyDescent="0.2"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</row>
    <row r="7" spans="2:30" ht="27" customHeight="1" x14ac:dyDescent="0.15">
      <c r="B7" s="447"/>
      <c r="C7" s="448"/>
      <c r="D7" s="417" t="str">
        <f>B9</f>
        <v>美南リベンジャー</v>
      </c>
      <c r="E7" s="418"/>
      <c r="F7" s="417" t="str">
        <f>B13</f>
        <v>まぜこみごはん</v>
      </c>
      <c r="G7" s="418"/>
      <c r="H7" s="417" t="str">
        <f>B17</f>
        <v>○○special</v>
      </c>
      <c r="I7" s="418"/>
      <c r="J7" s="417" t="str">
        <f>B21</f>
        <v>あだっちーず</v>
      </c>
      <c r="K7" s="418"/>
      <c r="L7" s="417" t="str">
        <f>B25</f>
        <v>建部TC</v>
      </c>
      <c r="M7" s="418"/>
      <c r="N7" s="401" t="s">
        <v>606</v>
      </c>
      <c r="O7" s="402"/>
      <c r="P7" s="391" t="s">
        <v>602</v>
      </c>
      <c r="S7" s="320"/>
      <c r="T7" s="320"/>
      <c r="U7" s="320"/>
      <c r="V7" s="320"/>
      <c r="W7" s="320"/>
      <c r="X7" s="320"/>
      <c r="Y7" s="320"/>
      <c r="Z7" s="320"/>
      <c r="AA7" s="320"/>
      <c r="AB7" s="320"/>
      <c r="AC7" s="320"/>
      <c r="AD7" s="320"/>
    </row>
    <row r="8" spans="2:30" ht="27" customHeight="1" thickBot="1" x14ac:dyDescent="0.2">
      <c r="B8" s="449"/>
      <c r="C8" s="450"/>
      <c r="D8" s="419"/>
      <c r="E8" s="420"/>
      <c r="F8" s="419"/>
      <c r="G8" s="420"/>
      <c r="H8" s="419"/>
      <c r="I8" s="420"/>
      <c r="J8" s="419"/>
      <c r="K8" s="420"/>
      <c r="L8" s="419"/>
      <c r="M8" s="420"/>
      <c r="N8" s="421"/>
      <c r="O8" s="422"/>
      <c r="P8" s="393"/>
      <c r="S8" s="320"/>
      <c r="T8" s="320"/>
      <c r="U8" s="320"/>
      <c r="V8" s="320"/>
      <c r="W8" s="320"/>
      <c r="X8" s="320"/>
      <c r="Y8" s="320"/>
      <c r="Z8" s="320"/>
      <c r="AA8" s="320"/>
      <c r="AB8" s="320"/>
      <c r="AC8" s="320"/>
      <c r="AD8" s="320"/>
    </row>
    <row r="9" spans="2:30" ht="27" customHeight="1" x14ac:dyDescent="0.15">
      <c r="B9" s="435" t="s">
        <v>1629</v>
      </c>
      <c r="C9" s="436"/>
      <c r="D9" s="441"/>
      <c r="E9" s="442"/>
      <c r="F9" s="328" t="s">
        <v>603</v>
      </c>
      <c r="G9" s="329" t="s">
        <v>1654</v>
      </c>
      <c r="H9" s="328" t="s">
        <v>603</v>
      </c>
      <c r="I9" s="329" t="s">
        <v>1654</v>
      </c>
      <c r="J9" s="328" t="s">
        <v>603</v>
      </c>
      <c r="K9" s="329" t="s">
        <v>1654</v>
      </c>
      <c r="L9" s="328" t="s">
        <v>603</v>
      </c>
      <c r="M9" s="329" t="s">
        <v>1654</v>
      </c>
      <c r="N9" s="397" t="s">
        <v>1087</v>
      </c>
      <c r="O9" s="398"/>
      <c r="P9" s="385" t="s">
        <v>1687</v>
      </c>
      <c r="S9" s="320"/>
      <c r="T9" s="320"/>
      <c r="U9" s="320"/>
      <c r="V9" s="320"/>
      <c r="W9" s="320"/>
      <c r="X9" s="320"/>
      <c r="Y9" s="320"/>
      <c r="Z9" s="320"/>
      <c r="AA9" s="320"/>
      <c r="AB9" s="320"/>
      <c r="AC9" s="320"/>
      <c r="AD9" s="320"/>
    </row>
    <row r="10" spans="2:30" ht="27" customHeight="1" x14ac:dyDescent="0.15">
      <c r="B10" s="437"/>
      <c r="C10" s="438"/>
      <c r="D10" s="443"/>
      <c r="E10" s="444"/>
      <c r="F10" s="330">
        <v>1</v>
      </c>
      <c r="G10" s="331" t="s">
        <v>1658</v>
      </c>
      <c r="H10" s="330">
        <v>1</v>
      </c>
      <c r="I10" s="332" t="s">
        <v>1653</v>
      </c>
      <c r="J10" s="330">
        <v>1</v>
      </c>
      <c r="K10" s="331" t="s">
        <v>1663</v>
      </c>
      <c r="L10" s="330">
        <v>1</v>
      </c>
      <c r="M10" s="331" t="s">
        <v>1656</v>
      </c>
      <c r="N10" s="464" t="s">
        <v>1686</v>
      </c>
      <c r="O10" s="465"/>
      <c r="P10" s="386"/>
      <c r="S10" s="320"/>
      <c r="T10" s="320"/>
      <c r="U10" s="320"/>
      <c r="V10" s="320"/>
      <c r="W10" s="320"/>
      <c r="X10" s="320"/>
      <c r="Y10" s="320"/>
      <c r="Z10" s="320"/>
      <c r="AA10" s="320"/>
      <c r="AB10" s="320"/>
      <c r="AC10" s="320"/>
      <c r="AD10" s="320"/>
    </row>
    <row r="11" spans="2:30" ht="27" customHeight="1" x14ac:dyDescent="0.15">
      <c r="B11" s="437"/>
      <c r="C11" s="438"/>
      <c r="D11" s="443"/>
      <c r="E11" s="444"/>
      <c r="F11" s="330">
        <v>2</v>
      </c>
      <c r="G11" s="331" t="s">
        <v>1658</v>
      </c>
      <c r="H11" s="330">
        <v>2</v>
      </c>
      <c r="I11" s="331" t="s">
        <v>1653</v>
      </c>
      <c r="J11" s="330">
        <v>2</v>
      </c>
      <c r="K11" s="331" t="s">
        <v>1656</v>
      </c>
      <c r="L11" s="330">
        <v>2</v>
      </c>
      <c r="M11" s="331" t="s">
        <v>1656</v>
      </c>
      <c r="N11" s="464"/>
      <c r="O11" s="465"/>
      <c r="P11" s="386"/>
      <c r="S11" s="320"/>
      <c r="T11" s="320"/>
      <c r="U11" s="320"/>
      <c r="V11" s="320"/>
      <c r="W11" s="320"/>
      <c r="X11" s="320"/>
      <c r="Y11" s="320"/>
      <c r="Z11" s="320"/>
      <c r="AA11" s="320"/>
      <c r="AB11" s="320"/>
      <c r="AC11" s="320"/>
      <c r="AD11" s="320"/>
    </row>
    <row r="12" spans="2:30" ht="27" customHeight="1" thickBot="1" x14ac:dyDescent="0.2">
      <c r="B12" s="439"/>
      <c r="C12" s="440"/>
      <c r="D12" s="445"/>
      <c r="E12" s="446"/>
      <c r="F12" s="333">
        <v>3</v>
      </c>
      <c r="G12" s="334" t="s">
        <v>1662</v>
      </c>
      <c r="H12" s="333">
        <v>3</v>
      </c>
      <c r="I12" s="334" t="s">
        <v>1653</v>
      </c>
      <c r="J12" s="333">
        <v>3</v>
      </c>
      <c r="K12" s="334" t="s">
        <v>1662</v>
      </c>
      <c r="L12" s="333">
        <v>3</v>
      </c>
      <c r="M12" s="334" t="s">
        <v>1656</v>
      </c>
      <c r="N12" s="466"/>
      <c r="O12" s="467"/>
      <c r="P12" s="387"/>
      <c r="S12" s="320"/>
      <c r="T12" s="320"/>
      <c r="U12" s="320"/>
      <c r="V12" s="320"/>
      <c r="W12" s="320"/>
      <c r="X12" s="320"/>
      <c r="Y12" s="320"/>
      <c r="Z12" s="320"/>
      <c r="AA12" s="320"/>
      <c r="AB12" s="320"/>
      <c r="AC12" s="320"/>
      <c r="AD12" s="320"/>
    </row>
    <row r="13" spans="2:30" ht="27" customHeight="1" x14ac:dyDescent="0.15">
      <c r="B13" s="451" t="s">
        <v>1635</v>
      </c>
      <c r="C13" s="452"/>
      <c r="D13" s="335" t="s">
        <v>603</v>
      </c>
      <c r="E13" s="336" t="s">
        <v>1679</v>
      </c>
      <c r="F13" s="457"/>
      <c r="G13" s="458"/>
      <c r="H13" s="335" t="s">
        <v>603</v>
      </c>
      <c r="I13" s="336" t="s">
        <v>1665</v>
      </c>
      <c r="J13" s="335" t="s">
        <v>603</v>
      </c>
      <c r="K13" s="336" t="s">
        <v>1654</v>
      </c>
      <c r="L13" s="335" t="s">
        <v>603</v>
      </c>
      <c r="M13" s="336" t="s">
        <v>1654</v>
      </c>
      <c r="N13" s="399" t="s">
        <v>1087</v>
      </c>
      <c r="O13" s="400"/>
      <c r="P13" s="388" t="s">
        <v>1688</v>
      </c>
      <c r="S13" s="320"/>
      <c r="T13" s="320"/>
      <c r="U13" s="320"/>
      <c r="V13" s="320"/>
      <c r="W13" s="320"/>
      <c r="X13" s="320"/>
      <c r="Y13" s="320"/>
      <c r="Z13" s="320"/>
      <c r="AA13" s="320"/>
      <c r="AB13" s="320"/>
      <c r="AC13" s="320"/>
      <c r="AD13" s="320"/>
    </row>
    <row r="14" spans="2:30" ht="27" customHeight="1" x14ac:dyDescent="0.15">
      <c r="B14" s="453"/>
      <c r="C14" s="454"/>
      <c r="D14" s="337">
        <v>1</v>
      </c>
      <c r="E14" s="338" t="s">
        <v>1659</v>
      </c>
      <c r="F14" s="459"/>
      <c r="G14" s="460"/>
      <c r="H14" s="337">
        <v>1</v>
      </c>
      <c r="I14" s="338" t="s">
        <v>1658</v>
      </c>
      <c r="J14" s="337">
        <v>1</v>
      </c>
      <c r="K14" s="338" t="s">
        <v>1658</v>
      </c>
      <c r="L14" s="337">
        <v>1</v>
      </c>
      <c r="M14" s="338" t="s">
        <v>1656</v>
      </c>
      <c r="N14" s="474" t="s">
        <v>1685</v>
      </c>
      <c r="O14" s="475"/>
      <c r="P14" s="389"/>
      <c r="S14" s="320"/>
      <c r="T14" s="320"/>
      <c r="U14" s="320"/>
      <c r="V14" s="320"/>
      <c r="W14" s="320"/>
      <c r="X14" s="320"/>
      <c r="Y14" s="320"/>
      <c r="Z14" s="320"/>
      <c r="AA14" s="320"/>
      <c r="AB14" s="320"/>
      <c r="AC14" s="320"/>
      <c r="AD14" s="320"/>
    </row>
    <row r="15" spans="2:30" ht="27" customHeight="1" x14ac:dyDescent="0.15">
      <c r="B15" s="453"/>
      <c r="C15" s="454"/>
      <c r="D15" s="337">
        <v>2</v>
      </c>
      <c r="E15" s="338" t="s">
        <v>1659</v>
      </c>
      <c r="F15" s="459"/>
      <c r="G15" s="460"/>
      <c r="H15" s="337">
        <v>2</v>
      </c>
      <c r="I15" s="338" t="s">
        <v>1658</v>
      </c>
      <c r="J15" s="337">
        <v>2</v>
      </c>
      <c r="K15" s="338" t="s">
        <v>1658</v>
      </c>
      <c r="L15" s="337">
        <v>2</v>
      </c>
      <c r="M15" s="338" t="s">
        <v>1656</v>
      </c>
      <c r="N15" s="474"/>
      <c r="O15" s="475"/>
      <c r="P15" s="389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  <c r="AC15" s="320"/>
      <c r="AD15" s="320"/>
    </row>
    <row r="16" spans="2:30" ht="27" customHeight="1" thickBot="1" x14ac:dyDescent="0.2">
      <c r="B16" s="455"/>
      <c r="C16" s="456"/>
      <c r="D16" s="339">
        <v>3</v>
      </c>
      <c r="E16" s="340" t="s">
        <v>1664</v>
      </c>
      <c r="F16" s="461"/>
      <c r="G16" s="462"/>
      <c r="H16" s="339">
        <v>3</v>
      </c>
      <c r="I16" s="340" t="s">
        <v>1662</v>
      </c>
      <c r="J16" s="339">
        <v>3</v>
      </c>
      <c r="K16" s="340" t="s">
        <v>1656</v>
      </c>
      <c r="L16" s="339">
        <v>3</v>
      </c>
      <c r="M16" s="340" t="s">
        <v>1658</v>
      </c>
      <c r="N16" s="476"/>
      <c r="O16" s="477"/>
      <c r="P16" s="390"/>
      <c r="S16" s="320"/>
      <c r="T16" s="320"/>
      <c r="U16" s="320"/>
      <c r="V16" s="320"/>
      <c r="W16" s="320"/>
      <c r="X16" s="320"/>
      <c r="Y16" s="320"/>
      <c r="Z16" s="320"/>
      <c r="AA16" s="320"/>
      <c r="AB16" s="320"/>
      <c r="AC16" s="320"/>
      <c r="AD16" s="320"/>
    </row>
    <row r="17" spans="2:30" ht="27" customHeight="1" x14ac:dyDescent="0.15">
      <c r="B17" s="405" t="s">
        <v>1567</v>
      </c>
      <c r="C17" s="406"/>
      <c r="D17" s="262" t="s">
        <v>603</v>
      </c>
      <c r="E17" s="264" t="s">
        <v>1655</v>
      </c>
      <c r="F17" s="262" t="s">
        <v>603</v>
      </c>
      <c r="G17" s="264" t="s">
        <v>1655</v>
      </c>
      <c r="H17" s="411"/>
      <c r="I17" s="412"/>
      <c r="J17" s="262" t="s">
        <v>603</v>
      </c>
      <c r="K17" s="264" t="s">
        <v>1655</v>
      </c>
      <c r="L17" s="262" t="s">
        <v>603</v>
      </c>
      <c r="M17" s="264" t="s">
        <v>1666</v>
      </c>
      <c r="N17" s="401" t="s">
        <v>1087</v>
      </c>
      <c r="O17" s="402"/>
      <c r="P17" s="391" t="s">
        <v>1690</v>
      </c>
      <c r="S17" s="320"/>
      <c r="T17" s="320"/>
      <c r="U17" s="320"/>
      <c r="V17" s="320"/>
      <c r="W17" s="320"/>
      <c r="X17" s="320"/>
      <c r="Y17" s="320"/>
      <c r="Z17" s="320"/>
      <c r="AA17" s="320"/>
      <c r="AB17" s="320"/>
      <c r="AC17" s="320"/>
      <c r="AD17" s="320"/>
    </row>
    <row r="18" spans="2:30" ht="27" customHeight="1" x14ac:dyDescent="0.15">
      <c r="B18" s="407"/>
      <c r="C18" s="408"/>
      <c r="D18" s="265">
        <v>1</v>
      </c>
      <c r="E18" s="266" t="s">
        <v>1660</v>
      </c>
      <c r="F18" s="265">
        <v>1</v>
      </c>
      <c r="G18" s="266" t="s">
        <v>1659</v>
      </c>
      <c r="H18" s="413"/>
      <c r="I18" s="414"/>
      <c r="J18" s="265">
        <v>1</v>
      </c>
      <c r="K18" s="266" t="s">
        <v>1659</v>
      </c>
      <c r="L18" s="265">
        <v>1</v>
      </c>
      <c r="M18" s="266" t="s">
        <v>1656</v>
      </c>
      <c r="N18" s="468" t="s">
        <v>1684</v>
      </c>
      <c r="O18" s="469"/>
      <c r="P18" s="392"/>
      <c r="Q18" s="251"/>
      <c r="S18" s="320"/>
      <c r="T18" s="320"/>
      <c r="U18" s="320"/>
      <c r="V18" s="320"/>
      <c r="W18" s="320"/>
      <c r="X18" s="320"/>
      <c r="Y18" s="320"/>
      <c r="Z18" s="320"/>
      <c r="AA18" s="320"/>
      <c r="AB18" s="320"/>
      <c r="AC18" s="320"/>
      <c r="AD18" s="320"/>
    </row>
    <row r="19" spans="2:30" ht="27" customHeight="1" x14ac:dyDescent="0.15">
      <c r="B19" s="407"/>
      <c r="C19" s="408"/>
      <c r="D19" s="265">
        <v>2</v>
      </c>
      <c r="E19" s="266" t="s">
        <v>1657</v>
      </c>
      <c r="F19" s="265">
        <v>2</v>
      </c>
      <c r="G19" s="266" t="s">
        <v>1659</v>
      </c>
      <c r="H19" s="413"/>
      <c r="I19" s="414"/>
      <c r="J19" s="265">
        <v>2</v>
      </c>
      <c r="K19" s="266" t="s">
        <v>1670</v>
      </c>
      <c r="L19" s="265">
        <v>2</v>
      </c>
      <c r="M19" s="266" t="s">
        <v>1656</v>
      </c>
      <c r="N19" s="468"/>
      <c r="O19" s="469"/>
      <c r="P19" s="392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  <c r="AC19" s="320"/>
      <c r="AD19" s="320"/>
    </row>
    <row r="20" spans="2:30" ht="27" customHeight="1" thickBot="1" x14ac:dyDescent="0.2">
      <c r="B20" s="409"/>
      <c r="C20" s="410"/>
      <c r="D20" s="263">
        <v>3</v>
      </c>
      <c r="E20" s="267" t="s">
        <v>1657</v>
      </c>
      <c r="F20" s="263">
        <v>3</v>
      </c>
      <c r="G20" s="267" t="s">
        <v>1664</v>
      </c>
      <c r="H20" s="415"/>
      <c r="I20" s="416"/>
      <c r="J20" s="263">
        <v>3</v>
      </c>
      <c r="K20" s="267" t="s">
        <v>1659</v>
      </c>
      <c r="L20" s="263">
        <v>3</v>
      </c>
      <c r="M20" s="267" t="s">
        <v>1659</v>
      </c>
      <c r="N20" s="421"/>
      <c r="O20" s="422"/>
      <c r="P20" s="393"/>
      <c r="S20" s="320"/>
      <c r="T20" s="320"/>
      <c r="U20" s="320"/>
      <c r="V20" s="320"/>
      <c r="W20" s="320"/>
      <c r="X20" s="320"/>
      <c r="Y20" s="320"/>
      <c r="Z20" s="320"/>
      <c r="AA20" s="320"/>
      <c r="AB20" s="320"/>
      <c r="AC20" s="320"/>
      <c r="AD20" s="320"/>
    </row>
    <row r="21" spans="2:30" ht="27" customHeight="1" x14ac:dyDescent="0.15">
      <c r="B21" s="423" t="s">
        <v>1645</v>
      </c>
      <c r="C21" s="424"/>
      <c r="D21" s="341" t="s">
        <v>603</v>
      </c>
      <c r="E21" s="342" t="s">
        <v>1655</v>
      </c>
      <c r="F21" s="341" t="s">
        <v>603</v>
      </c>
      <c r="G21" s="342" t="s">
        <v>1655</v>
      </c>
      <c r="H21" s="341" t="s">
        <v>603</v>
      </c>
      <c r="I21" s="342" t="s">
        <v>1654</v>
      </c>
      <c r="J21" s="429"/>
      <c r="K21" s="430"/>
      <c r="L21" s="341" t="s">
        <v>603</v>
      </c>
      <c r="M21" s="342" t="s">
        <v>1654</v>
      </c>
      <c r="N21" s="403" t="s">
        <v>1087</v>
      </c>
      <c r="O21" s="404"/>
      <c r="P21" s="394" t="s">
        <v>1689</v>
      </c>
      <c r="S21" s="320"/>
      <c r="T21" s="320"/>
      <c r="U21" s="320"/>
      <c r="V21" s="320"/>
      <c r="W21" s="320"/>
      <c r="X21" s="320"/>
      <c r="Y21" s="320"/>
      <c r="Z21" s="320"/>
      <c r="AA21" s="320"/>
      <c r="AB21" s="320"/>
      <c r="AC21" s="320"/>
      <c r="AD21" s="320"/>
    </row>
    <row r="22" spans="2:30" ht="27" customHeight="1" x14ac:dyDescent="0.15">
      <c r="B22" s="425"/>
      <c r="C22" s="426"/>
      <c r="D22" s="343">
        <v>1</v>
      </c>
      <c r="E22" s="344" t="s">
        <v>1664</v>
      </c>
      <c r="F22" s="343">
        <v>1</v>
      </c>
      <c r="G22" s="344" t="s">
        <v>1659</v>
      </c>
      <c r="H22" s="343">
        <v>1</v>
      </c>
      <c r="I22" s="344" t="s">
        <v>1669</v>
      </c>
      <c r="J22" s="431"/>
      <c r="K22" s="432"/>
      <c r="L22" s="343">
        <v>1</v>
      </c>
      <c r="M22" s="344" t="s">
        <v>1653</v>
      </c>
      <c r="N22" s="470" t="s">
        <v>1683</v>
      </c>
      <c r="O22" s="471"/>
      <c r="P22" s="395"/>
      <c r="S22" s="320"/>
      <c r="T22" s="320"/>
      <c r="U22" s="320"/>
      <c r="V22" s="320"/>
      <c r="W22" s="320"/>
      <c r="X22" s="320"/>
      <c r="Y22" s="320"/>
      <c r="Z22" s="320"/>
      <c r="AA22" s="320"/>
      <c r="AB22" s="320"/>
      <c r="AC22" s="320"/>
      <c r="AD22" s="320"/>
    </row>
    <row r="23" spans="2:30" ht="27" customHeight="1" x14ac:dyDescent="0.15">
      <c r="B23" s="425"/>
      <c r="C23" s="426"/>
      <c r="D23" s="343">
        <v>2</v>
      </c>
      <c r="E23" s="344" t="s">
        <v>1660</v>
      </c>
      <c r="F23" s="343">
        <v>2</v>
      </c>
      <c r="G23" s="344" t="s">
        <v>1659</v>
      </c>
      <c r="H23" s="343">
        <v>2</v>
      </c>
      <c r="I23" s="344" t="s">
        <v>1668</v>
      </c>
      <c r="J23" s="431"/>
      <c r="K23" s="432"/>
      <c r="L23" s="343">
        <v>2</v>
      </c>
      <c r="M23" s="344" t="s">
        <v>1663</v>
      </c>
      <c r="N23" s="470"/>
      <c r="O23" s="471"/>
      <c r="P23" s="395"/>
      <c r="S23" s="320"/>
      <c r="T23" s="320"/>
      <c r="U23" s="320"/>
      <c r="V23" s="320"/>
      <c r="W23" s="320"/>
      <c r="X23" s="320"/>
      <c r="Y23" s="320"/>
      <c r="Z23" s="320"/>
      <c r="AA23" s="320"/>
      <c r="AB23" s="320"/>
      <c r="AC23" s="320"/>
      <c r="AD23" s="320"/>
    </row>
    <row r="24" spans="2:30" ht="27" customHeight="1" thickBot="1" x14ac:dyDescent="0.2">
      <c r="B24" s="427"/>
      <c r="C24" s="428"/>
      <c r="D24" s="345">
        <v>3</v>
      </c>
      <c r="E24" s="344" t="s">
        <v>1664</v>
      </c>
      <c r="F24" s="345">
        <v>3</v>
      </c>
      <c r="G24" s="346" t="s">
        <v>1660</v>
      </c>
      <c r="H24" s="345">
        <v>3</v>
      </c>
      <c r="I24" s="346" t="s">
        <v>1658</v>
      </c>
      <c r="J24" s="433"/>
      <c r="K24" s="434"/>
      <c r="L24" s="345">
        <v>3</v>
      </c>
      <c r="M24" s="346" t="s">
        <v>1668</v>
      </c>
      <c r="N24" s="472"/>
      <c r="O24" s="473"/>
      <c r="P24" s="396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</row>
    <row r="25" spans="2:30" ht="27" customHeight="1" x14ac:dyDescent="0.15">
      <c r="B25" s="405" t="s">
        <v>1418</v>
      </c>
      <c r="C25" s="406"/>
      <c r="D25" s="262" t="s">
        <v>603</v>
      </c>
      <c r="E25" s="264" t="s">
        <v>1655</v>
      </c>
      <c r="F25" s="262" t="s">
        <v>603</v>
      </c>
      <c r="G25" s="264" t="s">
        <v>1655</v>
      </c>
      <c r="H25" s="262" t="s">
        <v>603</v>
      </c>
      <c r="I25" s="264" t="s">
        <v>1667</v>
      </c>
      <c r="J25" s="262" t="s">
        <v>603</v>
      </c>
      <c r="K25" s="264" t="s">
        <v>1655</v>
      </c>
      <c r="L25" s="411"/>
      <c r="M25" s="412"/>
      <c r="N25" s="401" t="s">
        <v>1087</v>
      </c>
      <c r="O25" s="402"/>
      <c r="P25" s="391" t="s">
        <v>1691</v>
      </c>
      <c r="S25" s="320"/>
      <c r="T25" s="320"/>
      <c r="U25" s="320"/>
      <c r="V25" s="320"/>
      <c r="W25" s="320"/>
      <c r="X25" s="320"/>
      <c r="Y25" s="320"/>
      <c r="Z25" s="320"/>
      <c r="AA25" s="320"/>
      <c r="AB25" s="320"/>
      <c r="AC25" s="320"/>
      <c r="AD25" s="320"/>
    </row>
    <row r="26" spans="2:30" ht="27" customHeight="1" x14ac:dyDescent="0.15">
      <c r="B26" s="407"/>
      <c r="C26" s="408"/>
      <c r="D26" s="265">
        <v>1</v>
      </c>
      <c r="E26" s="266" t="s">
        <v>1657</v>
      </c>
      <c r="F26" s="265">
        <v>1</v>
      </c>
      <c r="G26" s="266" t="s">
        <v>1657</v>
      </c>
      <c r="H26" s="265">
        <v>1</v>
      </c>
      <c r="I26" s="266" t="s">
        <v>1657</v>
      </c>
      <c r="J26" s="265">
        <v>1</v>
      </c>
      <c r="K26" s="266" t="s">
        <v>1660</v>
      </c>
      <c r="L26" s="413"/>
      <c r="M26" s="414"/>
      <c r="N26" s="468" t="s">
        <v>1682</v>
      </c>
      <c r="O26" s="469"/>
      <c r="P26" s="392"/>
      <c r="S26" s="320"/>
      <c r="T26" s="320"/>
      <c r="U26" s="320"/>
      <c r="V26" s="320"/>
      <c r="W26" s="320"/>
      <c r="X26" s="320"/>
      <c r="Y26" s="320"/>
      <c r="Z26" s="320"/>
      <c r="AA26" s="320"/>
      <c r="AB26" s="320"/>
      <c r="AC26" s="320"/>
      <c r="AD26" s="320"/>
    </row>
    <row r="27" spans="2:30" ht="27" customHeight="1" x14ac:dyDescent="0.15">
      <c r="B27" s="407"/>
      <c r="C27" s="408"/>
      <c r="D27" s="265">
        <v>2</v>
      </c>
      <c r="E27" s="266" t="s">
        <v>1657</v>
      </c>
      <c r="F27" s="265">
        <v>2</v>
      </c>
      <c r="G27" s="266" t="s">
        <v>1660</v>
      </c>
      <c r="H27" s="265">
        <v>2</v>
      </c>
      <c r="I27" s="266" t="s">
        <v>1657</v>
      </c>
      <c r="J27" s="265">
        <v>2</v>
      </c>
      <c r="K27" s="266" t="s">
        <v>1681</v>
      </c>
      <c r="L27" s="413"/>
      <c r="M27" s="414"/>
      <c r="N27" s="468"/>
      <c r="O27" s="469"/>
      <c r="P27" s="392"/>
      <c r="S27" s="320"/>
      <c r="T27" s="320"/>
      <c r="U27" s="320"/>
      <c r="V27" s="320"/>
      <c r="W27" s="320"/>
      <c r="X27" s="320"/>
      <c r="Y27" s="320"/>
      <c r="Z27" s="320"/>
      <c r="AA27" s="320"/>
      <c r="AB27" s="320"/>
      <c r="AC27" s="320"/>
      <c r="AD27" s="320"/>
    </row>
    <row r="28" spans="2:30" ht="27" customHeight="1" thickBot="1" x14ac:dyDescent="0.2">
      <c r="B28" s="409"/>
      <c r="C28" s="410"/>
      <c r="D28" s="263">
        <v>3</v>
      </c>
      <c r="E28" s="267" t="s">
        <v>1657</v>
      </c>
      <c r="F28" s="263">
        <v>3</v>
      </c>
      <c r="G28" s="267" t="s">
        <v>1659</v>
      </c>
      <c r="H28" s="263">
        <v>3</v>
      </c>
      <c r="I28" s="326" t="s">
        <v>1669</v>
      </c>
      <c r="J28" s="263">
        <v>3</v>
      </c>
      <c r="K28" s="267" t="s">
        <v>1670</v>
      </c>
      <c r="L28" s="415"/>
      <c r="M28" s="416"/>
      <c r="N28" s="421"/>
      <c r="O28" s="422"/>
      <c r="P28" s="393"/>
      <c r="S28" s="320"/>
      <c r="T28" s="320"/>
      <c r="U28" s="320"/>
      <c r="V28" s="320"/>
      <c r="W28" s="320"/>
      <c r="X28" s="320"/>
      <c r="Y28" s="320"/>
      <c r="Z28" s="320"/>
      <c r="AA28" s="320"/>
      <c r="AB28" s="320"/>
      <c r="AC28" s="320"/>
      <c r="AD28" s="320"/>
    </row>
    <row r="29" spans="2:30" ht="9" customHeight="1" x14ac:dyDescent="0.15">
      <c r="B29" s="1"/>
      <c r="C29" s="1"/>
      <c r="D29" s="246"/>
      <c r="E29" s="318"/>
      <c r="F29" s="248"/>
      <c r="G29" s="248"/>
      <c r="H29" s="246"/>
      <c r="I29" s="318"/>
      <c r="J29" s="248"/>
      <c r="K29" s="248"/>
      <c r="L29" s="248"/>
      <c r="M29" s="249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  <c r="AC29" s="320"/>
      <c r="AD29" s="320"/>
    </row>
    <row r="30" spans="2:30" ht="27" customHeight="1" x14ac:dyDescent="0.15">
      <c r="B30" s="1"/>
      <c r="C30" s="1"/>
      <c r="D30" s="463" t="s">
        <v>607</v>
      </c>
      <c r="E30" s="463"/>
      <c r="F30" s="463"/>
      <c r="G30" s="463"/>
      <c r="H30" s="463"/>
      <c r="I30" s="463"/>
      <c r="J30" s="463"/>
      <c r="K30" s="463"/>
      <c r="L30" s="463"/>
      <c r="M30" s="463"/>
      <c r="N30" s="463"/>
      <c r="O30" s="320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  <c r="AB30" s="320"/>
      <c r="AC30" s="320"/>
      <c r="AD30" s="320"/>
    </row>
    <row r="31" spans="2:30" ht="27" customHeight="1" x14ac:dyDescent="0.15">
      <c r="B31" s="384" t="s">
        <v>608</v>
      </c>
      <c r="C31" s="384"/>
      <c r="D31" s="384"/>
      <c r="E31" s="384"/>
      <c r="F31" s="384"/>
      <c r="G31" s="384"/>
      <c r="H31" s="384"/>
      <c r="I31" s="384"/>
      <c r="J31" s="384"/>
      <c r="K31" s="384"/>
      <c r="L31" s="384"/>
      <c r="M31" s="384"/>
      <c r="N31" s="384"/>
      <c r="O31" s="384"/>
      <c r="P31" s="384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  <c r="AC31" s="320"/>
      <c r="AD31" s="320"/>
    </row>
    <row r="32" spans="2:30" ht="27" customHeight="1" x14ac:dyDescent="0.15">
      <c r="B32" s="1"/>
      <c r="C32" s="1"/>
      <c r="D32" s="246"/>
      <c r="E32" s="318"/>
      <c r="F32" s="246"/>
      <c r="G32" s="318"/>
      <c r="H32" s="248"/>
      <c r="I32" s="248"/>
      <c r="J32" s="248"/>
      <c r="K32" s="248"/>
      <c r="L32" s="248"/>
      <c r="M32" s="249"/>
      <c r="N32" s="320"/>
      <c r="O32" s="320"/>
      <c r="P32" s="320"/>
      <c r="Q32" s="320"/>
      <c r="R32" s="320"/>
      <c r="S32" s="320"/>
      <c r="T32" s="320"/>
      <c r="U32" s="320"/>
      <c r="V32" s="320"/>
      <c r="W32" s="320"/>
      <c r="X32" s="320"/>
      <c r="Y32" s="320"/>
      <c r="Z32" s="320"/>
      <c r="AA32" s="320"/>
      <c r="AB32" s="320"/>
      <c r="AC32" s="320"/>
      <c r="AD32" s="320"/>
    </row>
    <row r="33" spans="2:26" ht="27" customHeight="1" x14ac:dyDescent="0.15">
      <c r="B33" s="1"/>
      <c r="C33" s="1"/>
      <c r="D33" s="246"/>
      <c r="E33" s="318"/>
      <c r="F33" s="246"/>
      <c r="G33" s="318"/>
      <c r="H33" s="248"/>
      <c r="I33" s="248"/>
      <c r="J33" s="248"/>
      <c r="K33" s="248"/>
      <c r="L33" s="248"/>
      <c r="M33" s="249"/>
      <c r="N33" s="246"/>
      <c r="O33" s="249"/>
      <c r="P33" s="259"/>
      <c r="Q33" s="259"/>
      <c r="R33" s="248"/>
      <c r="S33" s="248"/>
      <c r="T33" s="248"/>
      <c r="U33" s="248"/>
      <c r="V33" s="248"/>
      <c r="W33" s="249"/>
      <c r="X33" s="249"/>
      <c r="Y33" s="249"/>
      <c r="Z33" s="249"/>
    </row>
    <row r="34" spans="2:26" ht="27" customHeight="1" x14ac:dyDescent="0.15">
      <c r="B34" s="1"/>
      <c r="C34" s="1"/>
      <c r="D34" s="246"/>
      <c r="E34" s="318"/>
      <c r="F34" s="246"/>
      <c r="G34" s="318"/>
      <c r="H34" s="248"/>
      <c r="I34" s="248"/>
      <c r="J34" s="248"/>
      <c r="K34" s="248"/>
      <c r="L34" s="248"/>
      <c r="M34" s="249"/>
      <c r="N34" s="246"/>
      <c r="O34" s="261"/>
      <c r="P34" s="261"/>
      <c r="Q34" s="261"/>
      <c r="R34" s="259"/>
      <c r="S34" s="248"/>
      <c r="T34" s="248"/>
      <c r="U34" s="248"/>
      <c r="V34" s="249"/>
      <c r="W34" s="249"/>
      <c r="X34" s="249"/>
      <c r="Y34" s="249"/>
      <c r="Z34" s="249"/>
    </row>
    <row r="35" spans="2:26" ht="27" customHeight="1" x14ac:dyDescent="0.15">
      <c r="B35" s="1"/>
      <c r="C35" s="1"/>
      <c r="D35" s="246"/>
      <c r="E35" s="318"/>
      <c r="F35" s="246"/>
      <c r="G35" s="318"/>
      <c r="H35" s="248"/>
      <c r="I35" s="248"/>
      <c r="J35" s="248"/>
      <c r="K35" s="248"/>
      <c r="L35" s="248"/>
      <c r="M35" s="249"/>
      <c r="N35" s="246"/>
      <c r="O35" s="261"/>
      <c r="P35" s="261"/>
      <c r="Q35" s="261"/>
      <c r="R35" s="319"/>
      <c r="S35" s="319"/>
      <c r="T35" s="319"/>
      <c r="U35" s="319"/>
      <c r="V35" s="249"/>
      <c r="W35" s="249"/>
      <c r="X35" s="249"/>
      <c r="Y35" s="249"/>
      <c r="Z35" s="249"/>
    </row>
    <row r="36" spans="2:26" ht="27" customHeight="1" x14ac:dyDescent="0.15">
      <c r="M36" s="249"/>
      <c r="N36" s="246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</row>
    <row r="37" spans="2:26" ht="27" customHeight="1" x14ac:dyDescent="0.15">
      <c r="M37" s="249"/>
      <c r="N37" s="246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  <c r="Z37" s="249"/>
    </row>
    <row r="38" spans="2:26" ht="20.25" customHeight="1" x14ac:dyDescent="0.15">
      <c r="B38" s="248"/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M38" s="249"/>
      <c r="N38" s="246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  <c r="Z38" s="249"/>
    </row>
    <row r="39" spans="2:26" ht="20.25" customHeight="1" x14ac:dyDescent="0.15"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9"/>
      <c r="N39" s="246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49"/>
    </row>
    <row r="40" spans="2:26" ht="20.25" customHeight="1" x14ac:dyDescent="0.15">
      <c r="B40" s="248"/>
      <c r="C40" s="248"/>
      <c r="D40" s="248"/>
      <c r="E40" s="251"/>
      <c r="F40" s="248"/>
      <c r="G40" s="251"/>
      <c r="H40" s="248"/>
      <c r="I40" s="248"/>
      <c r="J40" s="248"/>
      <c r="K40" s="248"/>
      <c r="L40" s="248"/>
      <c r="M40" s="251"/>
      <c r="N40" s="248"/>
      <c r="O40" s="249"/>
      <c r="P40" s="249"/>
      <c r="Q40" s="249"/>
      <c r="R40" s="249"/>
      <c r="S40" s="249"/>
      <c r="T40" s="249"/>
      <c r="U40" s="249"/>
      <c r="V40" s="249"/>
      <c r="W40" s="249"/>
      <c r="X40" s="249"/>
      <c r="Y40" s="249"/>
      <c r="Z40" s="249"/>
    </row>
  </sheetData>
  <mergeCells count="38">
    <mergeCell ref="D30:N30"/>
    <mergeCell ref="N10:O12"/>
    <mergeCell ref="N26:O28"/>
    <mergeCell ref="N22:O24"/>
    <mergeCell ref="N18:O20"/>
    <mergeCell ref="N14:O16"/>
    <mergeCell ref="L7:M8"/>
    <mergeCell ref="N7:O8"/>
    <mergeCell ref="P7:P8"/>
    <mergeCell ref="B21:C24"/>
    <mergeCell ref="J21:K24"/>
    <mergeCell ref="B17:C20"/>
    <mergeCell ref="H17:I20"/>
    <mergeCell ref="J7:K8"/>
    <mergeCell ref="B9:C12"/>
    <mergeCell ref="D9:E12"/>
    <mergeCell ref="B7:C8"/>
    <mergeCell ref="D7:E8"/>
    <mergeCell ref="F7:G8"/>
    <mergeCell ref="H7:I8"/>
    <mergeCell ref="B13:C16"/>
    <mergeCell ref="F13:G16"/>
    <mergeCell ref="B1:P2"/>
    <mergeCell ref="B3:P4"/>
    <mergeCell ref="B5:P5"/>
    <mergeCell ref="B31:P31"/>
    <mergeCell ref="P9:P12"/>
    <mergeCell ref="P13:P16"/>
    <mergeCell ref="P17:P20"/>
    <mergeCell ref="P21:P24"/>
    <mergeCell ref="P25:P28"/>
    <mergeCell ref="N9:O9"/>
    <mergeCell ref="N13:O13"/>
    <mergeCell ref="N17:O17"/>
    <mergeCell ref="N21:O21"/>
    <mergeCell ref="N25:O25"/>
    <mergeCell ref="B25:C28"/>
    <mergeCell ref="L25:M28"/>
  </mergeCells>
  <phoneticPr fontId="20"/>
  <conditionalFormatting sqref="C29:C30">
    <cfRule type="expression" dxfId="33" priority="26" stopIfTrue="1">
      <formula>#REF!=1</formula>
    </cfRule>
  </conditionalFormatting>
  <conditionalFormatting sqref="C7:K28">
    <cfRule type="expression" dxfId="32" priority="1" stopIfTrue="1">
      <formula>#REF!=1</formula>
    </cfRule>
  </conditionalFormatting>
  <conditionalFormatting sqref="C40:M40">
    <cfRule type="expression" dxfId="31" priority="35" stopIfTrue="1">
      <formula>#REF!=1</formula>
    </cfRule>
  </conditionalFormatting>
  <conditionalFormatting sqref="D23:G24">
    <cfRule type="expression" dxfId="30" priority="21" stopIfTrue="1">
      <formula>#REF!=1</formula>
    </cfRule>
  </conditionalFormatting>
  <conditionalFormatting sqref="D27:G28">
    <cfRule type="expression" dxfId="29" priority="15" stopIfTrue="1">
      <formula>#REF!=1</formula>
    </cfRule>
  </conditionalFormatting>
  <conditionalFormatting sqref="D29:H29">
    <cfRule type="expression" dxfId="28" priority="29" stopIfTrue="1">
      <formula>#REF!=1</formula>
    </cfRule>
  </conditionalFormatting>
  <conditionalFormatting sqref="D11:M13 D19:K20">
    <cfRule type="expression" dxfId="27" priority="33" stopIfTrue="1">
      <formula>#REF!=1</formula>
    </cfRule>
  </conditionalFormatting>
  <conditionalFormatting sqref="H25:L25">
    <cfRule type="expression" dxfId="26" priority="3" stopIfTrue="1">
      <formula>#REF!=1</formula>
    </cfRule>
  </conditionalFormatting>
  <conditionalFormatting sqref="I29:L30 I32:L35">
    <cfRule type="expression" dxfId="25" priority="28" stopIfTrue="1">
      <formula>#REF!=1</formula>
    </cfRule>
  </conditionalFormatting>
  <conditionalFormatting sqref="L7:M24">
    <cfRule type="expression" dxfId="24" priority="6" stopIfTrue="1">
      <formula>#REF!=1</formula>
    </cfRule>
  </conditionalFormatting>
  <conditionalFormatting sqref="N7 P7 N9 P9 P13 N13:N14 P17 N17:N18 P21">
    <cfRule type="expression" dxfId="23" priority="24" stopIfTrue="1">
      <formula>#REF!=1</formula>
    </cfRule>
  </conditionalFormatting>
  <conditionalFormatting sqref="N21:N22">
    <cfRule type="expression" dxfId="22" priority="19" stopIfTrue="1">
      <formula>#REF!=1</formula>
    </cfRule>
  </conditionalFormatting>
  <conditionalFormatting sqref="N25:N26">
    <cfRule type="expression" dxfId="21" priority="13" stopIfTrue="1">
      <formula>#REF!=1</formula>
    </cfRule>
  </conditionalFormatting>
  <conditionalFormatting sqref="N33:N40">
    <cfRule type="expression" dxfId="20" priority="34" stopIfTrue="1">
      <formula>#REF!=1</formula>
    </cfRule>
  </conditionalFormatting>
  <conditionalFormatting sqref="P25">
    <cfRule type="expression" dxfId="19" priority="16" stopIfTrue="1">
      <formula>#REF!=1</formula>
    </cfRule>
  </conditionalFormatting>
  <conditionalFormatting sqref="Z5:Z6">
    <cfRule type="expression" dxfId="18" priority="132" stopIfTrue="1">
      <formula>#REF!=1</formula>
    </cfRule>
  </conditionalFormatting>
  <conditionalFormatting sqref="AA40">
    <cfRule type="expression" dxfId="17" priority="123" stopIfTrue="1">
      <formula>#REF!=1</formula>
    </cfRule>
  </conditionalFormatting>
  <conditionalFormatting sqref="AE10:AJ13 AL11:BK13 BV11:CO13 AE19:AJ20 AE23:AJ24 AE27:AJ32 AB33:AJ40">
    <cfRule type="expression" dxfId="16" priority="52" stopIfTrue="1">
      <formula>#REF!=1</formula>
    </cfRule>
  </conditionalFormatting>
  <pageMargins left="0.78740157480314965" right="0" top="0.19685039370078741" bottom="0.39370078740157483" header="0.51181102362204722" footer="0.51181102362204722"/>
  <pageSetup paperSize="9" scale="75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  <pageSetUpPr fitToPage="1"/>
  </sheetPr>
  <dimension ref="B1:AB128"/>
  <sheetViews>
    <sheetView showGridLines="0" showRowColHeaders="0" zoomScale="73" zoomScaleNormal="73" workbookViewId="0">
      <selection activeCell="AE24" sqref="AE24"/>
    </sheetView>
  </sheetViews>
  <sheetFormatPr defaultRowHeight="12" customHeight="1" x14ac:dyDescent="0.15"/>
  <cols>
    <col min="1" max="1" width="1" customWidth="1"/>
    <col min="2" max="3" width="8.125" customWidth="1"/>
    <col min="4" max="4" width="6.375" customWidth="1"/>
    <col min="5" max="5" width="7.125" customWidth="1"/>
    <col min="6" max="6" width="5.375" customWidth="1"/>
    <col min="7" max="7" width="8.125" customWidth="1"/>
    <col min="8" max="8" width="5.625" customWidth="1"/>
    <col min="9" max="9" width="8" customWidth="1"/>
    <col min="10" max="10" width="5.625" customWidth="1"/>
    <col min="11" max="11" width="8" customWidth="1"/>
    <col min="12" max="12" width="5.5" customWidth="1"/>
    <col min="13" max="13" width="8" customWidth="1"/>
    <col min="14" max="14" width="6.375" customWidth="1"/>
    <col min="15" max="15" width="4.125" customWidth="1"/>
    <col min="16" max="17" width="8.875" customWidth="1"/>
    <col min="18" max="23" width="6.25" customWidth="1"/>
    <col min="24" max="27" width="6.125" customWidth="1"/>
    <col min="28" max="28" width="5.125" customWidth="1"/>
    <col min="251" max="251" width="5.625" customWidth="1"/>
    <col min="252" max="252" width="7.875" customWidth="1"/>
    <col min="253" max="253" width="5.625" customWidth="1"/>
    <col min="254" max="254" width="7.875" customWidth="1"/>
    <col min="255" max="255" width="5.625" customWidth="1"/>
    <col min="256" max="256" width="7.875" customWidth="1"/>
    <col min="257" max="257" width="5.625" customWidth="1"/>
    <col min="258" max="258" width="7.875" customWidth="1"/>
    <col min="259" max="260" width="10.875" customWidth="1"/>
    <col min="507" max="507" width="5.625" customWidth="1"/>
    <col min="508" max="508" width="7.875" customWidth="1"/>
    <col min="509" max="509" width="5.625" customWidth="1"/>
    <col min="510" max="510" width="7.875" customWidth="1"/>
    <col min="511" max="511" width="5.625" customWidth="1"/>
    <col min="512" max="512" width="7.875" customWidth="1"/>
    <col min="513" max="513" width="5.625" customWidth="1"/>
    <col min="514" max="514" width="7.875" customWidth="1"/>
    <col min="515" max="516" width="10.875" customWidth="1"/>
    <col min="763" max="763" width="5.625" customWidth="1"/>
    <col min="764" max="764" width="7.875" customWidth="1"/>
    <col min="765" max="765" width="5.625" customWidth="1"/>
    <col min="766" max="766" width="7.875" customWidth="1"/>
    <col min="767" max="767" width="5.625" customWidth="1"/>
    <col min="768" max="768" width="7.875" customWidth="1"/>
    <col min="769" max="769" width="5.625" customWidth="1"/>
    <col min="770" max="770" width="7.875" customWidth="1"/>
    <col min="771" max="772" width="10.875" customWidth="1"/>
    <col min="1019" max="1019" width="5.625" customWidth="1"/>
    <col min="1020" max="1020" width="7.875" customWidth="1"/>
    <col min="1021" max="1021" width="5.625" customWidth="1"/>
    <col min="1022" max="1022" width="7.875" customWidth="1"/>
    <col min="1023" max="1023" width="5.625" customWidth="1"/>
    <col min="1024" max="1024" width="7.875" customWidth="1"/>
    <col min="1025" max="1025" width="5.625" customWidth="1"/>
    <col min="1026" max="1026" width="7.875" customWidth="1"/>
    <col min="1027" max="1028" width="10.875" customWidth="1"/>
    <col min="1275" max="1275" width="5.625" customWidth="1"/>
    <col min="1276" max="1276" width="7.875" customWidth="1"/>
    <col min="1277" max="1277" width="5.625" customWidth="1"/>
    <col min="1278" max="1278" width="7.875" customWidth="1"/>
    <col min="1279" max="1279" width="5.625" customWidth="1"/>
    <col min="1280" max="1280" width="7.875" customWidth="1"/>
    <col min="1281" max="1281" width="5.625" customWidth="1"/>
    <col min="1282" max="1282" width="7.875" customWidth="1"/>
    <col min="1283" max="1284" width="10.875" customWidth="1"/>
    <col min="1531" max="1531" width="5.625" customWidth="1"/>
    <col min="1532" max="1532" width="7.875" customWidth="1"/>
    <col min="1533" max="1533" width="5.625" customWidth="1"/>
    <col min="1534" max="1534" width="7.875" customWidth="1"/>
    <col min="1535" max="1535" width="5.625" customWidth="1"/>
    <col min="1536" max="1536" width="7.875" customWidth="1"/>
    <col min="1537" max="1537" width="5.625" customWidth="1"/>
    <col min="1538" max="1538" width="7.875" customWidth="1"/>
    <col min="1539" max="1540" width="10.875" customWidth="1"/>
    <col min="1787" max="1787" width="5.625" customWidth="1"/>
    <col min="1788" max="1788" width="7.875" customWidth="1"/>
    <col min="1789" max="1789" width="5.625" customWidth="1"/>
    <col min="1790" max="1790" width="7.875" customWidth="1"/>
    <col min="1791" max="1791" width="5.625" customWidth="1"/>
    <col min="1792" max="1792" width="7.875" customWidth="1"/>
    <col min="1793" max="1793" width="5.625" customWidth="1"/>
    <col min="1794" max="1794" width="7.875" customWidth="1"/>
    <col min="1795" max="1796" width="10.875" customWidth="1"/>
    <col min="2043" max="2043" width="5.625" customWidth="1"/>
    <col min="2044" max="2044" width="7.875" customWidth="1"/>
    <col min="2045" max="2045" width="5.625" customWidth="1"/>
    <col min="2046" max="2046" width="7.875" customWidth="1"/>
    <col min="2047" max="2047" width="5.625" customWidth="1"/>
    <col min="2048" max="2048" width="7.875" customWidth="1"/>
    <col min="2049" max="2049" width="5.625" customWidth="1"/>
    <col min="2050" max="2050" width="7.875" customWidth="1"/>
    <col min="2051" max="2052" width="10.875" customWidth="1"/>
    <col min="2299" max="2299" width="5.625" customWidth="1"/>
    <col min="2300" max="2300" width="7.875" customWidth="1"/>
    <col min="2301" max="2301" width="5.625" customWidth="1"/>
    <col min="2302" max="2302" width="7.875" customWidth="1"/>
    <col min="2303" max="2303" width="5.625" customWidth="1"/>
    <col min="2304" max="2304" width="7.875" customWidth="1"/>
    <col min="2305" max="2305" width="5.625" customWidth="1"/>
    <col min="2306" max="2306" width="7.875" customWidth="1"/>
    <col min="2307" max="2308" width="10.875" customWidth="1"/>
    <col min="2555" max="2555" width="5.625" customWidth="1"/>
    <col min="2556" max="2556" width="7.875" customWidth="1"/>
    <col min="2557" max="2557" width="5.625" customWidth="1"/>
    <col min="2558" max="2558" width="7.875" customWidth="1"/>
    <col min="2559" max="2559" width="5.625" customWidth="1"/>
    <col min="2560" max="2560" width="7.875" customWidth="1"/>
    <col min="2561" max="2561" width="5.625" customWidth="1"/>
    <col min="2562" max="2562" width="7.875" customWidth="1"/>
    <col min="2563" max="2564" width="10.875" customWidth="1"/>
    <col min="2811" max="2811" width="5.625" customWidth="1"/>
    <col min="2812" max="2812" width="7.875" customWidth="1"/>
    <col min="2813" max="2813" width="5.625" customWidth="1"/>
    <col min="2814" max="2814" width="7.875" customWidth="1"/>
    <col min="2815" max="2815" width="5.625" customWidth="1"/>
    <col min="2816" max="2816" width="7.875" customWidth="1"/>
    <col min="2817" max="2817" width="5.625" customWidth="1"/>
    <col min="2818" max="2818" width="7.875" customWidth="1"/>
    <col min="2819" max="2820" width="10.875" customWidth="1"/>
    <col min="3067" max="3067" width="5.625" customWidth="1"/>
    <col min="3068" max="3068" width="7.875" customWidth="1"/>
    <col min="3069" max="3069" width="5.625" customWidth="1"/>
    <col min="3070" max="3070" width="7.875" customWidth="1"/>
    <col min="3071" max="3071" width="5.625" customWidth="1"/>
    <col min="3072" max="3072" width="7.875" customWidth="1"/>
    <col min="3073" max="3073" width="5.625" customWidth="1"/>
    <col min="3074" max="3074" width="7.875" customWidth="1"/>
    <col min="3075" max="3076" width="10.875" customWidth="1"/>
    <col min="3323" max="3323" width="5.625" customWidth="1"/>
    <col min="3324" max="3324" width="7.875" customWidth="1"/>
    <col min="3325" max="3325" width="5.625" customWidth="1"/>
    <col min="3326" max="3326" width="7.875" customWidth="1"/>
    <col min="3327" max="3327" width="5.625" customWidth="1"/>
    <col min="3328" max="3328" width="7.875" customWidth="1"/>
    <col min="3329" max="3329" width="5.625" customWidth="1"/>
    <col min="3330" max="3330" width="7.875" customWidth="1"/>
    <col min="3331" max="3332" width="10.875" customWidth="1"/>
    <col min="3579" max="3579" width="5.625" customWidth="1"/>
    <col min="3580" max="3580" width="7.875" customWidth="1"/>
    <col min="3581" max="3581" width="5.625" customWidth="1"/>
    <col min="3582" max="3582" width="7.875" customWidth="1"/>
    <col min="3583" max="3583" width="5.625" customWidth="1"/>
    <col min="3584" max="3584" width="7.875" customWidth="1"/>
    <col min="3585" max="3585" width="5.625" customWidth="1"/>
    <col min="3586" max="3586" width="7.875" customWidth="1"/>
    <col min="3587" max="3588" width="10.875" customWidth="1"/>
    <col min="3835" max="3835" width="5.625" customWidth="1"/>
    <col min="3836" max="3836" width="7.875" customWidth="1"/>
    <col min="3837" max="3837" width="5.625" customWidth="1"/>
    <col min="3838" max="3838" width="7.875" customWidth="1"/>
    <col min="3839" max="3839" width="5.625" customWidth="1"/>
    <col min="3840" max="3840" width="7.875" customWidth="1"/>
    <col min="3841" max="3841" width="5.625" customWidth="1"/>
    <col min="3842" max="3842" width="7.875" customWidth="1"/>
    <col min="3843" max="3844" width="10.875" customWidth="1"/>
    <col min="4091" max="4091" width="5.625" customWidth="1"/>
    <col min="4092" max="4092" width="7.875" customWidth="1"/>
    <col min="4093" max="4093" width="5.625" customWidth="1"/>
    <col min="4094" max="4094" width="7.875" customWidth="1"/>
    <col min="4095" max="4095" width="5.625" customWidth="1"/>
    <col min="4096" max="4096" width="7.875" customWidth="1"/>
    <col min="4097" max="4097" width="5.625" customWidth="1"/>
    <col min="4098" max="4098" width="7.875" customWidth="1"/>
    <col min="4099" max="4100" width="10.875" customWidth="1"/>
    <col min="4347" max="4347" width="5.625" customWidth="1"/>
    <col min="4348" max="4348" width="7.875" customWidth="1"/>
    <col min="4349" max="4349" width="5.625" customWidth="1"/>
    <col min="4350" max="4350" width="7.875" customWidth="1"/>
    <col min="4351" max="4351" width="5.625" customWidth="1"/>
    <col min="4352" max="4352" width="7.875" customWidth="1"/>
    <col min="4353" max="4353" width="5.625" customWidth="1"/>
    <col min="4354" max="4354" width="7.875" customWidth="1"/>
    <col min="4355" max="4356" width="10.875" customWidth="1"/>
    <col min="4603" max="4603" width="5.625" customWidth="1"/>
    <col min="4604" max="4604" width="7.875" customWidth="1"/>
    <col min="4605" max="4605" width="5.625" customWidth="1"/>
    <col min="4606" max="4606" width="7.875" customWidth="1"/>
    <col min="4607" max="4607" width="5.625" customWidth="1"/>
    <col min="4608" max="4608" width="7.875" customWidth="1"/>
    <col min="4609" max="4609" width="5.625" customWidth="1"/>
    <col min="4610" max="4610" width="7.875" customWidth="1"/>
    <col min="4611" max="4612" width="10.875" customWidth="1"/>
    <col min="4859" max="4859" width="5.625" customWidth="1"/>
    <col min="4860" max="4860" width="7.875" customWidth="1"/>
    <col min="4861" max="4861" width="5.625" customWidth="1"/>
    <col min="4862" max="4862" width="7.875" customWidth="1"/>
    <col min="4863" max="4863" width="5.625" customWidth="1"/>
    <col min="4864" max="4864" width="7.875" customWidth="1"/>
    <col min="4865" max="4865" width="5.625" customWidth="1"/>
    <col min="4866" max="4866" width="7.875" customWidth="1"/>
    <col min="4867" max="4868" width="10.875" customWidth="1"/>
    <col min="5115" max="5115" width="5.625" customWidth="1"/>
    <col min="5116" max="5116" width="7.875" customWidth="1"/>
    <col min="5117" max="5117" width="5.625" customWidth="1"/>
    <col min="5118" max="5118" width="7.875" customWidth="1"/>
    <col min="5119" max="5119" width="5.625" customWidth="1"/>
    <col min="5120" max="5120" width="7.875" customWidth="1"/>
    <col min="5121" max="5121" width="5.625" customWidth="1"/>
    <col min="5122" max="5122" width="7.875" customWidth="1"/>
    <col min="5123" max="5124" width="10.875" customWidth="1"/>
    <col min="5371" max="5371" width="5.625" customWidth="1"/>
    <col min="5372" max="5372" width="7.875" customWidth="1"/>
    <col min="5373" max="5373" width="5.625" customWidth="1"/>
    <col min="5374" max="5374" width="7.875" customWidth="1"/>
    <col min="5375" max="5375" width="5.625" customWidth="1"/>
    <col min="5376" max="5376" width="7.875" customWidth="1"/>
    <col min="5377" max="5377" width="5.625" customWidth="1"/>
    <col min="5378" max="5378" width="7.875" customWidth="1"/>
    <col min="5379" max="5380" width="10.875" customWidth="1"/>
    <col min="5627" max="5627" width="5.625" customWidth="1"/>
    <col min="5628" max="5628" width="7.875" customWidth="1"/>
    <col min="5629" max="5629" width="5.625" customWidth="1"/>
    <col min="5630" max="5630" width="7.875" customWidth="1"/>
    <col min="5631" max="5631" width="5.625" customWidth="1"/>
    <col min="5632" max="5632" width="7.875" customWidth="1"/>
    <col min="5633" max="5633" width="5.625" customWidth="1"/>
    <col min="5634" max="5634" width="7.875" customWidth="1"/>
    <col min="5635" max="5636" width="10.875" customWidth="1"/>
    <col min="5883" max="5883" width="5.625" customWidth="1"/>
    <col min="5884" max="5884" width="7.875" customWidth="1"/>
    <col min="5885" max="5885" width="5.625" customWidth="1"/>
    <col min="5886" max="5886" width="7.875" customWidth="1"/>
    <col min="5887" max="5887" width="5.625" customWidth="1"/>
    <col min="5888" max="5888" width="7.875" customWidth="1"/>
    <col min="5889" max="5889" width="5.625" customWidth="1"/>
    <col min="5890" max="5890" width="7.875" customWidth="1"/>
    <col min="5891" max="5892" width="10.875" customWidth="1"/>
    <col min="6139" max="6139" width="5.625" customWidth="1"/>
    <col min="6140" max="6140" width="7.875" customWidth="1"/>
    <col min="6141" max="6141" width="5.625" customWidth="1"/>
    <col min="6142" max="6142" width="7.875" customWidth="1"/>
    <col min="6143" max="6143" width="5.625" customWidth="1"/>
    <col min="6144" max="6144" width="7.875" customWidth="1"/>
    <col min="6145" max="6145" width="5.625" customWidth="1"/>
    <col min="6146" max="6146" width="7.875" customWidth="1"/>
    <col min="6147" max="6148" width="10.875" customWidth="1"/>
    <col min="6395" max="6395" width="5.625" customWidth="1"/>
    <col min="6396" max="6396" width="7.875" customWidth="1"/>
    <col min="6397" max="6397" width="5.625" customWidth="1"/>
    <col min="6398" max="6398" width="7.875" customWidth="1"/>
    <col min="6399" max="6399" width="5.625" customWidth="1"/>
    <col min="6400" max="6400" width="7.875" customWidth="1"/>
    <col min="6401" max="6401" width="5.625" customWidth="1"/>
    <col min="6402" max="6402" width="7.875" customWidth="1"/>
    <col min="6403" max="6404" width="10.875" customWidth="1"/>
    <col min="6651" max="6651" width="5.625" customWidth="1"/>
    <col min="6652" max="6652" width="7.875" customWidth="1"/>
    <col min="6653" max="6653" width="5.625" customWidth="1"/>
    <col min="6654" max="6654" width="7.875" customWidth="1"/>
    <col min="6655" max="6655" width="5.625" customWidth="1"/>
    <col min="6656" max="6656" width="7.875" customWidth="1"/>
    <col min="6657" max="6657" width="5.625" customWidth="1"/>
    <col min="6658" max="6658" width="7.875" customWidth="1"/>
    <col min="6659" max="6660" width="10.875" customWidth="1"/>
    <col min="6907" max="6907" width="5.625" customWidth="1"/>
    <col min="6908" max="6908" width="7.875" customWidth="1"/>
    <col min="6909" max="6909" width="5.625" customWidth="1"/>
    <col min="6910" max="6910" width="7.875" customWidth="1"/>
    <col min="6911" max="6911" width="5.625" customWidth="1"/>
    <col min="6912" max="6912" width="7.875" customWidth="1"/>
    <col min="6913" max="6913" width="5.625" customWidth="1"/>
    <col min="6914" max="6914" width="7.875" customWidth="1"/>
    <col min="6915" max="6916" width="10.875" customWidth="1"/>
    <col min="7163" max="7163" width="5.625" customWidth="1"/>
    <col min="7164" max="7164" width="7.875" customWidth="1"/>
    <col min="7165" max="7165" width="5.625" customWidth="1"/>
    <col min="7166" max="7166" width="7.875" customWidth="1"/>
    <col min="7167" max="7167" width="5.625" customWidth="1"/>
    <col min="7168" max="7168" width="7.875" customWidth="1"/>
    <col min="7169" max="7169" width="5.625" customWidth="1"/>
    <col min="7170" max="7170" width="7.875" customWidth="1"/>
    <col min="7171" max="7172" width="10.875" customWidth="1"/>
    <col min="7419" max="7419" width="5.625" customWidth="1"/>
    <col min="7420" max="7420" width="7.875" customWidth="1"/>
    <col min="7421" max="7421" width="5.625" customWidth="1"/>
    <col min="7422" max="7422" width="7.875" customWidth="1"/>
    <col min="7423" max="7423" width="5.625" customWidth="1"/>
    <col min="7424" max="7424" width="7.875" customWidth="1"/>
    <col min="7425" max="7425" width="5.625" customWidth="1"/>
    <col min="7426" max="7426" width="7.875" customWidth="1"/>
    <col min="7427" max="7428" width="10.875" customWidth="1"/>
    <col min="7675" max="7675" width="5.625" customWidth="1"/>
    <col min="7676" max="7676" width="7.875" customWidth="1"/>
    <col min="7677" max="7677" width="5.625" customWidth="1"/>
    <col min="7678" max="7678" width="7.875" customWidth="1"/>
    <col min="7679" max="7679" width="5.625" customWidth="1"/>
    <col min="7680" max="7680" width="7.875" customWidth="1"/>
    <col min="7681" max="7681" width="5.625" customWidth="1"/>
    <col min="7682" max="7682" width="7.875" customWidth="1"/>
    <col min="7683" max="7684" width="10.875" customWidth="1"/>
    <col min="7931" max="7931" width="5.625" customWidth="1"/>
    <col min="7932" max="7932" width="7.875" customWidth="1"/>
    <col min="7933" max="7933" width="5.625" customWidth="1"/>
    <col min="7934" max="7934" width="7.875" customWidth="1"/>
    <col min="7935" max="7935" width="5.625" customWidth="1"/>
    <col min="7936" max="7936" width="7.875" customWidth="1"/>
    <col min="7937" max="7937" width="5.625" customWidth="1"/>
    <col min="7938" max="7938" width="7.875" customWidth="1"/>
    <col min="7939" max="7940" width="10.875" customWidth="1"/>
    <col min="8187" max="8187" width="5.625" customWidth="1"/>
    <col min="8188" max="8188" width="7.875" customWidth="1"/>
    <col min="8189" max="8189" width="5.625" customWidth="1"/>
    <col min="8190" max="8190" width="7.875" customWidth="1"/>
    <col min="8191" max="8191" width="5.625" customWidth="1"/>
    <col min="8192" max="8192" width="7.875" customWidth="1"/>
    <col min="8193" max="8193" width="5.625" customWidth="1"/>
    <col min="8194" max="8194" width="7.875" customWidth="1"/>
    <col min="8195" max="8196" width="10.875" customWidth="1"/>
    <col min="8443" max="8443" width="5.625" customWidth="1"/>
    <col min="8444" max="8444" width="7.875" customWidth="1"/>
    <col min="8445" max="8445" width="5.625" customWidth="1"/>
    <col min="8446" max="8446" width="7.875" customWidth="1"/>
    <col min="8447" max="8447" width="5.625" customWidth="1"/>
    <col min="8448" max="8448" width="7.875" customWidth="1"/>
    <col min="8449" max="8449" width="5.625" customWidth="1"/>
    <col min="8450" max="8450" width="7.875" customWidth="1"/>
    <col min="8451" max="8452" width="10.875" customWidth="1"/>
    <col min="8699" max="8699" width="5.625" customWidth="1"/>
    <col min="8700" max="8700" width="7.875" customWidth="1"/>
    <col min="8701" max="8701" width="5.625" customWidth="1"/>
    <col min="8702" max="8702" width="7.875" customWidth="1"/>
    <col min="8703" max="8703" width="5.625" customWidth="1"/>
    <col min="8704" max="8704" width="7.875" customWidth="1"/>
    <col min="8705" max="8705" width="5.625" customWidth="1"/>
    <col min="8706" max="8706" width="7.875" customWidth="1"/>
    <col min="8707" max="8708" width="10.875" customWidth="1"/>
    <col min="8955" max="8955" width="5.625" customWidth="1"/>
    <col min="8956" max="8956" width="7.875" customWidth="1"/>
    <col min="8957" max="8957" width="5.625" customWidth="1"/>
    <col min="8958" max="8958" width="7.875" customWidth="1"/>
    <col min="8959" max="8959" width="5.625" customWidth="1"/>
    <col min="8960" max="8960" width="7.875" customWidth="1"/>
    <col min="8961" max="8961" width="5.625" customWidth="1"/>
    <col min="8962" max="8962" width="7.875" customWidth="1"/>
    <col min="8963" max="8964" width="10.875" customWidth="1"/>
    <col min="9211" max="9211" width="5.625" customWidth="1"/>
    <col min="9212" max="9212" width="7.875" customWidth="1"/>
    <col min="9213" max="9213" width="5.625" customWidth="1"/>
    <col min="9214" max="9214" width="7.875" customWidth="1"/>
    <col min="9215" max="9215" width="5.625" customWidth="1"/>
    <col min="9216" max="9216" width="7.875" customWidth="1"/>
    <col min="9217" max="9217" width="5.625" customWidth="1"/>
    <col min="9218" max="9218" width="7.875" customWidth="1"/>
    <col min="9219" max="9220" width="10.875" customWidth="1"/>
    <col min="9467" max="9467" width="5.625" customWidth="1"/>
    <col min="9468" max="9468" width="7.875" customWidth="1"/>
    <col min="9469" max="9469" width="5.625" customWidth="1"/>
    <col min="9470" max="9470" width="7.875" customWidth="1"/>
    <col min="9471" max="9471" width="5.625" customWidth="1"/>
    <col min="9472" max="9472" width="7.875" customWidth="1"/>
    <col min="9473" max="9473" width="5.625" customWidth="1"/>
    <col min="9474" max="9474" width="7.875" customWidth="1"/>
    <col min="9475" max="9476" width="10.875" customWidth="1"/>
    <col min="9723" max="9723" width="5.625" customWidth="1"/>
    <col min="9724" max="9724" width="7.875" customWidth="1"/>
    <col min="9725" max="9725" width="5.625" customWidth="1"/>
    <col min="9726" max="9726" width="7.875" customWidth="1"/>
    <col min="9727" max="9727" width="5.625" customWidth="1"/>
    <col min="9728" max="9728" width="7.875" customWidth="1"/>
    <col min="9729" max="9729" width="5.625" customWidth="1"/>
    <col min="9730" max="9730" width="7.875" customWidth="1"/>
    <col min="9731" max="9732" width="10.875" customWidth="1"/>
    <col min="9979" max="9979" width="5.625" customWidth="1"/>
    <col min="9980" max="9980" width="7.875" customWidth="1"/>
    <col min="9981" max="9981" width="5.625" customWidth="1"/>
    <col min="9982" max="9982" width="7.875" customWidth="1"/>
    <col min="9983" max="9983" width="5.625" customWidth="1"/>
    <col min="9984" max="9984" width="7.875" customWidth="1"/>
    <col min="9985" max="9985" width="5.625" customWidth="1"/>
    <col min="9986" max="9986" width="7.875" customWidth="1"/>
    <col min="9987" max="9988" width="10.875" customWidth="1"/>
    <col min="10235" max="10235" width="5.625" customWidth="1"/>
    <col min="10236" max="10236" width="7.875" customWidth="1"/>
    <col min="10237" max="10237" width="5.625" customWidth="1"/>
    <col min="10238" max="10238" width="7.875" customWidth="1"/>
    <col min="10239" max="10239" width="5.625" customWidth="1"/>
    <col min="10240" max="10240" width="7.875" customWidth="1"/>
    <col min="10241" max="10241" width="5.625" customWidth="1"/>
    <col min="10242" max="10242" width="7.875" customWidth="1"/>
    <col min="10243" max="10244" width="10.875" customWidth="1"/>
    <col min="10491" max="10491" width="5.625" customWidth="1"/>
    <col min="10492" max="10492" width="7.875" customWidth="1"/>
    <col min="10493" max="10493" width="5.625" customWidth="1"/>
    <col min="10494" max="10494" width="7.875" customWidth="1"/>
    <col min="10495" max="10495" width="5.625" customWidth="1"/>
    <col min="10496" max="10496" width="7.875" customWidth="1"/>
    <col min="10497" max="10497" width="5.625" customWidth="1"/>
    <col min="10498" max="10498" width="7.875" customWidth="1"/>
    <col min="10499" max="10500" width="10.875" customWidth="1"/>
    <col min="10747" max="10747" width="5.625" customWidth="1"/>
    <col min="10748" max="10748" width="7.875" customWidth="1"/>
    <col min="10749" max="10749" width="5.625" customWidth="1"/>
    <col min="10750" max="10750" width="7.875" customWidth="1"/>
    <col min="10751" max="10751" width="5.625" customWidth="1"/>
    <col min="10752" max="10752" width="7.875" customWidth="1"/>
    <col min="10753" max="10753" width="5.625" customWidth="1"/>
    <col min="10754" max="10754" width="7.875" customWidth="1"/>
    <col min="10755" max="10756" width="10.875" customWidth="1"/>
    <col min="11003" max="11003" width="5.625" customWidth="1"/>
    <col min="11004" max="11004" width="7.875" customWidth="1"/>
    <col min="11005" max="11005" width="5.625" customWidth="1"/>
    <col min="11006" max="11006" width="7.875" customWidth="1"/>
    <col min="11007" max="11007" width="5.625" customWidth="1"/>
    <col min="11008" max="11008" width="7.875" customWidth="1"/>
    <col min="11009" max="11009" width="5.625" customWidth="1"/>
    <col min="11010" max="11010" width="7.875" customWidth="1"/>
    <col min="11011" max="11012" width="10.875" customWidth="1"/>
    <col min="11259" max="11259" width="5.625" customWidth="1"/>
    <col min="11260" max="11260" width="7.875" customWidth="1"/>
    <col min="11261" max="11261" width="5.625" customWidth="1"/>
    <col min="11262" max="11262" width="7.875" customWidth="1"/>
    <col min="11263" max="11263" width="5.625" customWidth="1"/>
    <col min="11264" max="11264" width="7.875" customWidth="1"/>
    <col min="11265" max="11265" width="5.625" customWidth="1"/>
    <col min="11266" max="11266" width="7.875" customWidth="1"/>
    <col min="11267" max="11268" width="10.875" customWidth="1"/>
    <col min="11515" max="11515" width="5.625" customWidth="1"/>
    <col min="11516" max="11516" width="7.875" customWidth="1"/>
    <col min="11517" max="11517" width="5.625" customWidth="1"/>
    <col min="11518" max="11518" width="7.875" customWidth="1"/>
    <col min="11519" max="11519" width="5.625" customWidth="1"/>
    <col min="11520" max="11520" width="7.875" customWidth="1"/>
    <col min="11521" max="11521" width="5.625" customWidth="1"/>
    <col min="11522" max="11522" width="7.875" customWidth="1"/>
    <col min="11523" max="11524" width="10.875" customWidth="1"/>
    <col min="11771" max="11771" width="5.625" customWidth="1"/>
    <col min="11772" max="11772" width="7.875" customWidth="1"/>
    <col min="11773" max="11773" width="5.625" customWidth="1"/>
    <col min="11774" max="11774" width="7.875" customWidth="1"/>
    <col min="11775" max="11775" width="5.625" customWidth="1"/>
    <col min="11776" max="11776" width="7.875" customWidth="1"/>
    <col min="11777" max="11777" width="5.625" customWidth="1"/>
    <col min="11778" max="11778" width="7.875" customWidth="1"/>
    <col min="11779" max="11780" width="10.875" customWidth="1"/>
    <col min="12027" max="12027" width="5.625" customWidth="1"/>
    <col min="12028" max="12028" width="7.875" customWidth="1"/>
    <col min="12029" max="12029" width="5.625" customWidth="1"/>
    <col min="12030" max="12030" width="7.875" customWidth="1"/>
    <col min="12031" max="12031" width="5.625" customWidth="1"/>
    <col min="12032" max="12032" width="7.875" customWidth="1"/>
    <col min="12033" max="12033" width="5.625" customWidth="1"/>
    <col min="12034" max="12034" width="7.875" customWidth="1"/>
    <col min="12035" max="12036" width="10.875" customWidth="1"/>
    <col min="12283" max="12283" width="5.625" customWidth="1"/>
    <col min="12284" max="12284" width="7.875" customWidth="1"/>
    <col min="12285" max="12285" width="5.625" customWidth="1"/>
    <col min="12286" max="12286" width="7.875" customWidth="1"/>
    <col min="12287" max="12287" width="5.625" customWidth="1"/>
    <col min="12288" max="12288" width="7.875" customWidth="1"/>
    <col min="12289" max="12289" width="5.625" customWidth="1"/>
    <col min="12290" max="12290" width="7.875" customWidth="1"/>
    <col min="12291" max="12292" width="10.875" customWidth="1"/>
    <col min="12539" max="12539" width="5.625" customWidth="1"/>
    <col min="12540" max="12540" width="7.875" customWidth="1"/>
    <col min="12541" max="12541" width="5.625" customWidth="1"/>
    <col min="12542" max="12542" width="7.875" customWidth="1"/>
    <col min="12543" max="12543" width="5.625" customWidth="1"/>
    <col min="12544" max="12544" width="7.875" customWidth="1"/>
    <col min="12545" max="12545" width="5.625" customWidth="1"/>
    <col min="12546" max="12546" width="7.875" customWidth="1"/>
    <col min="12547" max="12548" width="10.875" customWidth="1"/>
    <col min="12795" max="12795" width="5.625" customWidth="1"/>
    <col min="12796" max="12796" width="7.875" customWidth="1"/>
    <col min="12797" max="12797" width="5.625" customWidth="1"/>
    <col min="12798" max="12798" width="7.875" customWidth="1"/>
    <col min="12799" max="12799" width="5.625" customWidth="1"/>
    <col min="12800" max="12800" width="7.875" customWidth="1"/>
    <col min="12801" max="12801" width="5.625" customWidth="1"/>
    <col min="12802" max="12802" width="7.875" customWidth="1"/>
    <col min="12803" max="12804" width="10.875" customWidth="1"/>
    <col min="13051" max="13051" width="5.625" customWidth="1"/>
    <col min="13052" max="13052" width="7.875" customWidth="1"/>
    <col min="13053" max="13053" width="5.625" customWidth="1"/>
    <col min="13054" max="13054" width="7.875" customWidth="1"/>
    <col min="13055" max="13055" width="5.625" customWidth="1"/>
    <col min="13056" max="13056" width="7.875" customWidth="1"/>
    <col min="13057" max="13057" width="5.625" customWidth="1"/>
    <col min="13058" max="13058" width="7.875" customWidth="1"/>
    <col min="13059" max="13060" width="10.875" customWidth="1"/>
    <col min="13307" max="13307" width="5.625" customWidth="1"/>
    <col min="13308" max="13308" width="7.875" customWidth="1"/>
    <col min="13309" max="13309" width="5.625" customWidth="1"/>
    <col min="13310" max="13310" width="7.875" customWidth="1"/>
    <col min="13311" max="13311" width="5.625" customWidth="1"/>
    <col min="13312" max="13312" width="7.875" customWidth="1"/>
    <col min="13313" max="13313" width="5.625" customWidth="1"/>
    <col min="13314" max="13314" width="7.875" customWidth="1"/>
    <col min="13315" max="13316" width="10.875" customWidth="1"/>
    <col min="13563" max="13563" width="5.625" customWidth="1"/>
    <col min="13564" max="13564" width="7.875" customWidth="1"/>
    <col min="13565" max="13565" width="5.625" customWidth="1"/>
    <col min="13566" max="13566" width="7.875" customWidth="1"/>
    <col min="13567" max="13567" width="5.625" customWidth="1"/>
    <col min="13568" max="13568" width="7.875" customWidth="1"/>
    <col min="13569" max="13569" width="5.625" customWidth="1"/>
    <col min="13570" max="13570" width="7.875" customWidth="1"/>
    <col min="13571" max="13572" width="10.875" customWidth="1"/>
    <col min="13819" max="13819" width="5.625" customWidth="1"/>
    <col min="13820" max="13820" width="7.875" customWidth="1"/>
    <col min="13821" max="13821" width="5.625" customWidth="1"/>
    <col min="13822" max="13822" width="7.875" customWidth="1"/>
    <col min="13823" max="13823" width="5.625" customWidth="1"/>
    <col min="13824" max="13824" width="7.875" customWidth="1"/>
    <col min="13825" max="13825" width="5.625" customWidth="1"/>
    <col min="13826" max="13826" width="7.875" customWidth="1"/>
    <col min="13827" max="13828" width="10.875" customWidth="1"/>
    <col min="14075" max="14075" width="5.625" customWidth="1"/>
    <col min="14076" max="14076" width="7.875" customWidth="1"/>
    <col min="14077" max="14077" width="5.625" customWidth="1"/>
    <col min="14078" max="14078" width="7.875" customWidth="1"/>
    <col min="14079" max="14079" width="5.625" customWidth="1"/>
    <col min="14080" max="14080" width="7.875" customWidth="1"/>
    <col min="14081" max="14081" width="5.625" customWidth="1"/>
    <col min="14082" max="14082" width="7.875" customWidth="1"/>
    <col min="14083" max="14084" width="10.875" customWidth="1"/>
    <col min="14331" max="14331" width="5.625" customWidth="1"/>
    <col min="14332" max="14332" width="7.875" customWidth="1"/>
    <col min="14333" max="14333" width="5.625" customWidth="1"/>
    <col min="14334" max="14334" width="7.875" customWidth="1"/>
    <col min="14335" max="14335" width="5.625" customWidth="1"/>
    <col min="14336" max="14336" width="7.875" customWidth="1"/>
    <col min="14337" max="14337" width="5.625" customWidth="1"/>
    <col min="14338" max="14338" width="7.875" customWidth="1"/>
    <col min="14339" max="14340" width="10.875" customWidth="1"/>
    <col min="14587" max="14587" width="5.625" customWidth="1"/>
    <col min="14588" max="14588" width="7.875" customWidth="1"/>
    <col min="14589" max="14589" width="5.625" customWidth="1"/>
    <col min="14590" max="14590" width="7.875" customWidth="1"/>
    <col min="14591" max="14591" width="5.625" customWidth="1"/>
    <col min="14592" max="14592" width="7.875" customWidth="1"/>
    <col min="14593" max="14593" width="5.625" customWidth="1"/>
    <col min="14594" max="14594" width="7.875" customWidth="1"/>
    <col min="14595" max="14596" width="10.875" customWidth="1"/>
    <col min="14843" max="14843" width="5.625" customWidth="1"/>
    <col min="14844" max="14844" width="7.875" customWidth="1"/>
    <col min="14845" max="14845" width="5.625" customWidth="1"/>
    <col min="14846" max="14846" width="7.875" customWidth="1"/>
    <col min="14847" max="14847" width="5.625" customWidth="1"/>
    <col min="14848" max="14848" width="7.875" customWidth="1"/>
    <col min="14849" max="14849" width="5.625" customWidth="1"/>
    <col min="14850" max="14850" width="7.875" customWidth="1"/>
    <col min="14851" max="14852" width="10.875" customWidth="1"/>
    <col min="15099" max="15099" width="5.625" customWidth="1"/>
    <col min="15100" max="15100" width="7.875" customWidth="1"/>
    <col min="15101" max="15101" width="5.625" customWidth="1"/>
    <col min="15102" max="15102" width="7.875" customWidth="1"/>
    <col min="15103" max="15103" width="5.625" customWidth="1"/>
    <col min="15104" max="15104" width="7.875" customWidth="1"/>
    <col min="15105" max="15105" width="5.625" customWidth="1"/>
    <col min="15106" max="15106" width="7.875" customWidth="1"/>
    <col min="15107" max="15108" width="10.875" customWidth="1"/>
    <col min="15355" max="15355" width="5.625" customWidth="1"/>
    <col min="15356" max="15356" width="7.875" customWidth="1"/>
    <col min="15357" max="15357" width="5.625" customWidth="1"/>
    <col min="15358" max="15358" width="7.875" customWidth="1"/>
    <col min="15359" max="15359" width="5.625" customWidth="1"/>
    <col min="15360" max="15360" width="7.875" customWidth="1"/>
    <col min="15361" max="15361" width="5.625" customWidth="1"/>
    <col min="15362" max="15362" width="7.875" customWidth="1"/>
    <col min="15363" max="15364" width="10.875" customWidth="1"/>
    <col min="15611" max="15611" width="5.625" customWidth="1"/>
    <col min="15612" max="15612" width="7.875" customWidth="1"/>
    <col min="15613" max="15613" width="5.625" customWidth="1"/>
    <col min="15614" max="15614" width="7.875" customWidth="1"/>
    <col min="15615" max="15615" width="5.625" customWidth="1"/>
    <col min="15616" max="15616" width="7.875" customWidth="1"/>
    <col min="15617" max="15617" width="5.625" customWidth="1"/>
    <col min="15618" max="15618" width="7.875" customWidth="1"/>
    <col min="15619" max="15620" width="10.875" customWidth="1"/>
    <col min="15867" max="15867" width="5.625" customWidth="1"/>
    <col min="15868" max="15868" width="7.875" customWidth="1"/>
    <col min="15869" max="15869" width="5.625" customWidth="1"/>
    <col min="15870" max="15870" width="7.875" customWidth="1"/>
    <col min="15871" max="15871" width="5.625" customWidth="1"/>
    <col min="15872" max="15872" width="7.875" customWidth="1"/>
    <col min="15873" max="15873" width="5.625" customWidth="1"/>
    <col min="15874" max="15874" width="7.875" customWidth="1"/>
    <col min="15875" max="15876" width="10.875" customWidth="1"/>
    <col min="16123" max="16123" width="5.625" customWidth="1"/>
    <col min="16124" max="16124" width="7.875" customWidth="1"/>
    <col min="16125" max="16125" width="5.625" customWidth="1"/>
    <col min="16126" max="16126" width="7.875" customWidth="1"/>
    <col min="16127" max="16127" width="5.625" customWidth="1"/>
    <col min="16128" max="16128" width="7.875" customWidth="1"/>
    <col min="16129" max="16129" width="5.625" customWidth="1"/>
    <col min="16130" max="16130" width="7.875" customWidth="1"/>
    <col min="16131" max="16132" width="10.875" customWidth="1"/>
  </cols>
  <sheetData>
    <row r="1" spans="2:28" ht="21" customHeight="1" x14ac:dyDescent="0.15">
      <c r="B1" s="381" t="s">
        <v>1616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1"/>
      <c r="Z1" s="381"/>
    </row>
    <row r="2" spans="2:28" ht="21" customHeight="1" x14ac:dyDescent="0.15"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81"/>
      <c r="X2" s="381"/>
      <c r="Y2" s="381"/>
      <c r="Z2" s="381"/>
    </row>
    <row r="3" spans="2:28" ht="12.95" customHeight="1" x14ac:dyDescent="0.15">
      <c r="B3" s="382" t="s">
        <v>1083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2"/>
      <c r="Z3" s="382"/>
    </row>
    <row r="4" spans="2:28" ht="12.95" customHeight="1" x14ac:dyDescent="0.15"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</row>
    <row r="5" spans="2:28" ht="33" customHeight="1" thickBot="1" x14ac:dyDescent="0.2"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V5" s="383"/>
      <c r="W5" s="383"/>
      <c r="X5" s="383"/>
      <c r="Y5" s="383"/>
      <c r="Z5" s="383"/>
    </row>
    <row r="6" spans="2:28" ht="20.25" customHeight="1" x14ac:dyDescent="0.15">
      <c r="B6" s="501" t="s">
        <v>768</v>
      </c>
      <c r="C6" s="502"/>
      <c r="D6" s="505" t="str">
        <f>B8</f>
        <v>フレンズプラス</v>
      </c>
      <c r="E6" s="517"/>
      <c r="F6" s="505" t="str">
        <f>B12</f>
        <v>　NEXT</v>
      </c>
      <c r="G6" s="506"/>
      <c r="H6" s="517" t="str">
        <f>B16</f>
        <v>NEWフレンズ</v>
      </c>
      <c r="I6" s="506"/>
      <c r="J6" s="517" t="str">
        <f>B20</f>
        <v>MIWA組</v>
      </c>
      <c r="K6" s="506"/>
      <c r="L6" s="401" t="s">
        <v>606</v>
      </c>
      <c r="M6" s="402"/>
      <c r="N6" s="391" t="s">
        <v>602</v>
      </c>
      <c r="O6" s="246"/>
      <c r="P6" s="519" t="s">
        <v>448</v>
      </c>
      <c r="Q6" s="519"/>
      <c r="R6" s="519"/>
      <c r="S6" s="519"/>
      <c r="T6" s="519"/>
      <c r="U6" s="247"/>
      <c r="V6" s="247"/>
      <c r="W6" s="247"/>
      <c r="X6" s="247"/>
      <c r="Y6" s="247"/>
      <c r="Z6" s="247"/>
      <c r="AA6" s="249"/>
    </row>
    <row r="7" spans="2:28" ht="20.25" customHeight="1" thickBot="1" x14ac:dyDescent="0.2">
      <c r="B7" s="503"/>
      <c r="C7" s="504"/>
      <c r="D7" s="507"/>
      <c r="E7" s="518"/>
      <c r="F7" s="507"/>
      <c r="G7" s="508"/>
      <c r="H7" s="518"/>
      <c r="I7" s="508"/>
      <c r="J7" s="518"/>
      <c r="K7" s="508"/>
      <c r="L7" s="421"/>
      <c r="M7" s="422"/>
      <c r="N7" s="393"/>
      <c r="O7" s="246"/>
      <c r="P7" s="519"/>
      <c r="Q7" s="519"/>
      <c r="R7" s="519"/>
      <c r="S7" s="519"/>
      <c r="T7" s="519"/>
      <c r="U7" s="248"/>
      <c r="V7" s="248"/>
      <c r="W7" s="495"/>
      <c r="X7" s="495"/>
      <c r="Y7" s="495"/>
      <c r="Z7" s="495"/>
      <c r="AA7" s="249"/>
    </row>
    <row r="8" spans="2:28" ht="20.25" customHeight="1" x14ac:dyDescent="0.15">
      <c r="B8" s="451" t="s">
        <v>1598</v>
      </c>
      <c r="C8" s="452"/>
      <c r="D8" s="457"/>
      <c r="E8" s="458"/>
      <c r="F8" s="335" t="s">
        <v>603</v>
      </c>
      <c r="G8" s="336" t="s">
        <v>1692</v>
      </c>
      <c r="H8" s="335" t="s">
        <v>603</v>
      </c>
      <c r="I8" s="347" t="s">
        <v>1677</v>
      </c>
      <c r="J8" s="335" t="s">
        <v>603</v>
      </c>
      <c r="K8" s="347" t="s">
        <v>1677</v>
      </c>
      <c r="L8" s="399" t="s">
        <v>1696</v>
      </c>
      <c r="M8" s="400"/>
      <c r="N8" s="388" t="s">
        <v>1688</v>
      </c>
      <c r="O8" s="246"/>
      <c r="P8" s="248" t="s">
        <v>1085</v>
      </c>
      <c r="Q8" s="248"/>
      <c r="R8" s="248"/>
      <c r="S8" s="248"/>
      <c r="T8" s="248"/>
      <c r="V8" s="248"/>
      <c r="W8" s="248"/>
      <c r="X8" s="248"/>
      <c r="Y8" s="248"/>
      <c r="Z8" s="248"/>
      <c r="AA8" s="249"/>
    </row>
    <row r="9" spans="2:28" ht="20.25" customHeight="1" x14ac:dyDescent="0.15">
      <c r="B9" s="453"/>
      <c r="C9" s="454"/>
      <c r="D9" s="459"/>
      <c r="E9" s="460"/>
      <c r="F9" s="337">
        <v>1</v>
      </c>
      <c r="G9" s="338" t="s">
        <v>1663</v>
      </c>
      <c r="H9" s="337">
        <v>1</v>
      </c>
      <c r="I9" s="338" t="s">
        <v>1674</v>
      </c>
      <c r="J9" s="337">
        <v>1</v>
      </c>
      <c r="K9" s="338" t="s">
        <v>1675</v>
      </c>
      <c r="L9" s="474"/>
      <c r="M9" s="475"/>
      <c r="N9" s="389"/>
      <c r="O9" s="246"/>
      <c r="P9" s="249"/>
      <c r="Q9" s="248"/>
      <c r="R9" s="248"/>
      <c r="S9" s="248"/>
      <c r="T9" s="463" t="s">
        <v>609</v>
      </c>
      <c r="U9" s="463"/>
      <c r="V9" s="463"/>
      <c r="W9" s="463"/>
      <c r="X9" s="248"/>
      <c r="Y9" s="248"/>
      <c r="Z9" s="248"/>
      <c r="AA9" s="249"/>
    </row>
    <row r="10" spans="2:28" ht="20.25" customHeight="1" x14ac:dyDescent="0.15">
      <c r="B10" s="453"/>
      <c r="C10" s="454"/>
      <c r="D10" s="459"/>
      <c r="E10" s="460"/>
      <c r="F10" s="337">
        <v>2</v>
      </c>
      <c r="G10" s="338" t="s">
        <v>1669</v>
      </c>
      <c r="H10" s="337">
        <v>2</v>
      </c>
      <c r="I10" s="338" t="s">
        <v>1670</v>
      </c>
      <c r="J10" s="337">
        <v>2</v>
      </c>
      <c r="K10" s="338" t="s">
        <v>1674</v>
      </c>
      <c r="L10" s="524">
        <f>35/68</f>
        <v>0.51470588235294112</v>
      </c>
      <c r="M10" s="525"/>
      <c r="N10" s="389"/>
      <c r="O10" s="246"/>
      <c r="P10" s="248"/>
      <c r="Q10" s="248"/>
      <c r="R10" s="248"/>
      <c r="S10" s="248"/>
      <c r="T10" s="463"/>
      <c r="U10" s="463"/>
      <c r="V10" s="463"/>
      <c r="W10" s="463"/>
      <c r="X10" s="248"/>
      <c r="Y10" s="248"/>
      <c r="Z10" s="248"/>
      <c r="AA10" s="249"/>
    </row>
    <row r="11" spans="2:28" ht="20.25" customHeight="1" thickBot="1" x14ac:dyDescent="0.2">
      <c r="B11" s="455"/>
      <c r="C11" s="456"/>
      <c r="D11" s="461"/>
      <c r="E11" s="462"/>
      <c r="F11" s="339">
        <v>3</v>
      </c>
      <c r="G11" s="340" t="s">
        <v>1664</v>
      </c>
      <c r="H11" s="339">
        <v>3</v>
      </c>
      <c r="I11" s="340" t="s">
        <v>1669</v>
      </c>
      <c r="J11" s="339">
        <v>3</v>
      </c>
      <c r="K11" s="340" t="s">
        <v>1670</v>
      </c>
      <c r="L11" s="526"/>
      <c r="M11" s="527"/>
      <c r="N11" s="390"/>
      <c r="O11" s="474" t="s">
        <v>1698</v>
      </c>
      <c r="P11" s="581"/>
      <c r="Q11" s="581"/>
      <c r="R11" s="248"/>
      <c r="S11" s="248"/>
      <c r="T11" s="248"/>
      <c r="U11" s="376"/>
      <c r="V11" s="248" t="s">
        <v>1703</v>
      </c>
      <c r="W11" s="251"/>
      <c r="X11" s="362"/>
      <c r="Y11" s="362"/>
      <c r="Z11" s="495" t="s">
        <v>1598</v>
      </c>
      <c r="AA11" s="495"/>
      <c r="AB11" s="495"/>
    </row>
    <row r="12" spans="2:28" ht="20.25" customHeight="1" thickTop="1" x14ac:dyDescent="0.15">
      <c r="B12" s="405" t="s">
        <v>1651</v>
      </c>
      <c r="C12" s="406"/>
      <c r="D12" s="262" t="s">
        <v>603</v>
      </c>
      <c r="E12" s="264" t="s">
        <v>1667</v>
      </c>
      <c r="F12" s="411"/>
      <c r="G12" s="412"/>
      <c r="H12" s="262" t="s">
        <v>603</v>
      </c>
      <c r="I12" s="264" t="s">
        <v>1676</v>
      </c>
      <c r="J12" s="262" t="s">
        <v>603</v>
      </c>
      <c r="K12" s="327" t="s">
        <v>1677</v>
      </c>
      <c r="L12" s="401" t="s">
        <v>1696</v>
      </c>
      <c r="M12" s="402"/>
      <c r="N12" s="391" t="s">
        <v>1689</v>
      </c>
      <c r="O12" s="474"/>
      <c r="P12" s="581"/>
      <c r="Q12" s="581"/>
      <c r="R12" s="355"/>
      <c r="S12" s="356"/>
      <c r="T12" s="248"/>
      <c r="U12" s="376"/>
      <c r="V12" s="318" t="s">
        <v>1704</v>
      </c>
      <c r="W12" s="357"/>
      <c r="X12" s="248"/>
      <c r="Y12" s="248"/>
      <c r="Z12" s="495"/>
      <c r="AA12" s="495"/>
      <c r="AB12" s="495"/>
    </row>
    <row r="13" spans="2:28" ht="20.25" customHeight="1" x14ac:dyDescent="0.15">
      <c r="B13" s="407"/>
      <c r="C13" s="408"/>
      <c r="D13" s="265">
        <v>1</v>
      </c>
      <c r="E13" s="266" t="s">
        <v>1681</v>
      </c>
      <c r="F13" s="413"/>
      <c r="G13" s="414"/>
      <c r="H13" s="265">
        <v>1</v>
      </c>
      <c r="I13" s="266" t="s">
        <v>1662</v>
      </c>
      <c r="J13" s="265">
        <v>1</v>
      </c>
      <c r="K13" s="266" t="s">
        <v>1660</v>
      </c>
      <c r="L13" s="468"/>
      <c r="M13" s="469"/>
      <c r="N13" s="392"/>
      <c r="O13" s="246"/>
      <c r="P13" s="249"/>
      <c r="Q13" s="248"/>
      <c r="R13" s="248"/>
      <c r="S13" s="357" t="s">
        <v>1701</v>
      </c>
      <c r="T13" s="248"/>
      <c r="U13" s="376"/>
      <c r="V13" s="318" t="s">
        <v>1700</v>
      </c>
      <c r="W13" s="357"/>
      <c r="X13" s="251" t="s">
        <v>1703</v>
      </c>
      <c r="Y13" s="248"/>
      <c r="Z13" s="248"/>
      <c r="AA13" s="249"/>
    </row>
    <row r="14" spans="2:28" ht="20.25" customHeight="1" thickBot="1" x14ac:dyDescent="0.2">
      <c r="B14" s="407"/>
      <c r="C14" s="408"/>
      <c r="D14" s="265">
        <v>2</v>
      </c>
      <c r="E14" s="266" t="s">
        <v>1693</v>
      </c>
      <c r="F14" s="413"/>
      <c r="G14" s="414"/>
      <c r="H14" s="265">
        <v>2</v>
      </c>
      <c r="I14" s="266" t="s">
        <v>1661</v>
      </c>
      <c r="J14" s="265">
        <v>2</v>
      </c>
      <c r="K14" s="266" t="s">
        <v>1669</v>
      </c>
      <c r="L14" s="528">
        <f>29/62</f>
        <v>0.46774193548387094</v>
      </c>
      <c r="M14" s="529"/>
      <c r="N14" s="392"/>
      <c r="O14" s="246"/>
      <c r="P14" s="261"/>
      <c r="Q14" s="261"/>
      <c r="R14" s="248"/>
      <c r="S14" s="358" t="s">
        <v>1699</v>
      </c>
      <c r="T14" s="248"/>
      <c r="U14" s="377"/>
      <c r="V14" s="318" t="s">
        <v>1705</v>
      </c>
      <c r="W14" s="361"/>
      <c r="X14" s="360" t="s">
        <v>1699</v>
      </c>
      <c r="Y14" s="248"/>
      <c r="Z14" s="248"/>
      <c r="AA14" s="249"/>
    </row>
    <row r="15" spans="2:28" ht="20.25" customHeight="1" thickTop="1" thickBot="1" x14ac:dyDescent="0.2">
      <c r="B15" s="409"/>
      <c r="C15" s="410"/>
      <c r="D15" s="263">
        <v>3</v>
      </c>
      <c r="E15" s="267" t="s">
        <v>1662</v>
      </c>
      <c r="F15" s="415"/>
      <c r="G15" s="416"/>
      <c r="H15" s="263">
        <v>3</v>
      </c>
      <c r="I15" s="326" t="s">
        <v>1670</v>
      </c>
      <c r="J15" s="263">
        <v>3</v>
      </c>
      <c r="K15" s="267" t="s">
        <v>1659</v>
      </c>
      <c r="L15" s="530"/>
      <c r="M15" s="531"/>
      <c r="N15" s="393"/>
      <c r="O15" s="246"/>
      <c r="P15" s="261"/>
      <c r="Q15" s="261"/>
      <c r="R15" s="248"/>
      <c r="S15" s="354" t="s">
        <v>1700</v>
      </c>
      <c r="T15" s="359"/>
      <c r="U15" s="251"/>
      <c r="V15" s="355"/>
      <c r="W15" s="250"/>
      <c r="X15" s="317" t="s">
        <v>1702</v>
      </c>
      <c r="Y15" s="248"/>
      <c r="Z15" s="463"/>
      <c r="AA15" s="249"/>
    </row>
    <row r="16" spans="2:28" ht="20.25" customHeight="1" x14ac:dyDescent="0.15">
      <c r="B16" s="405" t="s">
        <v>1650</v>
      </c>
      <c r="C16" s="406"/>
      <c r="D16" s="262" t="s">
        <v>603</v>
      </c>
      <c r="E16" s="264" t="s">
        <v>1676</v>
      </c>
      <c r="F16" s="262" t="s">
        <v>603</v>
      </c>
      <c r="G16" s="327" t="s">
        <v>1677</v>
      </c>
      <c r="H16" s="411"/>
      <c r="I16" s="412"/>
      <c r="J16" s="262" t="s">
        <v>603</v>
      </c>
      <c r="K16" s="264" t="s">
        <v>1694</v>
      </c>
      <c r="L16" s="401" t="s">
        <v>1696</v>
      </c>
      <c r="M16" s="402"/>
      <c r="N16" s="391" t="s">
        <v>1690</v>
      </c>
      <c r="O16" s="246"/>
      <c r="P16" s="249"/>
      <c r="Q16" s="248"/>
      <c r="R16" s="248"/>
      <c r="S16" s="354" t="s">
        <v>1699</v>
      </c>
      <c r="T16" s="248"/>
      <c r="U16" s="251"/>
      <c r="V16" s="248"/>
      <c r="W16" s="250"/>
      <c r="X16" s="318" t="s">
        <v>1700</v>
      </c>
      <c r="Y16" s="248"/>
      <c r="Z16" s="463"/>
      <c r="AA16" s="249"/>
    </row>
    <row r="17" spans="2:28" ht="20.25" customHeight="1" x14ac:dyDescent="0.15">
      <c r="B17" s="407"/>
      <c r="C17" s="408"/>
      <c r="D17" s="265">
        <v>1</v>
      </c>
      <c r="E17" s="266" t="s">
        <v>1675</v>
      </c>
      <c r="F17" s="265">
        <v>1</v>
      </c>
      <c r="G17" s="266" t="s">
        <v>1664</v>
      </c>
      <c r="H17" s="413"/>
      <c r="I17" s="414"/>
      <c r="J17" s="265">
        <v>1</v>
      </c>
      <c r="K17" s="266" t="s">
        <v>1674</v>
      </c>
      <c r="L17" s="468"/>
      <c r="M17" s="469"/>
      <c r="N17" s="392"/>
      <c r="O17" s="468" t="s">
        <v>1575</v>
      </c>
      <c r="P17" s="463"/>
      <c r="Q17" s="463"/>
      <c r="R17" s="252"/>
      <c r="S17" s="256"/>
      <c r="T17" s="248"/>
      <c r="U17" s="251"/>
      <c r="V17" s="248"/>
      <c r="W17" s="250"/>
      <c r="X17" s="248"/>
      <c r="Y17" s="252"/>
      <c r="Z17" s="463" t="s">
        <v>1556</v>
      </c>
      <c r="AA17" s="463"/>
      <c r="AB17" s="463"/>
    </row>
    <row r="18" spans="2:28" ht="20.25" customHeight="1" x14ac:dyDescent="0.15">
      <c r="B18" s="407"/>
      <c r="C18" s="408"/>
      <c r="D18" s="265">
        <v>2</v>
      </c>
      <c r="E18" s="266" t="s">
        <v>1668</v>
      </c>
      <c r="F18" s="265">
        <v>2</v>
      </c>
      <c r="G18" s="266" t="s">
        <v>1670</v>
      </c>
      <c r="H18" s="413"/>
      <c r="I18" s="414"/>
      <c r="J18" s="265">
        <v>2</v>
      </c>
      <c r="K18" s="266" t="s">
        <v>1670</v>
      </c>
      <c r="L18" s="468"/>
      <c r="M18" s="469"/>
      <c r="N18" s="392"/>
      <c r="O18" s="468"/>
      <c r="P18" s="463"/>
      <c r="Q18" s="463"/>
      <c r="R18" s="248"/>
      <c r="S18" s="248"/>
      <c r="T18" s="248"/>
      <c r="U18" s="248" t="s">
        <v>449</v>
      </c>
      <c r="V18" s="248"/>
      <c r="W18" s="248"/>
      <c r="X18" s="254"/>
      <c r="Y18" s="248"/>
      <c r="Z18" s="463"/>
      <c r="AA18" s="463"/>
      <c r="AB18" s="463"/>
    </row>
    <row r="19" spans="2:28" ht="20.25" customHeight="1" thickBot="1" x14ac:dyDescent="0.2">
      <c r="B19" s="409"/>
      <c r="C19" s="410"/>
      <c r="D19" s="263">
        <v>3</v>
      </c>
      <c r="E19" s="267" t="s">
        <v>1659</v>
      </c>
      <c r="F19" s="263">
        <v>3</v>
      </c>
      <c r="G19" s="266" t="s">
        <v>1668</v>
      </c>
      <c r="H19" s="415"/>
      <c r="I19" s="416"/>
      <c r="J19" s="263">
        <v>3</v>
      </c>
      <c r="K19" s="267" t="s">
        <v>1681</v>
      </c>
      <c r="L19" s="421"/>
      <c r="M19" s="422"/>
      <c r="N19" s="393"/>
      <c r="O19" s="246"/>
      <c r="P19" s="248"/>
      <c r="Q19" s="248"/>
      <c r="R19" s="248"/>
      <c r="S19" s="248"/>
      <c r="T19" s="259"/>
      <c r="U19" s="512" t="s">
        <v>1575</v>
      </c>
      <c r="V19" s="512"/>
      <c r="W19" s="379"/>
      <c r="X19" s="248"/>
      <c r="Y19" s="248"/>
      <c r="Z19" s="248"/>
      <c r="AA19" s="249"/>
    </row>
    <row r="20" spans="2:28" ht="20.25" customHeight="1" thickBot="1" x14ac:dyDescent="0.2">
      <c r="B20" s="437" t="s">
        <v>1546</v>
      </c>
      <c r="C20" s="515"/>
      <c r="D20" s="328" t="s">
        <v>603</v>
      </c>
      <c r="E20" s="329" t="s">
        <v>1676</v>
      </c>
      <c r="F20" s="328" t="s">
        <v>603</v>
      </c>
      <c r="G20" s="329" t="s">
        <v>1676</v>
      </c>
      <c r="H20" s="328" t="s">
        <v>603</v>
      </c>
      <c r="I20" s="329" t="s">
        <v>1654</v>
      </c>
      <c r="J20" s="441"/>
      <c r="K20" s="442"/>
      <c r="L20" s="397" t="s">
        <v>1695</v>
      </c>
      <c r="M20" s="398"/>
      <c r="N20" s="385" t="s">
        <v>1687</v>
      </c>
      <c r="O20" s="246"/>
      <c r="P20" s="248"/>
      <c r="Q20" s="248"/>
      <c r="R20" s="248"/>
      <c r="S20" s="248"/>
      <c r="T20" s="259"/>
      <c r="U20" s="512"/>
      <c r="V20" s="512"/>
      <c r="W20" s="494"/>
      <c r="X20" s="380"/>
      <c r="Y20" s="463" t="s">
        <v>1689</v>
      </c>
      <c r="Z20" s="463"/>
      <c r="AA20" s="463"/>
    </row>
    <row r="21" spans="2:28" ht="20.25" customHeight="1" thickTop="1" x14ac:dyDescent="0.15">
      <c r="B21" s="437"/>
      <c r="C21" s="515"/>
      <c r="D21" s="330">
        <v>1</v>
      </c>
      <c r="E21" s="331" t="s">
        <v>1674</v>
      </c>
      <c r="F21" s="330">
        <v>1</v>
      </c>
      <c r="G21" s="331" t="s">
        <v>1653</v>
      </c>
      <c r="H21" s="330">
        <v>1</v>
      </c>
      <c r="I21" s="331" t="s">
        <v>1675</v>
      </c>
      <c r="J21" s="443"/>
      <c r="K21" s="444"/>
      <c r="L21" s="464"/>
      <c r="M21" s="465"/>
      <c r="N21" s="386"/>
      <c r="O21" s="246"/>
      <c r="P21" s="248"/>
      <c r="Q21" s="248"/>
      <c r="R21" s="248"/>
      <c r="S21" s="248"/>
      <c r="T21" s="259"/>
      <c r="U21" s="463" t="s">
        <v>1556</v>
      </c>
      <c r="V21" s="463"/>
      <c r="W21" s="509"/>
      <c r="X21" s="359" t="s">
        <v>1703</v>
      </c>
      <c r="Y21" s="463"/>
      <c r="Z21" s="463"/>
      <c r="AA21" s="463"/>
    </row>
    <row r="22" spans="2:28" ht="20.25" customHeight="1" x14ac:dyDescent="0.15">
      <c r="B22" s="437"/>
      <c r="C22" s="515"/>
      <c r="D22" s="330">
        <v>2</v>
      </c>
      <c r="E22" s="331" t="s">
        <v>1675</v>
      </c>
      <c r="F22" s="330">
        <v>2</v>
      </c>
      <c r="G22" s="331" t="s">
        <v>1659</v>
      </c>
      <c r="H22" s="330">
        <v>2</v>
      </c>
      <c r="I22" s="331" t="s">
        <v>1668</v>
      </c>
      <c r="J22" s="443"/>
      <c r="K22" s="444"/>
      <c r="L22" s="464"/>
      <c r="M22" s="465"/>
      <c r="N22" s="386"/>
      <c r="O22" s="246"/>
      <c r="P22" s="248"/>
      <c r="Q22" s="248"/>
      <c r="R22" s="248"/>
      <c r="S22" s="248"/>
      <c r="T22" s="259"/>
      <c r="U22" s="463"/>
      <c r="V22" s="463"/>
      <c r="W22" s="259"/>
      <c r="X22" s="318" t="s">
        <v>1706</v>
      </c>
      <c r="Y22" s="248"/>
      <c r="Z22" s="248"/>
      <c r="AA22" s="249"/>
    </row>
    <row r="23" spans="2:28" ht="20.25" customHeight="1" thickBot="1" x14ac:dyDescent="0.2">
      <c r="B23" s="439"/>
      <c r="C23" s="516"/>
      <c r="D23" s="333">
        <v>3</v>
      </c>
      <c r="E23" s="334" t="s">
        <v>1668</v>
      </c>
      <c r="F23" s="333">
        <v>3</v>
      </c>
      <c r="G23" s="334" t="s">
        <v>1669</v>
      </c>
      <c r="H23" s="333">
        <v>3</v>
      </c>
      <c r="I23" s="334" t="s">
        <v>1662</v>
      </c>
      <c r="J23" s="445"/>
      <c r="K23" s="446"/>
      <c r="L23" s="466"/>
      <c r="M23" s="467"/>
      <c r="N23" s="387"/>
      <c r="O23" s="246"/>
      <c r="X23" s="378" t="s">
        <v>1707</v>
      </c>
      <c r="AA23" s="249"/>
    </row>
    <row r="24" spans="2:28" ht="20.25" customHeight="1" thickBot="1" x14ac:dyDescent="0.2">
      <c r="B24" s="246"/>
      <c r="C24" s="246"/>
      <c r="D24" s="246"/>
      <c r="E24" s="268"/>
      <c r="F24" s="246"/>
      <c r="G24" s="268"/>
      <c r="H24" s="246"/>
      <c r="I24" s="246"/>
      <c r="J24" s="246"/>
      <c r="K24" s="246"/>
      <c r="L24" s="246"/>
      <c r="M24" s="246"/>
      <c r="N24" s="246"/>
      <c r="O24" s="246"/>
      <c r="X24" s="378" t="s">
        <v>1708</v>
      </c>
      <c r="AA24" s="248"/>
    </row>
    <row r="25" spans="2:28" ht="20.25" customHeight="1" x14ac:dyDescent="0.15">
      <c r="B25" s="501" t="s">
        <v>1089</v>
      </c>
      <c r="C25" s="502"/>
      <c r="D25" s="505" t="str">
        <f>B27</f>
        <v>V56</v>
      </c>
      <c r="E25" s="506"/>
      <c r="F25" s="505" t="str">
        <f>B31</f>
        <v>ちょこっとビッチ</v>
      </c>
      <c r="G25" s="506"/>
      <c r="H25" s="505" t="str">
        <f>B35</f>
        <v>チアーズ</v>
      </c>
      <c r="I25" s="506"/>
      <c r="J25" s="401" t="s">
        <v>606</v>
      </c>
      <c r="K25" s="402"/>
      <c r="L25" s="391" t="s">
        <v>602</v>
      </c>
      <c r="M25" s="249"/>
      <c r="N25" s="249"/>
      <c r="O25" s="246"/>
      <c r="P25" s="497" t="s">
        <v>1084</v>
      </c>
      <c r="Q25" s="497"/>
      <c r="R25" s="497"/>
      <c r="S25" s="497"/>
      <c r="T25" s="497"/>
      <c r="U25" s="495" t="s">
        <v>1697</v>
      </c>
      <c r="V25" s="495"/>
      <c r="W25" s="495"/>
      <c r="X25" s="495"/>
      <c r="Y25" s="495"/>
      <c r="Z25" s="495"/>
      <c r="AA25" s="249"/>
    </row>
    <row r="26" spans="2:28" ht="20.25" customHeight="1" thickBot="1" x14ac:dyDescent="0.2">
      <c r="B26" s="503"/>
      <c r="C26" s="504"/>
      <c r="D26" s="507"/>
      <c r="E26" s="508"/>
      <c r="F26" s="507"/>
      <c r="G26" s="508"/>
      <c r="H26" s="507"/>
      <c r="I26" s="508"/>
      <c r="J26" s="421"/>
      <c r="K26" s="422"/>
      <c r="L26" s="393"/>
      <c r="M26" s="249"/>
      <c r="N26" s="249"/>
      <c r="O26" s="246"/>
      <c r="P26" s="498"/>
      <c r="Q26" s="498"/>
      <c r="R26" s="498"/>
      <c r="S26" s="498"/>
      <c r="T26" s="498"/>
      <c r="U26" s="496"/>
      <c r="V26" s="496"/>
      <c r="W26" s="496"/>
      <c r="X26" s="496"/>
      <c r="Y26" s="496"/>
      <c r="Z26" s="496"/>
      <c r="AA26" s="249"/>
    </row>
    <row r="27" spans="2:28" ht="20.25" customHeight="1" x14ac:dyDescent="0.15">
      <c r="B27" s="451" t="s">
        <v>1575</v>
      </c>
      <c r="C27" s="452"/>
      <c r="D27" s="457"/>
      <c r="E27" s="458"/>
      <c r="F27" s="335" t="s">
        <v>603</v>
      </c>
      <c r="G27" s="336" t="s">
        <v>1678</v>
      </c>
      <c r="H27" s="335" t="s">
        <v>603</v>
      </c>
      <c r="I27" s="336" t="s">
        <v>1680</v>
      </c>
      <c r="J27" s="399" t="s">
        <v>1671</v>
      </c>
      <c r="K27" s="400"/>
      <c r="L27" s="388" t="s">
        <v>1709</v>
      </c>
      <c r="M27" s="249"/>
      <c r="N27" s="249"/>
      <c r="O27" s="246"/>
      <c r="P27" s="372"/>
      <c r="Q27" s="373"/>
      <c r="R27" s="490" t="str">
        <f>P29</f>
        <v>　NEXT</v>
      </c>
      <c r="S27" s="491"/>
      <c r="T27" s="490" t="str">
        <f>P33</f>
        <v>NEWフレンズ</v>
      </c>
      <c r="U27" s="491"/>
      <c r="V27" s="490" t="str">
        <f>P37</f>
        <v>ちょこっとビッチ</v>
      </c>
      <c r="W27" s="491"/>
      <c r="X27" s="401" t="s">
        <v>606</v>
      </c>
      <c r="Y27" s="402"/>
      <c r="Z27" s="391" t="s">
        <v>602</v>
      </c>
      <c r="AA27" s="249"/>
    </row>
    <row r="28" spans="2:28" ht="20.25" customHeight="1" thickBot="1" x14ac:dyDescent="0.2">
      <c r="B28" s="453"/>
      <c r="C28" s="454"/>
      <c r="D28" s="459"/>
      <c r="E28" s="460"/>
      <c r="F28" s="337">
        <v>1</v>
      </c>
      <c r="G28" s="338" t="s">
        <v>1663</v>
      </c>
      <c r="H28" s="337">
        <v>1</v>
      </c>
      <c r="I28" s="338" t="s">
        <v>1659</v>
      </c>
      <c r="J28" s="474"/>
      <c r="K28" s="475"/>
      <c r="L28" s="389"/>
      <c r="M28" s="249"/>
      <c r="N28" s="249"/>
      <c r="O28" s="246"/>
      <c r="P28" s="374"/>
      <c r="Q28" s="375"/>
      <c r="R28" s="492"/>
      <c r="S28" s="493"/>
      <c r="T28" s="492"/>
      <c r="U28" s="493"/>
      <c r="V28" s="492"/>
      <c r="W28" s="493"/>
      <c r="X28" s="421"/>
      <c r="Y28" s="422"/>
      <c r="Z28" s="393"/>
      <c r="AA28" s="249"/>
    </row>
    <row r="29" spans="2:28" ht="20.25" customHeight="1" x14ac:dyDescent="0.15">
      <c r="B29" s="453"/>
      <c r="C29" s="454"/>
      <c r="D29" s="459"/>
      <c r="E29" s="460"/>
      <c r="F29" s="337">
        <v>2</v>
      </c>
      <c r="G29" s="338" t="s">
        <v>1653</v>
      </c>
      <c r="H29" s="337">
        <v>2</v>
      </c>
      <c r="I29" s="338" t="s">
        <v>1660</v>
      </c>
      <c r="J29" s="474"/>
      <c r="K29" s="475"/>
      <c r="L29" s="389"/>
      <c r="M29" s="249"/>
      <c r="N29" s="249"/>
      <c r="O29" s="246"/>
      <c r="P29" s="401" t="s">
        <v>1651</v>
      </c>
      <c r="Q29" s="402"/>
      <c r="R29" s="478"/>
      <c r="S29" s="479"/>
      <c r="T29" s="348" t="s">
        <v>603</v>
      </c>
      <c r="U29" s="349" t="s">
        <v>605</v>
      </c>
      <c r="V29" s="348" t="s">
        <v>603</v>
      </c>
      <c r="W29" s="349" t="s">
        <v>604</v>
      </c>
      <c r="X29" s="363" t="s">
        <v>1087</v>
      </c>
      <c r="Y29" s="364"/>
      <c r="Z29" s="369"/>
      <c r="AA29" s="248"/>
    </row>
    <row r="30" spans="2:28" ht="20.25" customHeight="1" thickBot="1" x14ac:dyDescent="0.2">
      <c r="B30" s="455"/>
      <c r="C30" s="456"/>
      <c r="D30" s="461"/>
      <c r="E30" s="462"/>
      <c r="F30" s="339">
        <v>3</v>
      </c>
      <c r="G30" s="340" t="s">
        <v>1653</v>
      </c>
      <c r="H30" s="339">
        <v>3</v>
      </c>
      <c r="I30" s="340" t="s">
        <v>1668</v>
      </c>
      <c r="J30" s="476"/>
      <c r="K30" s="477"/>
      <c r="L30" s="390"/>
      <c r="M30" s="249"/>
      <c r="N30" s="249"/>
      <c r="O30" s="246"/>
      <c r="P30" s="468"/>
      <c r="Q30" s="469"/>
      <c r="R30" s="480"/>
      <c r="S30" s="481"/>
      <c r="T30" s="350">
        <v>1</v>
      </c>
      <c r="U30" s="351"/>
      <c r="V30" s="350">
        <v>1</v>
      </c>
      <c r="W30" s="351"/>
      <c r="X30" s="365"/>
      <c r="Y30" s="366"/>
      <c r="Z30" s="371"/>
      <c r="AA30" s="248"/>
    </row>
    <row r="31" spans="2:28" ht="20.25" customHeight="1" x14ac:dyDescent="0.15">
      <c r="B31" s="405" t="s">
        <v>1568</v>
      </c>
      <c r="C31" s="406"/>
      <c r="D31" s="262" t="s">
        <v>603</v>
      </c>
      <c r="E31" s="264" t="s">
        <v>1679</v>
      </c>
      <c r="F31" s="411"/>
      <c r="G31" s="412"/>
      <c r="H31" s="262" t="s">
        <v>603</v>
      </c>
      <c r="I31" s="264" t="s">
        <v>1679</v>
      </c>
      <c r="J31" s="401" t="s">
        <v>1672</v>
      </c>
      <c r="K31" s="402"/>
      <c r="L31" s="391" t="s">
        <v>1710</v>
      </c>
      <c r="M31" s="249"/>
      <c r="N31" s="249"/>
      <c r="O31" s="246"/>
      <c r="P31" s="468"/>
      <c r="Q31" s="469"/>
      <c r="R31" s="480"/>
      <c r="S31" s="481"/>
      <c r="T31" s="350">
        <v>2</v>
      </c>
      <c r="U31" s="351"/>
      <c r="V31" s="350">
        <v>2</v>
      </c>
      <c r="W31" s="351"/>
      <c r="X31" s="365"/>
      <c r="Y31" s="366"/>
      <c r="Z31" s="371"/>
      <c r="AA31" s="249"/>
    </row>
    <row r="32" spans="2:28" ht="20.25" customHeight="1" thickBot="1" x14ac:dyDescent="0.2">
      <c r="B32" s="407"/>
      <c r="C32" s="408"/>
      <c r="D32" s="265">
        <v>1</v>
      </c>
      <c r="E32" s="266" t="s">
        <v>1664</v>
      </c>
      <c r="F32" s="413"/>
      <c r="G32" s="414"/>
      <c r="H32" s="265">
        <v>1</v>
      </c>
      <c r="I32" s="266" t="s">
        <v>1659</v>
      </c>
      <c r="J32" s="468"/>
      <c r="K32" s="469"/>
      <c r="L32" s="392"/>
      <c r="M32" s="249"/>
      <c r="N32" s="249"/>
      <c r="O32" s="246"/>
      <c r="P32" s="421"/>
      <c r="Q32" s="422"/>
      <c r="R32" s="482"/>
      <c r="S32" s="483"/>
      <c r="T32" s="352">
        <v>3</v>
      </c>
      <c r="U32" s="353"/>
      <c r="V32" s="352">
        <v>3</v>
      </c>
      <c r="W32" s="353"/>
      <c r="X32" s="367"/>
      <c r="Y32" s="368"/>
      <c r="Z32" s="370"/>
      <c r="AA32" s="249"/>
    </row>
    <row r="33" spans="2:27" ht="20.25" customHeight="1" x14ac:dyDescent="0.15">
      <c r="B33" s="407"/>
      <c r="C33" s="408"/>
      <c r="D33" s="265">
        <v>2</v>
      </c>
      <c r="E33" s="266" t="s">
        <v>1660</v>
      </c>
      <c r="F33" s="413"/>
      <c r="G33" s="414"/>
      <c r="H33" s="265">
        <v>2</v>
      </c>
      <c r="I33" s="266" t="s">
        <v>1660</v>
      </c>
      <c r="J33" s="468"/>
      <c r="K33" s="469"/>
      <c r="L33" s="392"/>
      <c r="M33" s="249"/>
      <c r="N33" s="249"/>
      <c r="O33" s="246"/>
      <c r="P33" s="417" t="s">
        <v>1650</v>
      </c>
      <c r="Q33" s="418"/>
      <c r="R33" s="348" t="s">
        <v>603</v>
      </c>
      <c r="S33" s="349"/>
      <c r="T33" s="478"/>
      <c r="U33" s="479"/>
      <c r="V33" s="348" t="s">
        <v>603</v>
      </c>
      <c r="W33" s="349" t="s">
        <v>1088</v>
      </c>
      <c r="X33" s="363" t="s">
        <v>1087</v>
      </c>
      <c r="Y33" s="364"/>
      <c r="Z33" s="369"/>
      <c r="AA33" s="249"/>
    </row>
    <row r="34" spans="2:27" ht="20.25" customHeight="1" thickBot="1" x14ac:dyDescent="0.2">
      <c r="B34" s="409"/>
      <c r="C34" s="410"/>
      <c r="D34" s="263">
        <v>3</v>
      </c>
      <c r="E34" s="267" t="s">
        <v>1660</v>
      </c>
      <c r="F34" s="415"/>
      <c r="G34" s="416"/>
      <c r="H34" s="263">
        <v>3</v>
      </c>
      <c r="I34" s="267" t="s">
        <v>1659</v>
      </c>
      <c r="J34" s="421"/>
      <c r="K34" s="422"/>
      <c r="L34" s="393"/>
      <c r="M34" s="249"/>
      <c r="N34" s="249"/>
      <c r="O34" s="246"/>
      <c r="P34" s="499"/>
      <c r="Q34" s="500"/>
      <c r="R34" s="350">
        <v>1</v>
      </c>
      <c r="S34" s="351"/>
      <c r="T34" s="480"/>
      <c r="U34" s="481"/>
      <c r="V34" s="350">
        <v>1</v>
      </c>
      <c r="W34" s="351"/>
      <c r="X34" s="365"/>
      <c r="Y34" s="366"/>
      <c r="Z34" s="371"/>
      <c r="AA34" s="249"/>
    </row>
    <row r="35" spans="2:27" ht="20.25" customHeight="1" x14ac:dyDescent="0.15">
      <c r="B35" s="435" t="s">
        <v>1556</v>
      </c>
      <c r="C35" s="436"/>
      <c r="D35" s="328" t="s">
        <v>603</v>
      </c>
      <c r="E35" s="329" t="s">
        <v>1676</v>
      </c>
      <c r="F35" s="328" t="s">
        <v>603</v>
      </c>
      <c r="G35" s="329" t="s">
        <v>1678</v>
      </c>
      <c r="H35" s="441"/>
      <c r="I35" s="442"/>
      <c r="J35" s="397" t="s">
        <v>1673</v>
      </c>
      <c r="K35" s="398"/>
      <c r="L35" s="385" t="s">
        <v>1711</v>
      </c>
      <c r="M35" s="249"/>
      <c r="N35" s="249"/>
      <c r="O35" s="246"/>
      <c r="P35" s="499"/>
      <c r="Q35" s="500"/>
      <c r="R35" s="350">
        <v>2</v>
      </c>
      <c r="S35" s="351"/>
      <c r="T35" s="480"/>
      <c r="U35" s="481"/>
      <c r="V35" s="350">
        <v>2</v>
      </c>
      <c r="W35" s="351"/>
      <c r="X35" s="365"/>
      <c r="Y35" s="366"/>
      <c r="Z35" s="371"/>
      <c r="AA35" s="248"/>
    </row>
    <row r="36" spans="2:27" ht="20.25" customHeight="1" thickBot="1" x14ac:dyDescent="0.2">
      <c r="B36" s="437"/>
      <c r="C36" s="438"/>
      <c r="D36" s="330">
        <v>1</v>
      </c>
      <c r="E36" s="331" t="s">
        <v>1669</v>
      </c>
      <c r="F36" s="330">
        <v>1</v>
      </c>
      <c r="G36" s="331" t="s">
        <v>1669</v>
      </c>
      <c r="H36" s="443"/>
      <c r="I36" s="444"/>
      <c r="J36" s="464"/>
      <c r="K36" s="465"/>
      <c r="L36" s="386"/>
      <c r="M36" s="249"/>
      <c r="N36" s="249"/>
      <c r="O36" s="246"/>
      <c r="P36" s="419"/>
      <c r="Q36" s="420"/>
      <c r="R36" s="352">
        <v>3</v>
      </c>
      <c r="S36" s="353"/>
      <c r="T36" s="482"/>
      <c r="U36" s="483"/>
      <c r="V36" s="352">
        <v>3</v>
      </c>
      <c r="W36" s="353"/>
      <c r="X36" s="367"/>
      <c r="Y36" s="368"/>
      <c r="Z36" s="370"/>
      <c r="AA36" s="248"/>
    </row>
    <row r="37" spans="2:27" ht="20.25" customHeight="1" x14ac:dyDescent="0.15">
      <c r="B37" s="437"/>
      <c r="C37" s="438"/>
      <c r="D37" s="330">
        <v>2</v>
      </c>
      <c r="E37" s="331" t="s">
        <v>1653</v>
      </c>
      <c r="F37" s="330">
        <v>2</v>
      </c>
      <c r="G37" s="331" t="s">
        <v>1653</v>
      </c>
      <c r="H37" s="443"/>
      <c r="I37" s="444"/>
      <c r="J37" s="464"/>
      <c r="K37" s="465"/>
      <c r="L37" s="386"/>
      <c r="M37" s="249"/>
      <c r="N37" s="249"/>
      <c r="O37" s="246"/>
      <c r="P37" s="484" t="s">
        <v>1568</v>
      </c>
      <c r="Q37" s="485"/>
      <c r="R37" s="348" t="s">
        <v>603</v>
      </c>
      <c r="S37" s="349"/>
      <c r="T37" s="348" t="s">
        <v>603</v>
      </c>
      <c r="U37" s="349"/>
      <c r="V37" s="478"/>
      <c r="W37" s="479"/>
      <c r="X37" s="363" t="s">
        <v>1087</v>
      </c>
      <c r="Y37" s="364"/>
      <c r="Z37" s="369"/>
      <c r="AA37" s="249"/>
    </row>
    <row r="38" spans="2:27" ht="20.25" customHeight="1" thickBot="1" x14ac:dyDescent="0.2">
      <c r="B38" s="439"/>
      <c r="C38" s="440"/>
      <c r="D38" s="333">
        <v>3</v>
      </c>
      <c r="E38" s="334" t="s">
        <v>1670</v>
      </c>
      <c r="F38" s="333">
        <v>3</v>
      </c>
      <c r="G38" s="334" t="s">
        <v>1669</v>
      </c>
      <c r="H38" s="445"/>
      <c r="I38" s="446"/>
      <c r="J38" s="466"/>
      <c r="K38" s="467"/>
      <c r="L38" s="387"/>
      <c r="M38" s="249"/>
      <c r="N38" s="249"/>
      <c r="O38" s="246"/>
      <c r="P38" s="486"/>
      <c r="Q38" s="487"/>
      <c r="R38" s="350">
        <v>1</v>
      </c>
      <c r="S38" s="351"/>
      <c r="T38" s="350">
        <v>1</v>
      </c>
      <c r="U38" s="351"/>
      <c r="V38" s="480"/>
      <c r="W38" s="481"/>
      <c r="X38" s="365"/>
      <c r="Y38" s="366"/>
      <c r="Z38" s="371"/>
      <c r="AA38" s="249"/>
    </row>
    <row r="39" spans="2:27" ht="12.75" customHeight="1" x14ac:dyDescent="0.15">
      <c r="B39" s="248"/>
      <c r="C39" s="248"/>
      <c r="D39" s="248"/>
      <c r="E39" s="251"/>
      <c r="F39" s="248"/>
      <c r="G39" s="251"/>
      <c r="H39" s="248"/>
      <c r="I39" s="248"/>
      <c r="J39" s="248"/>
      <c r="K39" s="248"/>
      <c r="L39" s="248"/>
      <c r="M39" s="251"/>
      <c r="N39" s="248"/>
      <c r="O39" s="248"/>
      <c r="P39" s="486"/>
      <c r="Q39" s="487"/>
      <c r="R39" s="350">
        <v>2</v>
      </c>
      <c r="S39" s="351"/>
      <c r="T39" s="350">
        <v>2</v>
      </c>
      <c r="U39" s="351"/>
      <c r="V39" s="480"/>
      <c r="W39" s="481"/>
      <c r="X39" s="365"/>
      <c r="Y39" s="366"/>
      <c r="Z39" s="371"/>
      <c r="AA39" s="249"/>
    </row>
    <row r="40" spans="2:27" ht="18" customHeight="1" thickBot="1" x14ac:dyDescent="0.2">
      <c r="B40" s="494" t="s">
        <v>607</v>
      </c>
      <c r="C40" s="494"/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494"/>
      <c r="O40" s="246"/>
      <c r="P40" s="488"/>
      <c r="Q40" s="489"/>
      <c r="R40" s="352">
        <v>3</v>
      </c>
      <c r="S40" s="353"/>
      <c r="T40" s="352">
        <v>3</v>
      </c>
      <c r="U40" s="353"/>
      <c r="V40" s="482"/>
      <c r="W40" s="483"/>
      <c r="X40" s="367"/>
      <c r="Y40" s="368"/>
      <c r="Z40" s="370"/>
      <c r="AA40" s="249"/>
    </row>
    <row r="41" spans="2:27" ht="13.5" customHeight="1" x14ac:dyDescent="0.15">
      <c r="B41" s="246"/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9"/>
      <c r="AA41" s="249"/>
    </row>
    <row r="42" spans="2:27" ht="13.5" customHeight="1" x14ac:dyDescent="0.15">
      <c r="B42" s="463" t="s">
        <v>608</v>
      </c>
      <c r="C42" s="463"/>
      <c r="D42" s="463"/>
      <c r="E42" s="463"/>
      <c r="F42" s="463"/>
      <c r="G42" s="463"/>
      <c r="H42" s="463"/>
      <c r="I42" s="463"/>
      <c r="J42" s="463"/>
      <c r="K42" s="463"/>
      <c r="L42" s="463"/>
      <c r="M42" s="463"/>
      <c r="N42" s="463"/>
      <c r="O42" s="463"/>
      <c r="P42" s="463"/>
      <c r="Q42" s="463"/>
      <c r="R42" s="463"/>
      <c r="S42" s="463"/>
      <c r="T42" s="463"/>
      <c r="U42" s="463"/>
      <c r="V42" s="463"/>
      <c r="W42" s="463"/>
      <c r="X42" s="463"/>
      <c r="Y42" s="463"/>
      <c r="Z42" s="249"/>
      <c r="AA42" s="249"/>
    </row>
    <row r="43" spans="2:27" ht="13.5" customHeight="1" x14ac:dyDescent="0.15">
      <c r="B43" s="463"/>
      <c r="C43" s="463"/>
      <c r="D43" s="463"/>
      <c r="E43" s="463"/>
      <c r="F43" s="463"/>
      <c r="G43" s="463"/>
      <c r="H43" s="463"/>
      <c r="I43" s="463"/>
      <c r="J43" s="463"/>
      <c r="K43" s="463"/>
      <c r="L43" s="463"/>
      <c r="M43" s="463"/>
      <c r="N43" s="463"/>
      <c r="O43" s="463"/>
      <c r="P43" s="463"/>
      <c r="Q43" s="463"/>
      <c r="R43" s="463"/>
      <c r="S43" s="463"/>
      <c r="T43" s="463"/>
      <c r="U43" s="463"/>
      <c r="V43" s="463"/>
      <c r="W43" s="463"/>
      <c r="X43" s="463"/>
      <c r="Y43" s="463"/>
      <c r="Z43" s="248"/>
      <c r="AA43" s="249"/>
    </row>
    <row r="44" spans="2:27" ht="10.5" hidden="1" customHeight="1" x14ac:dyDescent="0.15">
      <c r="B44" s="513" t="s">
        <v>769</v>
      </c>
      <c r="C44" s="513"/>
      <c r="D44" s="513"/>
      <c r="E44" s="513"/>
      <c r="F44" s="514" t="s">
        <v>773</v>
      </c>
      <c r="G44" s="514"/>
      <c r="H44" s="514"/>
      <c r="I44" s="514"/>
      <c r="J44" s="514"/>
      <c r="K44" s="514"/>
      <c r="L44" s="514"/>
      <c r="M44" s="514"/>
      <c r="N44" s="514"/>
      <c r="O44" s="247"/>
      <c r="P44" s="249"/>
      <c r="Q44" s="249"/>
      <c r="R44" s="249"/>
      <c r="S44" s="249"/>
      <c r="T44" s="249"/>
      <c r="U44" s="249"/>
      <c r="V44" s="249"/>
      <c r="W44" s="249"/>
      <c r="X44" s="249"/>
      <c r="Y44" s="249"/>
      <c r="Z44" s="249"/>
      <c r="AA44" s="249"/>
    </row>
    <row r="45" spans="2:27" ht="10.5" hidden="1" customHeight="1" x14ac:dyDescent="0.15">
      <c r="B45" s="463" t="s">
        <v>613</v>
      </c>
      <c r="C45" s="463"/>
      <c r="D45" s="463"/>
      <c r="E45" s="463"/>
      <c r="F45" s="463"/>
      <c r="G45" s="463"/>
      <c r="H45" s="248"/>
      <c r="I45" s="248"/>
      <c r="J45" s="248"/>
      <c r="K45" s="248"/>
      <c r="L45" s="248"/>
      <c r="M45" s="248"/>
      <c r="N45" s="248"/>
      <c r="O45" s="248"/>
      <c r="P45" s="249"/>
      <c r="Q45" s="249"/>
      <c r="R45" s="249"/>
      <c r="S45" s="249"/>
      <c r="T45" s="249"/>
      <c r="U45" s="249"/>
      <c r="V45" s="249"/>
      <c r="W45" s="249"/>
      <c r="X45" s="249"/>
      <c r="Y45" s="249"/>
      <c r="Z45" s="249"/>
      <c r="AA45" s="249"/>
    </row>
    <row r="46" spans="2:27" ht="10.5" hidden="1" customHeight="1" x14ac:dyDescent="0.15">
      <c r="B46" s="249"/>
      <c r="C46" s="248"/>
      <c r="D46" s="248"/>
      <c r="E46" s="248"/>
      <c r="F46" s="248"/>
      <c r="G46" s="463" t="s">
        <v>609</v>
      </c>
      <c r="H46" s="463"/>
      <c r="I46" s="248"/>
      <c r="J46" s="248"/>
      <c r="K46" s="248"/>
      <c r="L46" s="248"/>
      <c r="M46" s="248"/>
      <c r="N46" s="248"/>
      <c r="O46" s="248"/>
      <c r="P46" s="249"/>
      <c r="Q46" s="249"/>
      <c r="R46" s="249"/>
      <c r="S46" s="249"/>
      <c r="T46" s="249"/>
      <c r="U46" s="249"/>
      <c r="V46" s="249"/>
      <c r="W46" s="249"/>
      <c r="X46" s="249"/>
      <c r="Y46" s="249"/>
      <c r="Z46" s="249"/>
      <c r="AA46" s="249"/>
    </row>
    <row r="47" spans="2:27" ht="10.5" hidden="1" customHeight="1" x14ac:dyDescent="0.15">
      <c r="B47" s="249"/>
      <c r="C47" s="248"/>
      <c r="D47" s="248"/>
      <c r="E47" s="248"/>
      <c r="F47" s="248"/>
      <c r="G47" s="463"/>
      <c r="H47" s="463"/>
      <c r="I47" s="248"/>
      <c r="J47" s="248"/>
      <c r="K47" s="248"/>
      <c r="L47" s="248"/>
      <c r="M47" s="248"/>
      <c r="N47" s="248"/>
      <c r="O47" s="248"/>
      <c r="P47" s="249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49"/>
    </row>
    <row r="48" spans="2:27" ht="10.5" hidden="1" customHeight="1" x14ac:dyDescent="0.15">
      <c r="B48" s="249"/>
      <c r="C48" s="248"/>
      <c r="D48" s="248"/>
      <c r="E48" s="248"/>
      <c r="F48" s="248"/>
      <c r="G48" s="250"/>
      <c r="H48" s="248"/>
      <c r="I48" s="251"/>
      <c r="J48" s="251"/>
      <c r="K48" s="251"/>
      <c r="L48" s="248"/>
      <c r="M48" s="248"/>
      <c r="N48" s="248"/>
      <c r="O48" s="248"/>
      <c r="P48" s="249"/>
      <c r="Q48" s="249"/>
      <c r="R48" s="249"/>
      <c r="S48" s="249"/>
      <c r="T48" s="249"/>
      <c r="U48" s="249"/>
      <c r="V48" s="249"/>
      <c r="W48" s="249"/>
      <c r="X48" s="249"/>
      <c r="Y48" s="249"/>
      <c r="Z48" s="249"/>
      <c r="AA48" s="249"/>
    </row>
    <row r="49" spans="2:27" ht="10.5" hidden="1" customHeight="1" x14ac:dyDescent="0.15">
      <c r="B49" s="463" t="s">
        <v>610</v>
      </c>
      <c r="C49" s="463"/>
      <c r="D49" s="252"/>
      <c r="E49" s="252"/>
      <c r="F49" s="248"/>
      <c r="G49" s="250"/>
      <c r="H49" s="248"/>
      <c r="I49" s="251"/>
      <c r="J49" s="251"/>
      <c r="K49" s="251"/>
      <c r="L49" s="252"/>
      <c r="M49" s="252"/>
      <c r="N49" s="463" t="s">
        <v>611</v>
      </c>
      <c r="O49" s="463"/>
      <c r="P49" s="463"/>
      <c r="Q49" s="249"/>
      <c r="R49" s="249"/>
      <c r="S49" s="249"/>
      <c r="T49" s="249"/>
      <c r="U49" s="249"/>
      <c r="V49" s="249"/>
      <c r="W49" s="249"/>
      <c r="X49" s="249"/>
      <c r="Y49" s="249"/>
      <c r="Z49" s="249"/>
      <c r="AA49" s="249"/>
    </row>
    <row r="50" spans="2:27" ht="10.5" hidden="1" customHeight="1" x14ac:dyDescent="0.15">
      <c r="B50" s="463"/>
      <c r="C50" s="463"/>
      <c r="D50" s="248"/>
      <c r="E50" s="250"/>
      <c r="F50" s="248"/>
      <c r="G50" s="250"/>
      <c r="H50" s="248"/>
      <c r="I50" s="253"/>
      <c r="J50" s="251"/>
      <c r="K50" s="251"/>
      <c r="L50" s="248"/>
      <c r="M50" s="248"/>
      <c r="N50" s="463"/>
      <c r="O50" s="463"/>
      <c r="P50" s="463"/>
      <c r="Q50" s="249"/>
      <c r="R50" s="249"/>
      <c r="S50" s="249"/>
      <c r="T50" s="249"/>
      <c r="U50" s="249"/>
      <c r="V50" s="249"/>
      <c r="W50" s="249"/>
      <c r="X50" s="249"/>
      <c r="Y50" s="249"/>
      <c r="Z50" s="249"/>
      <c r="AA50" s="249"/>
    </row>
    <row r="51" spans="2:27" ht="10.5" hidden="1" customHeight="1" x14ac:dyDescent="0.15">
      <c r="B51" s="249"/>
      <c r="C51" s="248"/>
      <c r="D51" s="248"/>
      <c r="E51" s="250"/>
      <c r="F51" s="248"/>
      <c r="G51" s="510" t="s">
        <v>447</v>
      </c>
      <c r="H51" s="248"/>
      <c r="I51" s="253"/>
      <c r="J51" s="251"/>
      <c r="K51" s="251"/>
      <c r="L51" s="248"/>
      <c r="M51" s="248"/>
      <c r="N51" s="248"/>
      <c r="O51" s="248"/>
      <c r="P51" s="249"/>
      <c r="Q51" s="249"/>
      <c r="R51" s="249"/>
      <c r="S51" s="249"/>
      <c r="T51" s="249"/>
      <c r="U51" s="249"/>
      <c r="V51" s="249"/>
      <c r="W51" s="249"/>
      <c r="X51" s="249"/>
      <c r="Y51" s="249"/>
      <c r="Z51" s="249"/>
      <c r="AA51" s="249"/>
    </row>
    <row r="52" spans="2:27" ht="10.5" hidden="1" customHeight="1" x14ac:dyDescent="0.15">
      <c r="B52" s="249"/>
      <c r="C52" s="248"/>
      <c r="D52" s="248"/>
      <c r="E52" s="510" t="s">
        <v>777</v>
      </c>
      <c r="F52" s="252"/>
      <c r="G52" s="511"/>
      <c r="H52" s="255"/>
      <c r="I52" s="256"/>
      <c r="J52" s="248"/>
      <c r="K52" s="248"/>
      <c r="L52" s="463" t="s">
        <v>446</v>
      </c>
      <c r="M52" s="248"/>
      <c r="N52" s="248"/>
      <c r="O52" s="248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  <c r="AA52" s="249"/>
    </row>
    <row r="53" spans="2:27" ht="10.5" hidden="1" customHeight="1" x14ac:dyDescent="0.15">
      <c r="B53" s="249"/>
      <c r="C53" s="463"/>
      <c r="D53" s="248"/>
      <c r="E53" s="510"/>
      <c r="F53" s="254"/>
      <c r="G53" s="251"/>
      <c r="H53" s="248"/>
      <c r="I53" s="257"/>
      <c r="J53" s="248"/>
      <c r="K53" s="248"/>
      <c r="L53" s="463"/>
      <c r="M53" s="248"/>
      <c r="N53" s="463"/>
      <c r="O53" s="246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49"/>
      <c r="AA53" s="249"/>
    </row>
    <row r="54" spans="2:27" ht="10.5" hidden="1" customHeight="1" x14ac:dyDescent="0.15">
      <c r="B54" s="249"/>
      <c r="C54" s="463"/>
      <c r="D54" s="248"/>
      <c r="E54" s="248"/>
      <c r="F54" s="260"/>
      <c r="G54" s="251"/>
      <c r="H54" s="248"/>
      <c r="I54" s="250"/>
      <c r="J54" s="248"/>
      <c r="K54" s="248"/>
      <c r="L54" s="248"/>
      <c r="M54" s="463"/>
      <c r="N54" s="463"/>
      <c r="O54" s="246"/>
      <c r="P54" s="249"/>
      <c r="Q54" s="249"/>
      <c r="R54" s="249"/>
      <c r="S54" s="249"/>
      <c r="T54" s="249"/>
      <c r="U54" s="249"/>
      <c r="V54" s="249"/>
      <c r="W54" s="249"/>
      <c r="X54" s="249"/>
      <c r="Y54" s="249"/>
      <c r="Z54" s="249"/>
      <c r="AA54" s="249"/>
    </row>
    <row r="55" spans="2:27" ht="10.5" hidden="1" customHeight="1" x14ac:dyDescent="0.15">
      <c r="B55" s="463" t="s">
        <v>1086</v>
      </c>
      <c r="C55" s="463"/>
      <c r="D55" s="252"/>
      <c r="E55" s="252"/>
      <c r="F55" s="260"/>
      <c r="G55" s="251"/>
      <c r="H55" s="248"/>
      <c r="I55" s="250"/>
      <c r="J55" s="248"/>
      <c r="K55" s="248"/>
      <c r="L55" s="248"/>
      <c r="M55" s="520"/>
      <c r="N55" s="463" t="s">
        <v>770</v>
      </c>
      <c r="O55" s="463"/>
      <c r="P55" s="463"/>
      <c r="Q55" s="249"/>
      <c r="R55" s="249"/>
      <c r="S55" s="249"/>
      <c r="T55" s="249"/>
      <c r="U55" s="249"/>
      <c r="V55" s="249"/>
      <c r="W55" s="249"/>
      <c r="X55" s="249"/>
      <c r="Y55" s="249"/>
      <c r="Z55" s="249"/>
      <c r="AA55" s="249"/>
    </row>
    <row r="56" spans="2:27" ht="10.5" hidden="1" customHeight="1" x14ac:dyDescent="0.15">
      <c r="B56" s="463"/>
      <c r="C56" s="463"/>
      <c r="D56" s="248"/>
      <c r="E56" s="248"/>
      <c r="F56" s="248"/>
      <c r="G56" s="251"/>
      <c r="H56" s="248"/>
      <c r="I56" s="248"/>
      <c r="J56" s="248"/>
      <c r="K56" s="248"/>
      <c r="L56" s="254"/>
      <c r="M56" s="248"/>
      <c r="N56" s="463"/>
      <c r="O56" s="463"/>
      <c r="P56" s="463"/>
      <c r="Q56" s="249"/>
      <c r="R56" s="249"/>
      <c r="S56" s="249"/>
      <c r="T56" s="249"/>
      <c r="U56" s="249"/>
      <c r="V56" s="249"/>
      <c r="W56" s="249"/>
      <c r="X56" s="249"/>
      <c r="Y56" s="249"/>
      <c r="Z56" s="249"/>
      <c r="AA56" s="249"/>
    </row>
    <row r="57" spans="2:27" ht="10.5" hidden="1" customHeight="1" x14ac:dyDescent="0.15">
      <c r="B57" s="249"/>
      <c r="C57" s="248"/>
      <c r="D57" s="248"/>
      <c r="E57" s="248"/>
      <c r="F57" s="248"/>
      <c r="G57" s="251"/>
      <c r="H57" s="248"/>
      <c r="I57" s="248"/>
      <c r="J57" s="248"/>
      <c r="K57" s="248"/>
      <c r="L57" s="248"/>
      <c r="M57" s="248"/>
      <c r="N57" s="248"/>
      <c r="O57" s="248"/>
      <c r="P57" s="249"/>
      <c r="Q57" s="249"/>
      <c r="R57" s="249"/>
      <c r="S57" s="249"/>
      <c r="T57" s="249"/>
      <c r="U57" s="249"/>
      <c r="V57" s="249"/>
      <c r="W57" s="249"/>
      <c r="X57" s="249"/>
      <c r="Y57" s="249"/>
      <c r="Z57" s="249"/>
      <c r="AA57" s="249"/>
    </row>
    <row r="58" spans="2:27" ht="10.5" hidden="1" customHeight="1" x14ac:dyDescent="0.15">
      <c r="B58" s="523" t="s">
        <v>771</v>
      </c>
      <c r="C58" s="523"/>
      <c r="D58" s="523"/>
      <c r="E58" s="523"/>
      <c r="F58" s="514" t="s">
        <v>774</v>
      </c>
      <c r="G58" s="514"/>
      <c r="H58" s="514"/>
      <c r="I58" s="514"/>
      <c r="J58" s="514"/>
      <c r="K58" s="514"/>
      <c r="L58" s="514"/>
      <c r="M58" s="514"/>
      <c r="N58" s="514"/>
      <c r="O58" s="247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</row>
    <row r="59" spans="2:27" ht="10.5" hidden="1" customHeight="1" x14ac:dyDescent="0.15">
      <c r="B59" s="463" t="s">
        <v>613</v>
      </c>
      <c r="C59" s="463"/>
      <c r="D59" s="463"/>
      <c r="E59" s="463"/>
      <c r="F59" s="463"/>
      <c r="G59" s="463"/>
      <c r="H59" s="248"/>
      <c r="I59" s="248"/>
      <c r="J59" s="248"/>
      <c r="K59" s="248"/>
      <c r="L59" s="248"/>
      <c r="M59" s="248"/>
      <c r="N59" s="248"/>
      <c r="O59" s="248"/>
      <c r="P59" s="249"/>
      <c r="Q59" s="249"/>
      <c r="R59" s="249"/>
      <c r="S59" s="249"/>
      <c r="T59" s="249"/>
      <c r="U59" s="249"/>
      <c r="V59" s="249"/>
      <c r="W59" s="249"/>
      <c r="X59" s="249"/>
      <c r="Y59" s="249"/>
      <c r="Z59" s="249"/>
      <c r="AA59" s="249"/>
    </row>
    <row r="60" spans="2:27" ht="10.5" hidden="1" customHeight="1" x14ac:dyDescent="0.15">
      <c r="B60" s="249"/>
      <c r="C60" s="248"/>
      <c r="D60" s="248"/>
      <c r="E60" s="248"/>
      <c r="F60" s="248"/>
      <c r="G60" s="463" t="s">
        <v>609</v>
      </c>
      <c r="H60" s="463"/>
      <c r="I60" s="248"/>
      <c r="J60" s="248"/>
      <c r="K60" s="248"/>
      <c r="L60" s="248"/>
      <c r="M60" s="248"/>
      <c r="N60" s="248"/>
      <c r="O60" s="248"/>
      <c r="P60" s="249"/>
      <c r="Q60" s="249"/>
      <c r="R60" s="249"/>
      <c r="S60" s="249"/>
      <c r="T60" s="249"/>
      <c r="U60" s="249"/>
      <c r="V60" s="249"/>
      <c r="W60" s="249"/>
      <c r="X60" s="249"/>
      <c r="Y60" s="249"/>
      <c r="Z60" s="249"/>
      <c r="AA60" s="249"/>
    </row>
    <row r="61" spans="2:27" ht="10.5" hidden="1" customHeight="1" x14ac:dyDescent="0.15">
      <c r="B61" s="249"/>
      <c r="C61" s="248"/>
      <c r="D61" s="248"/>
      <c r="E61" s="248"/>
      <c r="F61" s="248"/>
      <c r="G61" s="463"/>
      <c r="H61" s="463"/>
      <c r="I61" s="248"/>
      <c r="J61" s="248"/>
      <c r="K61" s="248"/>
      <c r="L61" s="248"/>
      <c r="M61" s="248"/>
      <c r="N61" s="248"/>
      <c r="O61" s="248"/>
      <c r="P61" s="249"/>
      <c r="Q61" s="249"/>
      <c r="R61" s="249"/>
      <c r="S61" s="249"/>
      <c r="T61" s="249"/>
      <c r="U61" s="249"/>
      <c r="V61" s="249"/>
      <c r="W61" s="249"/>
      <c r="X61" s="249"/>
      <c r="Y61" s="249"/>
      <c r="Z61" s="249"/>
      <c r="AA61" s="249"/>
    </row>
    <row r="62" spans="2:27" ht="10.5" hidden="1" customHeight="1" x14ac:dyDescent="0.15">
      <c r="B62" s="249"/>
      <c r="C62" s="248"/>
      <c r="D62" s="248"/>
      <c r="E62" s="248"/>
      <c r="F62" s="248"/>
      <c r="G62" s="250"/>
      <c r="H62" s="248"/>
      <c r="I62" s="251"/>
      <c r="J62" s="251"/>
      <c r="K62" s="251"/>
      <c r="L62" s="248"/>
      <c r="M62" s="248"/>
      <c r="N62" s="248"/>
      <c r="O62" s="248"/>
      <c r="P62" s="249"/>
      <c r="Q62" s="249"/>
      <c r="R62" s="249"/>
      <c r="S62" s="249"/>
      <c r="T62" s="249"/>
      <c r="U62" s="249"/>
      <c r="V62" s="249"/>
      <c r="W62" s="249"/>
      <c r="X62" s="249"/>
      <c r="Y62" s="249"/>
      <c r="Z62" s="249"/>
      <c r="AA62" s="249"/>
    </row>
    <row r="63" spans="2:27" ht="10.5" hidden="1" customHeight="1" x14ac:dyDescent="0.15">
      <c r="B63" s="463" t="s">
        <v>610</v>
      </c>
      <c r="C63" s="463"/>
      <c r="D63" s="252"/>
      <c r="E63" s="252"/>
      <c r="F63" s="248"/>
      <c r="G63" s="250"/>
      <c r="H63" s="248"/>
      <c r="I63" s="251"/>
      <c r="J63" s="251"/>
      <c r="K63" s="251"/>
      <c r="L63" s="252"/>
      <c r="M63" s="252"/>
      <c r="N63" s="463" t="s">
        <v>611</v>
      </c>
      <c r="O63" s="463"/>
      <c r="P63" s="463"/>
      <c r="Q63" s="249"/>
      <c r="R63" s="249"/>
      <c r="S63" s="249"/>
      <c r="T63" s="249"/>
      <c r="U63" s="249"/>
      <c r="V63" s="249"/>
      <c r="W63" s="249"/>
      <c r="X63" s="249"/>
      <c r="Y63" s="249"/>
      <c r="Z63" s="249"/>
      <c r="AA63" s="249"/>
    </row>
    <row r="64" spans="2:27" ht="10.5" hidden="1" customHeight="1" x14ac:dyDescent="0.15">
      <c r="B64" s="463"/>
      <c r="C64" s="463"/>
      <c r="D64" s="248"/>
      <c r="E64" s="250"/>
      <c r="F64" s="248"/>
      <c r="G64" s="250"/>
      <c r="H64" s="248"/>
      <c r="I64" s="253"/>
      <c r="J64" s="251"/>
      <c r="K64" s="251"/>
      <c r="L64" s="248"/>
      <c r="M64" s="248"/>
      <c r="N64" s="463"/>
      <c r="O64" s="463"/>
      <c r="P64" s="463"/>
      <c r="Q64" s="249"/>
      <c r="R64" s="249"/>
      <c r="S64" s="248"/>
      <c r="T64" s="248" t="s">
        <v>449</v>
      </c>
      <c r="U64" s="248"/>
      <c r="V64" s="248"/>
      <c r="W64" s="248"/>
      <c r="X64" s="249"/>
      <c r="Y64" s="249"/>
      <c r="Z64" s="249"/>
      <c r="AA64" s="249"/>
    </row>
    <row r="65" spans="2:27" ht="10.5" hidden="1" customHeight="1" x14ac:dyDescent="0.15">
      <c r="B65" s="249"/>
      <c r="C65" s="248"/>
      <c r="D65" s="248"/>
      <c r="E65" s="250"/>
      <c r="F65" s="248"/>
      <c r="G65" s="510" t="s">
        <v>447</v>
      </c>
      <c r="H65" s="248"/>
      <c r="I65" s="253"/>
      <c r="J65" s="251"/>
      <c r="K65" s="251"/>
      <c r="L65" s="248"/>
      <c r="M65" s="248"/>
      <c r="N65" s="248"/>
      <c r="O65" s="248"/>
      <c r="P65" s="249"/>
      <c r="Q65" s="249"/>
      <c r="R65" s="249"/>
      <c r="S65" s="495"/>
      <c r="T65" s="495"/>
      <c r="U65" s="495"/>
      <c r="V65" s="259"/>
      <c r="W65" s="248"/>
      <c r="X65" s="249"/>
      <c r="Y65" s="249"/>
      <c r="Z65" s="249"/>
      <c r="AA65" s="249"/>
    </row>
    <row r="66" spans="2:27" ht="10.5" hidden="1" customHeight="1" x14ac:dyDescent="0.15">
      <c r="B66" s="249"/>
      <c r="C66" s="248"/>
      <c r="D66" s="248"/>
      <c r="E66" s="510" t="s">
        <v>777</v>
      </c>
      <c r="F66" s="252"/>
      <c r="G66" s="511"/>
      <c r="H66" s="255"/>
      <c r="I66" s="256"/>
      <c r="J66" s="248"/>
      <c r="K66" s="248"/>
      <c r="L66" s="463" t="s">
        <v>446</v>
      </c>
      <c r="M66" s="248"/>
      <c r="N66" s="248"/>
      <c r="O66" s="248"/>
      <c r="P66" s="249"/>
      <c r="Q66" s="249"/>
      <c r="R66" s="249"/>
      <c r="S66" s="495"/>
      <c r="T66" s="495"/>
      <c r="U66" s="495"/>
      <c r="V66" s="522" t="s">
        <v>612</v>
      </c>
      <c r="W66" s="260"/>
      <c r="X66" s="249"/>
      <c r="Y66" s="249"/>
      <c r="Z66" s="249"/>
      <c r="AA66" s="249"/>
    </row>
    <row r="67" spans="2:27" ht="10.5" hidden="1" customHeight="1" x14ac:dyDescent="0.15">
      <c r="B67" s="249"/>
      <c r="C67" s="463"/>
      <c r="D67" s="248"/>
      <c r="E67" s="510"/>
      <c r="F67" s="254"/>
      <c r="G67" s="251"/>
      <c r="H67" s="248"/>
      <c r="I67" s="257"/>
      <c r="J67" s="248"/>
      <c r="K67" s="248"/>
      <c r="L67" s="463"/>
      <c r="M67" s="248"/>
      <c r="N67" s="463"/>
      <c r="O67" s="246"/>
      <c r="P67" s="249"/>
      <c r="Q67" s="249"/>
      <c r="R67" s="249"/>
      <c r="S67" s="463"/>
      <c r="T67" s="463"/>
      <c r="U67" s="463"/>
      <c r="V67" s="511"/>
      <c r="W67" s="258"/>
      <c r="X67" s="249"/>
      <c r="Y67" s="249"/>
      <c r="Z67" s="249"/>
      <c r="AA67" s="249"/>
    </row>
    <row r="68" spans="2:27" ht="10.5" hidden="1" customHeight="1" x14ac:dyDescent="0.15">
      <c r="B68" s="249"/>
      <c r="C68" s="463"/>
      <c r="D68" s="248"/>
      <c r="E68" s="248"/>
      <c r="F68" s="260"/>
      <c r="G68" s="251"/>
      <c r="H68" s="248"/>
      <c r="I68" s="250"/>
      <c r="J68" s="248"/>
      <c r="K68" s="248"/>
      <c r="L68" s="248"/>
      <c r="M68" s="463"/>
      <c r="N68" s="463"/>
      <c r="O68" s="246"/>
      <c r="P68" s="249"/>
      <c r="Q68" s="249"/>
      <c r="R68" s="249"/>
      <c r="S68" s="463"/>
      <c r="T68" s="463"/>
      <c r="U68" s="463"/>
      <c r="V68" s="254"/>
      <c r="W68" s="248"/>
      <c r="X68" s="249"/>
      <c r="Y68" s="249"/>
      <c r="Z68" s="249"/>
      <c r="AA68" s="249"/>
    </row>
    <row r="69" spans="2:27" ht="10.5" hidden="1" customHeight="1" x14ac:dyDescent="0.15">
      <c r="B69" s="463" t="s">
        <v>1086</v>
      </c>
      <c r="C69" s="463"/>
      <c r="D69" s="252"/>
      <c r="E69" s="252"/>
      <c r="F69" s="260"/>
      <c r="G69" s="251"/>
      <c r="H69" s="248"/>
      <c r="I69" s="250"/>
      <c r="J69" s="248"/>
      <c r="K69" s="248"/>
      <c r="L69" s="248"/>
      <c r="M69" s="520"/>
      <c r="N69" s="463" t="s">
        <v>770</v>
      </c>
      <c r="O69" s="463"/>
      <c r="P69" s="463"/>
      <c r="Q69" s="249"/>
      <c r="R69" s="249"/>
      <c r="S69" s="249"/>
      <c r="T69" s="249"/>
      <c r="U69" s="249"/>
      <c r="V69" s="249"/>
      <c r="W69" s="249"/>
      <c r="X69" s="249"/>
      <c r="Y69" s="249"/>
      <c r="Z69" s="249"/>
      <c r="AA69" s="249"/>
    </row>
    <row r="70" spans="2:27" ht="10.5" hidden="1" customHeight="1" x14ac:dyDescent="0.15">
      <c r="B70" s="463"/>
      <c r="C70" s="463"/>
      <c r="D70" s="248"/>
      <c r="E70" s="248"/>
      <c r="F70" s="248"/>
      <c r="G70" s="251"/>
      <c r="H70" s="248"/>
      <c r="I70" s="248"/>
      <c r="J70" s="248"/>
      <c r="K70" s="248"/>
      <c r="L70" s="254"/>
      <c r="M70" s="248"/>
      <c r="N70" s="463"/>
      <c r="O70" s="463"/>
      <c r="P70" s="463"/>
      <c r="Q70" s="249"/>
      <c r="R70" s="249"/>
      <c r="S70" s="249"/>
      <c r="T70" s="249"/>
      <c r="U70" s="249"/>
      <c r="V70" s="249"/>
      <c r="W70" s="249"/>
      <c r="X70" s="249"/>
      <c r="Y70" s="249"/>
      <c r="Z70" s="249"/>
      <c r="AA70" s="249"/>
    </row>
    <row r="71" spans="2:27" ht="10.5" hidden="1" customHeight="1" x14ac:dyDescent="0.15">
      <c r="B71" s="249"/>
      <c r="C71" s="249"/>
      <c r="D71" s="249"/>
      <c r="E71" s="249"/>
      <c r="F71" s="249"/>
      <c r="G71" s="249"/>
      <c r="H71" s="249"/>
      <c r="I71" s="249"/>
      <c r="J71" s="249"/>
      <c r="K71" s="249"/>
      <c r="L71" s="249"/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  <c r="Z71" s="249"/>
      <c r="AA71" s="249"/>
    </row>
    <row r="72" spans="2:27" ht="10.5" hidden="1" customHeight="1" x14ac:dyDescent="0.15">
      <c r="B72" s="521" t="s">
        <v>772</v>
      </c>
      <c r="C72" s="521"/>
      <c r="D72" s="521"/>
      <c r="E72" s="521"/>
      <c r="F72" s="259" t="s">
        <v>776</v>
      </c>
      <c r="G72" s="259"/>
      <c r="H72" s="259"/>
      <c r="I72" s="259"/>
      <c r="J72" s="259"/>
      <c r="K72" s="259"/>
      <c r="L72" s="463" t="s">
        <v>775</v>
      </c>
      <c r="M72" s="463"/>
      <c r="N72" s="463"/>
      <c r="O72" s="463"/>
      <c r="P72" s="463"/>
      <c r="Q72" s="249"/>
      <c r="R72" s="249"/>
      <c r="S72" s="249"/>
      <c r="T72" s="249"/>
      <c r="U72" s="249"/>
      <c r="V72" s="249"/>
      <c r="W72" s="249"/>
      <c r="X72" s="249"/>
      <c r="Y72" s="249"/>
      <c r="Z72" s="249"/>
      <c r="AA72" s="249"/>
    </row>
    <row r="73" spans="2:27" ht="10.5" hidden="1" customHeight="1" x14ac:dyDescent="0.15">
      <c r="B73" s="463" t="s">
        <v>613</v>
      </c>
      <c r="C73" s="463"/>
      <c r="D73" s="463"/>
      <c r="E73" s="463"/>
      <c r="F73" s="463"/>
      <c r="G73" s="463"/>
      <c r="H73" s="248"/>
      <c r="I73" s="248"/>
      <c r="J73" s="248"/>
      <c r="K73" s="248"/>
      <c r="L73" s="248"/>
      <c r="M73" s="248"/>
      <c r="N73" s="248"/>
      <c r="O73" s="248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  <c r="AA73" s="249"/>
    </row>
    <row r="74" spans="2:27" ht="10.5" hidden="1" customHeight="1" x14ac:dyDescent="0.15">
      <c r="B74" s="249"/>
      <c r="C74" s="248"/>
      <c r="D74" s="248"/>
      <c r="E74" s="248"/>
      <c r="F74" s="248"/>
      <c r="G74" s="463" t="s">
        <v>609</v>
      </c>
      <c r="H74" s="463"/>
      <c r="I74" s="248"/>
      <c r="J74" s="248"/>
      <c r="K74" s="248"/>
      <c r="L74" s="248"/>
      <c r="M74" s="248"/>
      <c r="N74" s="248"/>
      <c r="O74" s="248"/>
      <c r="P74" s="249"/>
      <c r="Q74" s="249"/>
      <c r="R74" s="249"/>
      <c r="S74" s="249"/>
      <c r="T74" s="249"/>
      <c r="U74" s="249"/>
      <c r="V74" s="249"/>
      <c r="W74" s="249"/>
      <c r="X74" s="249"/>
      <c r="Y74" s="249"/>
      <c r="Z74" s="249"/>
      <c r="AA74" s="249"/>
    </row>
    <row r="75" spans="2:27" ht="10.5" hidden="1" customHeight="1" x14ac:dyDescent="0.15">
      <c r="B75" s="249"/>
      <c r="C75" s="248"/>
      <c r="D75" s="248"/>
      <c r="E75" s="248"/>
      <c r="F75" s="248"/>
      <c r="G75" s="463"/>
      <c r="H75" s="463"/>
      <c r="I75" s="248"/>
      <c r="J75" s="248"/>
      <c r="K75" s="248"/>
      <c r="L75" s="248"/>
      <c r="M75" s="248"/>
      <c r="N75" s="248"/>
      <c r="O75" s="248"/>
      <c r="P75" s="249"/>
      <c r="Q75" s="249"/>
      <c r="R75" s="249"/>
      <c r="S75" s="249"/>
      <c r="T75" s="249"/>
      <c r="U75" s="249"/>
      <c r="V75" s="249"/>
      <c r="W75" s="249"/>
      <c r="X75" s="249"/>
      <c r="Y75" s="249"/>
      <c r="Z75" s="249"/>
      <c r="AA75" s="249"/>
    </row>
    <row r="76" spans="2:27" ht="10.5" hidden="1" customHeight="1" x14ac:dyDescent="0.15">
      <c r="B76" s="249"/>
      <c r="C76" s="248"/>
      <c r="D76" s="248"/>
      <c r="E76" s="248"/>
      <c r="F76" s="248"/>
      <c r="G76" s="250"/>
      <c r="H76" s="248"/>
      <c r="I76" s="251"/>
      <c r="J76" s="251"/>
      <c r="K76" s="251"/>
      <c r="L76" s="248"/>
      <c r="M76" s="248"/>
      <c r="N76" s="248"/>
      <c r="O76" s="248"/>
      <c r="P76" s="249"/>
      <c r="Q76" s="249"/>
      <c r="R76" s="249"/>
      <c r="S76" s="249"/>
      <c r="T76" s="249"/>
      <c r="U76" s="249"/>
      <c r="V76" s="249"/>
      <c r="W76" s="249"/>
      <c r="X76" s="249"/>
      <c r="Y76" s="249"/>
      <c r="Z76" s="249"/>
      <c r="AA76" s="249"/>
    </row>
    <row r="77" spans="2:27" ht="10.5" hidden="1" customHeight="1" x14ac:dyDescent="0.15">
      <c r="B77" s="463" t="s">
        <v>610</v>
      </c>
      <c r="C77" s="463"/>
      <c r="D77" s="252"/>
      <c r="E77" s="252"/>
      <c r="F77" s="248"/>
      <c r="G77" s="250"/>
      <c r="H77" s="248"/>
      <c r="I77" s="251"/>
      <c r="J77" s="251"/>
      <c r="K77" s="251"/>
      <c r="L77" s="252"/>
      <c r="M77" s="252"/>
      <c r="N77" s="463" t="s">
        <v>611</v>
      </c>
      <c r="O77" s="463"/>
      <c r="P77" s="463"/>
      <c r="Q77" s="249"/>
      <c r="R77" s="249"/>
      <c r="S77" s="249"/>
      <c r="T77" s="249"/>
      <c r="U77" s="249"/>
      <c r="V77" s="249"/>
      <c r="W77" s="249"/>
      <c r="X77" s="249"/>
      <c r="Y77" s="249"/>
      <c r="Z77" s="249"/>
      <c r="AA77" s="249"/>
    </row>
    <row r="78" spans="2:27" ht="10.5" hidden="1" customHeight="1" x14ac:dyDescent="0.15">
      <c r="B78" s="463"/>
      <c r="C78" s="463"/>
      <c r="D78" s="248"/>
      <c r="E78" s="250"/>
      <c r="F78" s="248"/>
      <c r="G78" s="250"/>
      <c r="H78" s="248"/>
      <c r="I78" s="253"/>
      <c r="J78" s="251"/>
      <c r="K78" s="251"/>
      <c r="L78" s="248"/>
      <c r="M78" s="248"/>
      <c r="N78" s="463"/>
      <c r="O78" s="463"/>
      <c r="P78" s="463"/>
      <c r="Q78" s="249"/>
      <c r="R78" s="249"/>
      <c r="S78" s="249"/>
      <c r="T78" s="249"/>
      <c r="U78" s="249"/>
      <c r="V78" s="249"/>
      <c r="W78" s="249"/>
      <c r="X78" s="249"/>
      <c r="Y78" s="249"/>
      <c r="Z78" s="249"/>
      <c r="AA78" s="249"/>
    </row>
    <row r="79" spans="2:27" ht="10.5" hidden="1" customHeight="1" x14ac:dyDescent="0.15">
      <c r="B79" s="249"/>
      <c r="C79" s="248"/>
      <c r="D79" s="248"/>
      <c r="E79" s="250"/>
      <c r="F79" s="248"/>
      <c r="G79" s="510" t="s">
        <v>447</v>
      </c>
      <c r="H79" s="248"/>
      <c r="I79" s="253"/>
      <c r="J79" s="251"/>
      <c r="K79" s="251"/>
      <c r="L79" s="248"/>
      <c r="M79" s="248"/>
      <c r="N79" s="248"/>
      <c r="O79" s="248"/>
      <c r="P79" s="249"/>
      <c r="Q79" s="249"/>
      <c r="R79" s="249"/>
      <c r="S79" s="249"/>
      <c r="T79" s="249"/>
      <c r="U79" s="249"/>
      <c r="V79" s="249"/>
      <c r="W79" s="249"/>
      <c r="X79" s="249"/>
      <c r="Y79" s="249"/>
      <c r="Z79" s="249"/>
      <c r="AA79" s="249"/>
    </row>
    <row r="80" spans="2:27" ht="10.5" hidden="1" customHeight="1" x14ac:dyDescent="0.15">
      <c r="B80" s="249"/>
      <c r="C80" s="248"/>
      <c r="D80" s="248"/>
      <c r="E80" s="510" t="s">
        <v>777</v>
      </c>
      <c r="F80" s="252"/>
      <c r="G80" s="511"/>
      <c r="H80" s="255"/>
      <c r="I80" s="256"/>
      <c r="J80" s="248"/>
      <c r="K80" s="248"/>
      <c r="L80" s="463" t="s">
        <v>446</v>
      </c>
      <c r="M80" s="248"/>
      <c r="N80" s="248"/>
      <c r="O80" s="248"/>
      <c r="P80" s="249"/>
      <c r="Q80" s="249"/>
      <c r="R80" s="249"/>
      <c r="S80" s="249"/>
      <c r="T80" s="249"/>
      <c r="U80" s="249"/>
      <c r="V80" s="249"/>
      <c r="W80" s="249"/>
      <c r="X80" s="249"/>
      <c r="Y80" s="249"/>
      <c r="Z80" s="249"/>
      <c r="AA80" s="249"/>
    </row>
    <row r="81" spans="2:27" ht="10.5" hidden="1" customHeight="1" x14ac:dyDescent="0.15">
      <c r="B81" s="249"/>
      <c r="C81" s="463"/>
      <c r="D81" s="248"/>
      <c r="E81" s="510"/>
      <c r="F81" s="254"/>
      <c r="G81" s="251"/>
      <c r="H81" s="248"/>
      <c r="I81" s="257"/>
      <c r="J81" s="248"/>
      <c r="K81" s="248"/>
      <c r="L81" s="463"/>
      <c r="M81" s="248"/>
      <c r="N81" s="463"/>
      <c r="O81" s="246"/>
      <c r="P81" s="249"/>
      <c r="Q81" s="249"/>
      <c r="R81" s="249"/>
      <c r="S81" s="249"/>
      <c r="T81" s="249"/>
      <c r="U81" s="249"/>
      <c r="V81" s="249"/>
      <c r="W81" s="249"/>
      <c r="X81" s="249"/>
      <c r="Y81" s="249"/>
      <c r="Z81" s="249"/>
      <c r="AA81" s="249"/>
    </row>
    <row r="82" spans="2:27" ht="10.5" hidden="1" customHeight="1" x14ac:dyDescent="0.15">
      <c r="B82" s="249"/>
      <c r="C82" s="463"/>
      <c r="D82" s="248"/>
      <c r="E82" s="248"/>
      <c r="F82" s="260"/>
      <c r="G82" s="251"/>
      <c r="H82" s="248"/>
      <c r="I82" s="250"/>
      <c r="J82" s="248"/>
      <c r="K82" s="248"/>
      <c r="L82" s="248"/>
      <c r="M82" s="463"/>
      <c r="N82" s="463"/>
      <c r="O82" s="246"/>
      <c r="P82" s="249"/>
      <c r="Q82" s="249"/>
      <c r="R82" s="249"/>
      <c r="S82" s="249"/>
      <c r="T82" s="249"/>
      <c r="U82" s="249"/>
      <c r="V82" s="249"/>
      <c r="W82" s="249"/>
      <c r="X82" s="249"/>
      <c r="Y82" s="249"/>
      <c r="Z82" s="249"/>
      <c r="AA82" s="249"/>
    </row>
    <row r="83" spans="2:27" ht="10.5" hidden="1" customHeight="1" x14ac:dyDescent="0.15">
      <c r="B83" s="463" t="s">
        <v>1086</v>
      </c>
      <c r="C83" s="463"/>
      <c r="D83" s="252"/>
      <c r="E83" s="252"/>
      <c r="F83" s="260"/>
      <c r="G83" s="251"/>
      <c r="H83" s="248"/>
      <c r="I83" s="250"/>
      <c r="J83" s="248"/>
      <c r="K83" s="248"/>
      <c r="L83" s="248"/>
      <c r="M83" s="520"/>
      <c r="N83" s="463" t="s">
        <v>770</v>
      </c>
      <c r="O83" s="463"/>
      <c r="P83" s="463"/>
      <c r="Q83" s="249"/>
      <c r="R83" s="249"/>
      <c r="S83" s="249"/>
      <c r="T83" s="249"/>
      <c r="U83" s="249"/>
      <c r="V83" s="249"/>
      <c r="W83" s="249"/>
      <c r="X83" s="249"/>
      <c r="Y83" s="249"/>
      <c r="Z83" s="249"/>
      <c r="AA83" s="249"/>
    </row>
    <row r="84" spans="2:27" ht="10.5" hidden="1" customHeight="1" x14ac:dyDescent="0.15">
      <c r="B84" s="463"/>
      <c r="C84" s="463"/>
      <c r="D84" s="248"/>
      <c r="E84" s="248"/>
      <c r="F84" s="248"/>
      <c r="G84" s="251"/>
      <c r="H84" s="248"/>
      <c r="I84" s="248"/>
      <c r="J84" s="248"/>
      <c r="K84" s="248"/>
      <c r="L84" s="254"/>
      <c r="M84" s="248"/>
      <c r="N84" s="463"/>
      <c r="O84" s="463"/>
      <c r="P84" s="463"/>
      <c r="Q84" s="249"/>
      <c r="R84" s="249"/>
      <c r="S84" s="249"/>
      <c r="T84" s="249"/>
      <c r="U84" s="249"/>
      <c r="V84" s="249"/>
      <c r="W84" s="249"/>
      <c r="X84" s="249"/>
      <c r="Y84" s="249"/>
      <c r="Z84" s="249"/>
      <c r="AA84" s="249"/>
    </row>
    <row r="85" spans="2:27" ht="10.5" hidden="1" customHeight="1" x14ac:dyDescent="0.15">
      <c r="B85" s="249"/>
      <c r="C85" s="249"/>
      <c r="D85" s="249"/>
      <c r="E85" s="249"/>
      <c r="F85" s="249"/>
      <c r="G85" s="249"/>
      <c r="H85" s="249"/>
      <c r="I85" s="249"/>
      <c r="J85" s="249"/>
      <c r="K85" s="249"/>
      <c r="L85" s="249"/>
      <c r="M85" s="249"/>
      <c r="N85" s="249"/>
      <c r="O85" s="249"/>
      <c r="P85" s="249"/>
      <c r="Q85" s="249"/>
      <c r="R85" s="249"/>
      <c r="S85" s="249"/>
      <c r="T85" s="249"/>
      <c r="U85" s="249"/>
      <c r="V85" s="249"/>
      <c r="W85" s="249"/>
      <c r="X85" s="249"/>
      <c r="Y85" s="249"/>
      <c r="Z85" s="249"/>
      <c r="AA85" s="249"/>
    </row>
    <row r="86" spans="2:27" ht="10.5" hidden="1" customHeight="1" x14ac:dyDescent="0.15">
      <c r="B86" s="249"/>
      <c r="C86" s="249"/>
      <c r="D86" s="249"/>
      <c r="E86" s="249"/>
      <c r="F86" s="249"/>
      <c r="G86" s="249"/>
      <c r="H86" s="249"/>
      <c r="I86" s="249"/>
      <c r="J86" s="249"/>
      <c r="K86" s="249"/>
      <c r="L86" s="249"/>
      <c r="M86" s="249"/>
      <c r="N86" s="249"/>
      <c r="O86" s="249"/>
      <c r="P86" s="249"/>
      <c r="Q86" s="249"/>
      <c r="R86" s="249"/>
      <c r="S86" s="249"/>
      <c r="T86" s="249"/>
      <c r="U86" s="249"/>
      <c r="V86" s="249"/>
      <c r="W86" s="249"/>
      <c r="X86" s="249"/>
      <c r="Y86" s="249"/>
      <c r="Z86" s="249"/>
      <c r="AA86" s="249"/>
    </row>
    <row r="87" spans="2:27" ht="10.5" hidden="1" customHeight="1" x14ac:dyDescent="0.15">
      <c r="B87" s="249"/>
      <c r="C87" s="249"/>
      <c r="D87" s="249"/>
      <c r="E87" s="249"/>
      <c r="F87" s="249"/>
      <c r="G87" s="249"/>
      <c r="H87" s="249"/>
      <c r="I87" s="249"/>
      <c r="J87" s="249"/>
      <c r="K87" s="249"/>
      <c r="L87" s="249"/>
      <c r="M87" s="249"/>
      <c r="N87" s="249"/>
      <c r="O87" s="249"/>
      <c r="P87" s="249"/>
      <c r="Q87" s="249"/>
      <c r="R87" s="249"/>
      <c r="S87" s="249"/>
      <c r="T87" s="249"/>
      <c r="U87" s="249"/>
      <c r="V87" s="249"/>
      <c r="W87" s="249"/>
      <c r="X87" s="249"/>
      <c r="Y87" s="249"/>
      <c r="Z87" s="249"/>
      <c r="AA87" s="249"/>
    </row>
    <row r="88" spans="2:27" ht="10.5" hidden="1" customHeight="1" x14ac:dyDescent="0.15">
      <c r="B88" s="249"/>
      <c r="C88" s="249"/>
      <c r="D88" s="249"/>
      <c r="E88" s="249"/>
      <c r="F88" s="249"/>
      <c r="G88" s="249"/>
      <c r="H88" s="249"/>
      <c r="I88" s="249"/>
      <c r="J88" s="249"/>
      <c r="K88" s="249"/>
      <c r="L88" s="249"/>
      <c r="M88" s="249"/>
      <c r="N88" s="249"/>
      <c r="O88" s="249"/>
      <c r="P88" s="249"/>
      <c r="Q88" s="249"/>
      <c r="R88" s="249"/>
      <c r="S88" s="249"/>
      <c r="T88" s="249"/>
      <c r="U88" s="249"/>
      <c r="V88" s="249"/>
      <c r="W88" s="249"/>
      <c r="X88" s="249"/>
      <c r="Y88" s="249"/>
      <c r="Z88" s="249"/>
      <c r="AA88" s="249"/>
    </row>
    <row r="89" spans="2:27" ht="10.5" hidden="1" customHeight="1" x14ac:dyDescent="0.15">
      <c r="B89" s="249"/>
      <c r="C89" s="249"/>
      <c r="D89" s="249"/>
      <c r="E89" s="249"/>
      <c r="F89" s="249"/>
      <c r="G89" s="249"/>
      <c r="H89" s="249"/>
      <c r="I89" s="249"/>
      <c r="J89" s="249"/>
      <c r="K89" s="249"/>
      <c r="L89" s="249"/>
      <c r="M89" s="249"/>
      <c r="N89" s="249"/>
      <c r="O89" s="249"/>
      <c r="P89" s="249"/>
      <c r="Q89" s="249"/>
      <c r="R89" s="249"/>
      <c r="S89" s="249"/>
      <c r="T89" s="249"/>
      <c r="U89" s="249"/>
      <c r="V89" s="249"/>
      <c r="W89" s="249"/>
      <c r="X89" s="249"/>
      <c r="Y89" s="249"/>
      <c r="Z89" s="249"/>
      <c r="AA89" s="249"/>
    </row>
    <row r="90" spans="2:27" ht="12" customHeight="1" x14ac:dyDescent="0.15">
      <c r="B90" s="249"/>
      <c r="C90" s="249"/>
      <c r="D90" s="249"/>
      <c r="E90" s="249"/>
      <c r="F90" s="249"/>
      <c r="G90" s="249"/>
      <c r="H90" s="249"/>
      <c r="I90" s="249"/>
      <c r="J90" s="249"/>
      <c r="K90" s="249"/>
      <c r="L90" s="249"/>
      <c r="M90" s="249"/>
      <c r="N90" s="249"/>
      <c r="O90" s="249"/>
      <c r="P90" s="249"/>
      <c r="Q90" s="249"/>
      <c r="R90" s="249"/>
      <c r="S90" s="249"/>
      <c r="T90" s="249"/>
      <c r="U90" s="249"/>
      <c r="V90" s="249"/>
      <c r="W90" s="249"/>
      <c r="X90" s="249"/>
      <c r="Y90" s="249"/>
      <c r="Z90" s="249"/>
      <c r="AA90" s="249"/>
    </row>
    <row r="114" ht="13.5" x14ac:dyDescent="0.15"/>
    <row r="115" ht="13.5" x14ac:dyDescent="0.15"/>
    <row r="116" ht="13.5" x14ac:dyDescent="0.15"/>
    <row r="117" ht="13.5" x14ac:dyDescent="0.15"/>
    <row r="118" ht="13.5" x14ac:dyDescent="0.15"/>
    <row r="119" ht="13.5" x14ac:dyDescent="0.15"/>
    <row r="120" ht="13.5" x14ac:dyDescent="0.15"/>
    <row r="121" ht="13.5" x14ac:dyDescent="0.15"/>
    <row r="122" ht="13.5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</sheetData>
  <mergeCells count="120">
    <mergeCell ref="M54:M55"/>
    <mergeCell ref="B55:C56"/>
    <mergeCell ref="N55:P56"/>
    <mergeCell ref="B58:E58"/>
    <mergeCell ref="F58:N58"/>
    <mergeCell ref="L8:M9"/>
    <mergeCell ref="L10:M11"/>
    <mergeCell ref="L12:M13"/>
    <mergeCell ref="L14:M15"/>
    <mergeCell ref="L16:M17"/>
    <mergeCell ref="L18:M19"/>
    <mergeCell ref="L20:M21"/>
    <mergeCell ref="L22:M23"/>
    <mergeCell ref="O11:Q12"/>
    <mergeCell ref="B72:E72"/>
    <mergeCell ref="L72:P72"/>
    <mergeCell ref="B73:G73"/>
    <mergeCell ref="G65:G66"/>
    <mergeCell ref="S65:U66"/>
    <mergeCell ref="E66:E67"/>
    <mergeCell ref="L66:L67"/>
    <mergeCell ref="V66:V67"/>
    <mergeCell ref="C67:C68"/>
    <mergeCell ref="N67:N68"/>
    <mergeCell ref="S67:U68"/>
    <mergeCell ref="M68:M69"/>
    <mergeCell ref="B69:C70"/>
    <mergeCell ref="N69:P70"/>
    <mergeCell ref="G74:H75"/>
    <mergeCell ref="B77:C78"/>
    <mergeCell ref="N77:P78"/>
    <mergeCell ref="G79:G80"/>
    <mergeCell ref="E80:E81"/>
    <mergeCell ref="L80:L81"/>
    <mergeCell ref="C81:C82"/>
    <mergeCell ref="N81:N82"/>
    <mergeCell ref="M82:M83"/>
    <mergeCell ref="B83:C84"/>
    <mergeCell ref="N83:P84"/>
    <mergeCell ref="B16:C19"/>
    <mergeCell ref="H16:I19"/>
    <mergeCell ref="B59:G59"/>
    <mergeCell ref="G60:H61"/>
    <mergeCell ref="B63:C64"/>
    <mergeCell ref="N63:P64"/>
    <mergeCell ref="C53:C54"/>
    <mergeCell ref="N53:N54"/>
    <mergeCell ref="B1:Z2"/>
    <mergeCell ref="B3:Z4"/>
    <mergeCell ref="B5:Z5"/>
    <mergeCell ref="L6:M7"/>
    <mergeCell ref="N6:N7"/>
    <mergeCell ref="W7:Z7"/>
    <mergeCell ref="N8:N11"/>
    <mergeCell ref="N12:N15"/>
    <mergeCell ref="Z15:Z16"/>
    <mergeCell ref="N16:N19"/>
    <mergeCell ref="P6:T7"/>
    <mergeCell ref="N20:N23"/>
    <mergeCell ref="J20:K23"/>
    <mergeCell ref="B31:C34"/>
    <mergeCell ref="F31:G34"/>
    <mergeCell ref="J31:K34"/>
    <mergeCell ref="B6:C7"/>
    <mergeCell ref="D6:E7"/>
    <mergeCell ref="F6:G7"/>
    <mergeCell ref="H6:I7"/>
    <mergeCell ref="J6:K7"/>
    <mergeCell ref="B12:C15"/>
    <mergeCell ref="F12:G15"/>
    <mergeCell ref="B8:C11"/>
    <mergeCell ref="D8:E11"/>
    <mergeCell ref="B27:C30"/>
    <mergeCell ref="R29:S32"/>
    <mergeCell ref="T33:U36"/>
    <mergeCell ref="Z11:AB12"/>
    <mergeCell ref="O17:Q18"/>
    <mergeCell ref="Z17:AB18"/>
    <mergeCell ref="W20:W21"/>
    <mergeCell ref="G51:G52"/>
    <mergeCell ref="E52:E53"/>
    <mergeCell ref="L52:L53"/>
    <mergeCell ref="U19:V20"/>
    <mergeCell ref="B44:E44"/>
    <mergeCell ref="F44:N44"/>
    <mergeCell ref="B45:G45"/>
    <mergeCell ref="G46:H47"/>
    <mergeCell ref="B49:C50"/>
    <mergeCell ref="N49:P50"/>
    <mergeCell ref="B42:Y43"/>
    <mergeCell ref="B35:C38"/>
    <mergeCell ref="H35:I38"/>
    <mergeCell ref="J35:K38"/>
    <mergeCell ref="L35:L38"/>
    <mergeCell ref="B20:C23"/>
    <mergeCell ref="U21:V22"/>
    <mergeCell ref="V37:W40"/>
    <mergeCell ref="P37:Q40"/>
    <mergeCell ref="R27:S28"/>
    <mergeCell ref="T27:U28"/>
    <mergeCell ref="V27:W28"/>
    <mergeCell ref="X27:Y28"/>
    <mergeCell ref="Z27:Z28"/>
    <mergeCell ref="B40:N40"/>
    <mergeCell ref="T9:W10"/>
    <mergeCell ref="Y20:AA21"/>
    <mergeCell ref="U25:Z26"/>
    <mergeCell ref="P25:T26"/>
    <mergeCell ref="P29:Q32"/>
    <mergeCell ref="P33:Q36"/>
    <mergeCell ref="B25:C26"/>
    <mergeCell ref="D25:E26"/>
    <mergeCell ref="F25:G26"/>
    <mergeCell ref="H25:I26"/>
    <mergeCell ref="J25:K26"/>
    <mergeCell ref="L25:L26"/>
    <mergeCell ref="L27:L30"/>
    <mergeCell ref="J27:K30"/>
    <mergeCell ref="L31:L34"/>
    <mergeCell ref="D27:E30"/>
  </mergeCells>
  <phoneticPr fontId="20"/>
  <conditionalFormatting sqref="C10:K11 C12:H12 J12 AB21:AL21 U22:AL22 AA23:AL28 O24:O39 U25 X27 Z27 P28:Q28 P29 R29 T29:Z30 AA32:AA34 R34:S36 V34:Z36 P37 R37:V37 X37:Z40 R38:U40 X40">
    <cfRule type="expression" dxfId="15" priority="4" stopIfTrue="1">
      <formula>#REF!=1</formula>
    </cfRule>
  </conditionalFormatting>
  <conditionalFormatting sqref="D35:H35">
    <cfRule type="expression" dxfId="14" priority="1" stopIfTrue="1">
      <formula>#REF!=1</formula>
    </cfRule>
  </conditionalFormatting>
  <conditionalFormatting sqref="I6:O7 L8 W8:AB8 N8:O9 Q8:T9 AE9:AW9 X9:AL10 AO9:BF12 D10:L10 N10:S10 AY10:CG12 CI10:DK12 N11:N12 L12 N13:O16 J13:K19 L14 L16 AE18:AH18 AJ18:AM18 AD18:AF23 AO18:AW48 J25 L25:M25 J27 L27:M27 P27:R27 T27 V27 T29:X29 V29:Y36 Z29:Z40 T30:W32 J31 L31 R33:T33 J35 L35:M35 AA39:AW39 AE43 AG43 AL43:AM43 AE44:AG45 AL44:AN45 AY46:BD48 AE58:AN59 C60:P62 AY60:BD62 AD71:AL71 AE72:AN73 AD72:AD76 AO72:AW76 AY74:BD76">
    <cfRule type="expression" dxfId="13" priority="7" stopIfTrue="1">
      <formula>#REF!=1</formula>
    </cfRule>
  </conditionalFormatting>
  <conditionalFormatting sqref="I79:R84 I105:R110">
    <cfRule type="expression" dxfId="12" priority="46" stopIfTrue="1">
      <formula>$AR$34=1</formula>
    </cfRule>
  </conditionalFormatting>
  <conditionalFormatting sqref="I85:R90 I111:R116">
    <cfRule type="expression" dxfId="11" priority="47" stopIfTrue="1">
      <formula>#REF!=1</formula>
    </cfRule>
  </conditionalFormatting>
  <conditionalFormatting sqref="N5 U6:U7 AA40:AC40 AH40 AJ40:AK40 Z41:AB41 Z42:AL43 I91:AC91 I92:AB95 I117:AL121">
    <cfRule type="expression" dxfId="10" priority="48" stopIfTrue="1">
      <formula>#REF!=1</formula>
    </cfRule>
  </conditionalFormatting>
  <conditionalFormatting sqref="N17:N18 C18:L18 C19:K19 N19:O23 C20:D20 F20 H20:L20 C21:K21 C22:L22 C23:K23">
    <cfRule type="expression" dxfId="9" priority="6" stopIfTrue="1">
      <formula>#REF!=1</formula>
    </cfRule>
  </conditionalFormatting>
  <conditionalFormatting sqref="O11 R11:Z11 C24:N24 D25 F25 H25 D27 F27:I30 D31:F31 H31:I34 D32:E34 D36:G38 C39:N39">
    <cfRule type="expression" dxfId="8" priority="2" stopIfTrue="1">
      <formula>#REF!=1</formula>
    </cfRule>
  </conditionalFormatting>
  <conditionalFormatting sqref="V12:W17 R18:X18 O19:X19 I34 M34 AM34:AM38 M36 M38 AP40:AP41 AU40:AU41 AM40:AM46 C44:AL46 BH44:BM46 S79:AL90 AM105:AU110 C105:H116 AN111:AU119 AM111:AM121 C117:D117 AN120 AR120">
    <cfRule type="expression" dxfId="7" priority="15" stopIfTrue="1">
      <formula>#REF!=1</formula>
    </cfRule>
  </conditionalFormatting>
  <conditionalFormatting sqref="Y5:AL5 W6:AC6 W7 AA7:AC9 J8 I9:K9 N20:N21 AA43:AB43 I44:AC45 I58:P59 I71:P71 I72:L72 I73:P73 AB96">
    <cfRule type="expression" dxfId="6" priority="8" stopIfTrue="1">
      <formula>#REF!=1</formula>
    </cfRule>
  </conditionalFormatting>
  <conditionalFormatting sqref="AE5:AL6 AD5:AD12 AE7 AI7 AC10:AC12 D18:I19 J20:J23 AE40 AC42 AH43:AK45 C46:AC48 AD58:AD62 AO58:AW62 C71:D71 C74:P76">
    <cfRule type="expression" dxfId="5" priority="63" stopIfTrue="1">
      <formula>#REF!=1</formula>
    </cfRule>
  </conditionalFormatting>
  <conditionalFormatting sqref="AN5:AU6 AM5:AM12 V6:AL8 AN7 AR7 D11:K11 AC11:AL12 R12:U12 X12:Y12 AP18:AQ18 AS18 AU18:AV18 AC18:AD19 AM18:AO19 AX18:BF19 AN21:AU22 AM21:AM28 AN23 AR23 AE24:AF40 AD24:AD48 AN25:AW25 AX25:BF28 M26 BH26:CG28 CR26:DK28 M28 AH34 AJ34:AK34 AP34:AQ34 AS34 AU34:AV34 AC34:AD35 AN34:AO35 AX34:BF46 AB36 AL36 AO36 AW36 AA36:AA37 AC36:AC37 AK36:AK37 AN36:AN37 AV36:AV37 AE36:AJ38 AP36:AU38 AN40 AV40 AQ40:AT43 AN42:AP43 AU42:AW43 C79:H90 AN79:AU93 AM79:AM95 C91:D91 AN94 AR94 S105:AL116">
    <cfRule type="expression" dxfId="4" priority="37" stopIfTrue="1">
      <formula>#REF!=1</formula>
    </cfRule>
  </conditionalFormatting>
  <pageMargins left="0.78740157480314965" right="0" top="0.19685039370078741" bottom="0" header="0.51181102362204722" footer="0.51181102362204722"/>
  <pageSetup paperSize="9" scale="72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8"/>
  </sheetPr>
  <dimension ref="A1:AA206"/>
  <sheetViews>
    <sheetView workbookViewId="0">
      <selection activeCell="D53" sqref="D53:E56"/>
    </sheetView>
  </sheetViews>
  <sheetFormatPr defaultColWidth="8.875" defaultRowHeight="13.5" x14ac:dyDescent="0.15"/>
  <cols>
    <col min="1" max="1" width="4.5" style="1" customWidth="1"/>
    <col min="2" max="2" width="10.5" style="1" hidden="1" customWidth="1"/>
    <col min="3" max="3" width="9.125" style="1" hidden="1" customWidth="1"/>
    <col min="4" max="5" width="8.875" style="1"/>
    <col min="6" max="6" width="8.875" style="1" customWidth="1"/>
    <col min="7" max="9" width="8.875" style="1"/>
    <col min="10" max="10" width="0" style="1" hidden="1" customWidth="1"/>
    <col min="11" max="11" width="8.875" style="1" hidden="1" customWidth="1"/>
    <col min="12" max="12" width="10.375" style="1" hidden="1" customWidth="1"/>
    <col min="13" max="13" width="7.5" style="1" hidden="1" customWidth="1"/>
    <col min="14" max="14" width="6.125" style="1" hidden="1" customWidth="1"/>
    <col min="15" max="16" width="0" style="1" hidden="1" customWidth="1"/>
    <col min="17" max="17" width="8.875" style="1" customWidth="1"/>
    <col min="18" max="18" width="8.125" style="1" hidden="1" customWidth="1"/>
    <col min="19" max="19" width="8.5" style="1" hidden="1" customWidth="1"/>
    <col min="20" max="25" width="8.875" style="1"/>
    <col min="26" max="27" width="0" style="1" hidden="1" customWidth="1"/>
    <col min="28" max="16384" width="8.875" style="1"/>
  </cols>
  <sheetData>
    <row r="1" spans="1:27" ht="16.5" customHeight="1" x14ac:dyDescent="0.15">
      <c r="B1" s="532" t="s">
        <v>1543</v>
      </c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  <c r="S1" s="532"/>
      <c r="T1" s="532"/>
      <c r="U1" s="532"/>
      <c r="V1" s="532"/>
      <c r="W1" s="532"/>
      <c r="X1" s="532"/>
      <c r="Y1" s="532"/>
    </row>
    <row r="2" spans="1:27" ht="16.5" customHeight="1" x14ac:dyDescent="0.15"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Y2" s="532"/>
    </row>
    <row r="3" spans="1:27" ht="10.5" customHeight="1" x14ac:dyDescent="0.15">
      <c r="B3" s="535" t="s">
        <v>6</v>
      </c>
      <c r="C3" s="535"/>
      <c r="D3" s="532" t="s">
        <v>443</v>
      </c>
      <c r="E3" s="532"/>
      <c r="Q3" s="93"/>
      <c r="R3" s="535"/>
      <c r="S3" s="535"/>
      <c r="T3" s="532" t="s">
        <v>767</v>
      </c>
      <c r="U3" s="532"/>
    </row>
    <row r="4" spans="1:27" ht="14.25" customHeight="1" thickBot="1" x14ac:dyDescent="0.2">
      <c r="B4" s="536"/>
      <c r="C4" s="536"/>
      <c r="D4" s="570"/>
      <c r="E4" s="570"/>
      <c r="F4" s="83"/>
      <c r="G4" s="83"/>
      <c r="H4" s="83"/>
      <c r="I4" s="83"/>
      <c r="J4" s="83"/>
      <c r="K4" s="83"/>
      <c r="Q4" s="93"/>
      <c r="R4" s="535"/>
      <c r="S4" s="535"/>
      <c r="T4" s="532"/>
      <c r="U4" s="532"/>
      <c r="AA4" s="83"/>
    </row>
    <row r="5" spans="1:27" ht="5.25" customHeight="1" x14ac:dyDescent="0.15">
      <c r="A5" s="500">
        <v>1</v>
      </c>
      <c r="B5" s="555" t="s">
        <v>1561</v>
      </c>
      <c r="C5" s="556" t="s">
        <v>1565</v>
      </c>
      <c r="D5" s="535" t="s">
        <v>1567</v>
      </c>
      <c r="E5" s="535"/>
      <c r="F5" s="535"/>
      <c r="I5" s="86"/>
      <c r="K5" s="86"/>
      <c r="Q5" s="500">
        <v>1</v>
      </c>
      <c r="R5" s="554" t="s">
        <v>1544</v>
      </c>
      <c r="S5" s="556"/>
      <c r="T5" s="405" t="s">
        <v>1546</v>
      </c>
      <c r="U5" s="557"/>
      <c r="V5" s="557"/>
      <c r="W5" s="84"/>
      <c r="X5" s="84"/>
      <c r="Y5" s="85"/>
      <c r="Z5" s="84"/>
      <c r="AA5" s="86"/>
    </row>
    <row r="6" spans="1:27" ht="5.25" customHeight="1" thickBot="1" x14ac:dyDescent="0.2">
      <c r="A6" s="500"/>
      <c r="B6" s="537"/>
      <c r="C6" s="539"/>
      <c r="D6" s="535"/>
      <c r="E6" s="535"/>
      <c r="F6" s="535"/>
      <c r="I6" s="86"/>
      <c r="K6" s="86"/>
      <c r="Q6" s="500"/>
      <c r="R6" s="555"/>
      <c r="S6" s="539"/>
      <c r="T6" s="407"/>
      <c r="U6" s="535"/>
      <c r="V6" s="535"/>
      <c r="Y6" s="86"/>
      <c r="AA6" s="86"/>
    </row>
    <row r="7" spans="1:27" ht="5.25" customHeight="1" thickTop="1" x14ac:dyDescent="0.15">
      <c r="A7" s="500"/>
      <c r="B7" s="541" t="s">
        <v>1562</v>
      </c>
      <c r="C7" s="539" t="s">
        <v>1566</v>
      </c>
      <c r="D7" s="535"/>
      <c r="E7" s="535"/>
      <c r="F7" s="535"/>
      <c r="I7" s="86"/>
      <c r="J7" s="535"/>
      <c r="K7" s="408"/>
      <c r="Q7" s="500"/>
      <c r="R7" s="549"/>
      <c r="S7" s="539" t="s">
        <v>1548</v>
      </c>
      <c r="T7" s="407"/>
      <c r="U7" s="535"/>
      <c r="V7" s="535"/>
      <c r="Y7" s="86"/>
      <c r="Z7" s="535"/>
      <c r="AA7" s="408"/>
    </row>
    <row r="8" spans="1:27" ht="5.25" customHeight="1" x14ac:dyDescent="0.15">
      <c r="A8" s="500"/>
      <c r="B8" s="537"/>
      <c r="C8" s="539"/>
      <c r="D8" s="535"/>
      <c r="E8" s="535"/>
      <c r="F8" s="535"/>
      <c r="I8" s="86"/>
      <c r="J8" s="535"/>
      <c r="K8" s="408"/>
      <c r="Q8" s="500"/>
      <c r="R8" s="555"/>
      <c r="S8" s="539"/>
      <c r="T8" s="407"/>
      <c r="U8" s="535"/>
      <c r="V8" s="535"/>
      <c r="Y8" s="86"/>
      <c r="Z8" s="535"/>
      <c r="AA8" s="408"/>
    </row>
    <row r="9" spans="1:27" ht="5.25" customHeight="1" x14ac:dyDescent="0.15">
      <c r="A9" s="500"/>
      <c r="B9" s="537" t="s">
        <v>1563</v>
      </c>
      <c r="C9" s="539" t="s">
        <v>1564</v>
      </c>
      <c r="D9" s="535" t="str">
        <f>IF(B5="","",VLOOKUP(B5,登録ナンバー!$A$4:$G$292,7,0))</f>
        <v>川上英二</v>
      </c>
      <c r="E9" s="535"/>
      <c r="F9" s="533" t="str">
        <f>IF(B7="","",VLOOKUP(B7,登録ナンバー!$A$4:$G$292,7,0))</f>
        <v>片岡一寿</v>
      </c>
      <c r="G9" s="543"/>
      <c r="H9" s="533" t="str">
        <f>IF(B9="","",VLOOKUP(B9,登録ナンバー!$A$4:$G$292,7,0))</f>
        <v>宮村知宏</v>
      </c>
      <c r="I9" s="408"/>
      <c r="J9" s="535" t="str">
        <f>IF(B11="","",VLOOKUP(B11,登録ナンバー!$A$4:$G$292,7,0))</f>
        <v/>
      </c>
      <c r="K9" s="408"/>
      <c r="Q9" s="500"/>
      <c r="R9" s="537" t="s">
        <v>1008</v>
      </c>
      <c r="S9" s="539" t="s">
        <v>1549</v>
      </c>
      <c r="T9" s="535" t="str">
        <f>IF(R5="","",VLOOKUP(R5,登録ナンバー!$A$4:$G$292,7,0))</f>
        <v>冨岡浩史</v>
      </c>
      <c r="U9" s="535"/>
      <c r="V9" s="533" t="s">
        <v>1545</v>
      </c>
      <c r="W9" s="543"/>
      <c r="X9" s="533" t="str">
        <f>IF(R9="","",VLOOKUP(R9,登録ナンバー!$A$4:$G$292,7,0))</f>
        <v>池端誠治</v>
      </c>
      <c r="Y9" s="408"/>
      <c r="Z9" s="535" t="str">
        <f>IF(R11="","",VLOOKUP(R11,登録ナンバー!$A$4:$G$292,7,0))</f>
        <v/>
      </c>
      <c r="AA9" s="408"/>
    </row>
    <row r="10" spans="1:27" ht="5.25" customHeight="1" x14ac:dyDescent="0.15">
      <c r="A10" s="500"/>
      <c r="B10" s="537"/>
      <c r="C10" s="539"/>
      <c r="D10" s="535"/>
      <c r="E10" s="535"/>
      <c r="F10" s="533"/>
      <c r="G10" s="543"/>
      <c r="H10" s="533"/>
      <c r="I10" s="408"/>
      <c r="J10" s="535"/>
      <c r="K10" s="408"/>
      <c r="Q10" s="500"/>
      <c r="R10" s="537"/>
      <c r="S10" s="539"/>
      <c r="T10" s="535"/>
      <c r="U10" s="535"/>
      <c r="V10" s="533"/>
      <c r="W10" s="543"/>
      <c r="X10" s="533"/>
      <c r="Y10" s="408"/>
      <c r="Z10" s="535"/>
      <c r="AA10" s="408"/>
    </row>
    <row r="11" spans="1:27" ht="5.25" customHeight="1" x14ac:dyDescent="0.15">
      <c r="A11" s="500"/>
      <c r="B11" s="537"/>
      <c r="C11" s="539"/>
      <c r="D11" s="535"/>
      <c r="E11" s="535"/>
      <c r="F11" s="533"/>
      <c r="G11" s="543"/>
      <c r="H11" s="533"/>
      <c r="I11" s="408"/>
      <c r="J11" s="535"/>
      <c r="K11" s="408"/>
      <c r="Q11" s="500"/>
      <c r="R11" s="537"/>
      <c r="S11" s="539"/>
      <c r="T11" s="535"/>
      <c r="U11" s="535"/>
      <c r="V11" s="533"/>
      <c r="W11" s="543"/>
      <c r="X11" s="533"/>
      <c r="Y11" s="408"/>
      <c r="Z11" s="535"/>
      <c r="AA11" s="408"/>
    </row>
    <row r="12" spans="1:27" ht="5.25" customHeight="1" x14ac:dyDescent="0.15">
      <c r="A12" s="500"/>
      <c r="B12" s="537"/>
      <c r="C12" s="539"/>
      <c r="D12" s="535"/>
      <c r="E12" s="535"/>
      <c r="F12" s="533"/>
      <c r="G12" s="543"/>
      <c r="H12" s="533"/>
      <c r="I12" s="408"/>
      <c r="J12" s="535"/>
      <c r="K12" s="408"/>
      <c r="Q12" s="500"/>
      <c r="R12" s="537"/>
      <c r="S12" s="539"/>
      <c r="T12" s="535"/>
      <c r="U12" s="535"/>
      <c r="V12" s="533"/>
      <c r="W12" s="543"/>
      <c r="X12" s="533"/>
      <c r="Y12" s="408"/>
      <c r="Z12" s="535"/>
      <c r="AA12" s="408"/>
    </row>
    <row r="13" spans="1:27" ht="5.25" customHeight="1" x14ac:dyDescent="0.15">
      <c r="A13" s="500"/>
      <c r="B13" s="537"/>
      <c r="C13" s="539"/>
      <c r="D13" s="407" t="str">
        <f>IF(C5="","",VLOOKUP(C5,登録ナンバー!$A$4:$G$292,7,0))</f>
        <v>栗田智里</v>
      </c>
      <c r="E13" s="543"/>
      <c r="F13" s="533" t="str">
        <f>IF(C7="","",VLOOKUP(C7,登録ナンバー!$A$4:$G$292,7,0))</f>
        <v>苗村直子</v>
      </c>
      <c r="G13" s="543"/>
      <c r="H13" s="533" t="str">
        <f>IF(C9="","",VLOOKUP(C9,登録ナンバー!$A$4:$G$292,7,0))</f>
        <v>宮村朋子</v>
      </c>
      <c r="I13" s="408"/>
      <c r="J13" s="535" t="str">
        <f>IF(C11="","",VLOOKUP(C11,登録ナンバー!$A$4:$G$292,7,0))</f>
        <v/>
      </c>
      <c r="K13" s="408"/>
      <c r="O13" s="535">
        <v>12000</v>
      </c>
      <c r="Q13" s="500"/>
      <c r="R13" s="537"/>
      <c r="S13" s="539"/>
      <c r="T13" s="407" t="s">
        <v>1547</v>
      </c>
      <c r="U13" s="543"/>
      <c r="V13" s="533" t="str">
        <f>IF(S7="","",VLOOKUP(S7,登録ナンバー!$A$4:$G$292,7,0))</f>
        <v>大脇和世</v>
      </c>
      <c r="W13" s="543"/>
      <c r="X13" s="533" t="str">
        <f>IF(S9="","",VLOOKUP(S9,登録ナンバー!$A$4:$G$292,7,0))</f>
        <v>今井順子</v>
      </c>
      <c r="Y13" s="408"/>
      <c r="Z13" s="535" t="str">
        <f>IF(S11="","",VLOOKUP(S11,登録ナンバー!$A$4:$G$292,7,0))</f>
        <v/>
      </c>
      <c r="AA13" s="408"/>
    </row>
    <row r="14" spans="1:27" ht="5.25" customHeight="1" x14ac:dyDescent="0.15">
      <c r="A14" s="500"/>
      <c r="B14" s="537"/>
      <c r="C14" s="539"/>
      <c r="D14" s="407"/>
      <c r="E14" s="543"/>
      <c r="F14" s="533"/>
      <c r="G14" s="543"/>
      <c r="H14" s="533"/>
      <c r="I14" s="408"/>
      <c r="J14" s="535"/>
      <c r="K14" s="408"/>
      <c r="L14" s="535">
        <v>6000</v>
      </c>
      <c r="M14" s="535">
        <v>6</v>
      </c>
      <c r="N14" s="535"/>
      <c r="O14" s="535"/>
      <c r="P14" s="535">
        <v>6000</v>
      </c>
      <c r="Q14" s="500"/>
      <c r="R14" s="537"/>
      <c r="S14" s="539"/>
      <c r="T14" s="407"/>
      <c r="U14" s="543"/>
      <c r="V14" s="533"/>
      <c r="W14" s="543"/>
      <c r="X14" s="533"/>
      <c r="Y14" s="408"/>
      <c r="Z14" s="535"/>
      <c r="AA14" s="408"/>
    </row>
    <row r="15" spans="1:27" ht="5.25" customHeight="1" x14ac:dyDescent="0.15">
      <c r="A15" s="500"/>
      <c r="B15" s="537"/>
      <c r="C15" s="539"/>
      <c r="D15" s="407"/>
      <c r="E15" s="543"/>
      <c r="F15" s="533"/>
      <c r="G15" s="543"/>
      <c r="H15" s="533"/>
      <c r="I15" s="408"/>
      <c r="J15" s="535"/>
      <c r="K15" s="408"/>
      <c r="L15" s="535"/>
      <c r="M15" s="535"/>
      <c r="N15" s="535"/>
      <c r="O15" s="535"/>
      <c r="P15" s="535"/>
      <c r="Q15" s="500"/>
      <c r="R15" s="537"/>
      <c r="S15" s="539"/>
      <c r="T15" s="407"/>
      <c r="U15" s="543"/>
      <c r="V15" s="533"/>
      <c r="W15" s="543"/>
      <c r="X15" s="533"/>
      <c r="Y15" s="408"/>
      <c r="Z15" s="535"/>
      <c r="AA15" s="408"/>
    </row>
    <row r="16" spans="1:27" ht="5.25" customHeight="1" thickBot="1" x14ac:dyDescent="0.2">
      <c r="A16" s="500"/>
      <c r="B16" s="538"/>
      <c r="C16" s="540"/>
      <c r="D16" s="551"/>
      <c r="E16" s="552"/>
      <c r="F16" s="545"/>
      <c r="G16" s="552"/>
      <c r="H16" s="545"/>
      <c r="I16" s="546"/>
      <c r="J16" s="547"/>
      <c r="K16" s="546"/>
      <c r="L16" s="535"/>
      <c r="M16" s="535"/>
      <c r="N16" s="535"/>
      <c r="O16" s="535"/>
      <c r="P16" s="535"/>
      <c r="Q16" s="500"/>
      <c r="R16" s="549"/>
      <c r="S16" s="548"/>
      <c r="T16" s="551"/>
      <c r="U16" s="552"/>
      <c r="V16" s="545"/>
      <c r="W16" s="552"/>
      <c r="X16" s="545"/>
      <c r="Y16" s="546"/>
      <c r="Z16" s="547"/>
      <c r="AA16" s="546"/>
    </row>
    <row r="17" spans="1:27" ht="5.25" customHeight="1" thickTop="1" x14ac:dyDescent="0.15">
      <c r="A17" s="500">
        <v>2</v>
      </c>
      <c r="B17" s="541" t="s">
        <v>1618</v>
      </c>
      <c r="C17" s="542" t="s">
        <v>1621</v>
      </c>
      <c r="D17" s="559" t="s">
        <v>1617</v>
      </c>
      <c r="E17" s="559"/>
      <c r="F17" s="559"/>
      <c r="G17" s="324"/>
      <c r="H17" s="324"/>
      <c r="I17" s="325"/>
      <c r="K17" s="86"/>
      <c r="Q17" s="500">
        <v>2</v>
      </c>
      <c r="R17" s="541" t="s">
        <v>1550</v>
      </c>
      <c r="S17" s="542" t="s">
        <v>1553</v>
      </c>
      <c r="T17" s="535" t="s">
        <v>1063</v>
      </c>
      <c r="U17" s="535"/>
      <c r="V17" s="535"/>
      <c r="Y17" s="86"/>
      <c r="AA17" s="86"/>
    </row>
    <row r="18" spans="1:27" ht="5.25" customHeight="1" x14ac:dyDescent="0.15">
      <c r="A18" s="500"/>
      <c r="B18" s="537"/>
      <c r="C18" s="539"/>
      <c r="D18" s="559"/>
      <c r="E18" s="559"/>
      <c r="F18" s="559"/>
      <c r="G18" s="324"/>
      <c r="H18" s="324"/>
      <c r="I18" s="325"/>
      <c r="K18" s="86"/>
      <c r="Q18" s="500"/>
      <c r="R18" s="537"/>
      <c r="S18" s="539"/>
      <c r="T18" s="535"/>
      <c r="U18" s="535"/>
      <c r="V18" s="535"/>
      <c r="Y18" s="86"/>
      <c r="AA18" s="86"/>
    </row>
    <row r="19" spans="1:27" ht="5.25" customHeight="1" x14ac:dyDescent="0.15">
      <c r="A19" s="500"/>
      <c r="B19" s="537" t="s">
        <v>1619</v>
      </c>
      <c r="C19" s="539" t="s">
        <v>1622</v>
      </c>
      <c r="D19" s="559"/>
      <c r="E19" s="559"/>
      <c r="F19" s="559"/>
      <c r="G19" s="324"/>
      <c r="H19" s="324"/>
      <c r="I19" s="325"/>
      <c r="J19" s="535"/>
      <c r="K19" s="408"/>
      <c r="Q19" s="500"/>
      <c r="R19" s="537" t="s">
        <v>1551</v>
      </c>
      <c r="S19" s="539" t="s">
        <v>1554</v>
      </c>
      <c r="T19" s="535"/>
      <c r="U19" s="535"/>
      <c r="V19" s="535"/>
      <c r="Y19" s="86"/>
      <c r="Z19" s="535"/>
      <c r="AA19" s="408"/>
    </row>
    <row r="20" spans="1:27" ht="5.25" customHeight="1" x14ac:dyDescent="0.15">
      <c r="A20" s="500"/>
      <c r="B20" s="537"/>
      <c r="C20" s="539"/>
      <c r="D20" s="559"/>
      <c r="E20" s="559"/>
      <c r="F20" s="559"/>
      <c r="G20" s="324"/>
      <c r="H20" s="324"/>
      <c r="I20" s="325"/>
      <c r="J20" s="535"/>
      <c r="K20" s="408"/>
      <c r="Q20" s="500"/>
      <c r="R20" s="537"/>
      <c r="S20" s="539"/>
      <c r="T20" s="535"/>
      <c r="U20" s="535"/>
      <c r="V20" s="535"/>
      <c r="Y20" s="86"/>
      <c r="Z20" s="535"/>
      <c r="AA20" s="408"/>
    </row>
    <row r="21" spans="1:27" ht="5.25" customHeight="1" x14ac:dyDescent="0.15">
      <c r="A21" s="500"/>
      <c r="B21" s="537" t="s">
        <v>1620</v>
      </c>
      <c r="C21" s="539" t="s">
        <v>1623</v>
      </c>
      <c r="D21" s="559" t="str">
        <f>IF(B17="","",VLOOKUP(B17,登録ナンバー!$A$4:$G$292,7,0))</f>
        <v>片桐靖之</v>
      </c>
      <c r="E21" s="559"/>
      <c r="F21" s="560" t="str">
        <f>IF(B19="","",VLOOKUP(B19,登録ナンバー!$A$4:$G$292,7,0))</f>
        <v>杉健次</v>
      </c>
      <c r="G21" s="561"/>
      <c r="H21" s="560" t="str">
        <f>IF(B21="","",VLOOKUP(B21,登録ナンバー!$A$4:$G$292,7,0))</f>
        <v>松尾吉峰</v>
      </c>
      <c r="I21" s="571"/>
      <c r="J21" s="535" t="str">
        <f>IF(B23="","",VLOOKUP(B23,登録ナンバー!$A$4:$G$292,7,0))</f>
        <v/>
      </c>
      <c r="K21" s="408"/>
      <c r="Q21" s="500"/>
      <c r="R21" s="537"/>
      <c r="S21" s="539"/>
      <c r="T21" s="535" t="str">
        <f>IF(R17="","",VLOOKUP(R17,登録ナンバー!$A$4:$G$292,7,0))</f>
        <v>森寿人</v>
      </c>
      <c r="U21" s="535"/>
      <c r="V21" s="533" t="str">
        <f>IF(R19="","",VLOOKUP(R19,登録ナンバー!$A$4:$G$292,7,0))</f>
        <v>安井栄司</v>
      </c>
      <c r="W21" s="543"/>
      <c r="X21" s="533" t="s">
        <v>1552</v>
      </c>
      <c r="Y21" s="408"/>
      <c r="Z21" s="535" t="str">
        <f>IF(R23="","",VLOOKUP(R23,登録ナンバー!$A$4:$G$292,7,0))</f>
        <v/>
      </c>
      <c r="AA21" s="408"/>
    </row>
    <row r="22" spans="1:27" ht="5.25" customHeight="1" x14ac:dyDescent="0.15">
      <c r="A22" s="500"/>
      <c r="B22" s="537"/>
      <c r="C22" s="539"/>
      <c r="D22" s="559"/>
      <c r="E22" s="559"/>
      <c r="F22" s="560"/>
      <c r="G22" s="561"/>
      <c r="H22" s="560"/>
      <c r="I22" s="571"/>
      <c r="J22" s="535"/>
      <c r="K22" s="408"/>
      <c r="Q22" s="500"/>
      <c r="R22" s="537"/>
      <c r="S22" s="539"/>
      <c r="T22" s="535"/>
      <c r="U22" s="535"/>
      <c r="V22" s="533"/>
      <c r="W22" s="543"/>
      <c r="X22" s="533"/>
      <c r="Y22" s="408"/>
      <c r="Z22" s="535"/>
      <c r="AA22" s="408"/>
    </row>
    <row r="23" spans="1:27" ht="5.25" customHeight="1" x14ac:dyDescent="0.15">
      <c r="A23" s="500"/>
      <c r="B23" s="537"/>
      <c r="C23" s="539"/>
      <c r="D23" s="559"/>
      <c r="E23" s="559"/>
      <c r="F23" s="560"/>
      <c r="G23" s="561"/>
      <c r="H23" s="560"/>
      <c r="I23" s="571"/>
      <c r="J23" s="535"/>
      <c r="K23" s="408"/>
      <c r="Q23" s="500"/>
      <c r="R23" s="537"/>
      <c r="S23" s="539"/>
      <c r="T23" s="535"/>
      <c r="U23" s="535"/>
      <c r="V23" s="533"/>
      <c r="W23" s="543"/>
      <c r="X23" s="533"/>
      <c r="Y23" s="408"/>
      <c r="Z23" s="535"/>
      <c r="AA23" s="408"/>
    </row>
    <row r="24" spans="1:27" ht="5.25" customHeight="1" x14ac:dyDescent="0.15">
      <c r="A24" s="500"/>
      <c r="B24" s="537"/>
      <c r="C24" s="539"/>
      <c r="D24" s="559"/>
      <c r="E24" s="559"/>
      <c r="F24" s="560"/>
      <c r="G24" s="561"/>
      <c r="H24" s="560"/>
      <c r="I24" s="571"/>
      <c r="J24" s="535"/>
      <c r="K24" s="408"/>
      <c r="Q24" s="500"/>
      <c r="R24" s="537"/>
      <c r="S24" s="539"/>
      <c r="T24" s="535"/>
      <c r="U24" s="535"/>
      <c r="V24" s="533"/>
      <c r="W24" s="543"/>
      <c r="X24" s="533"/>
      <c r="Y24" s="408"/>
      <c r="Z24" s="535"/>
      <c r="AA24" s="408"/>
    </row>
    <row r="25" spans="1:27" ht="5.25" customHeight="1" x14ac:dyDescent="0.15">
      <c r="A25" s="500"/>
      <c r="B25" s="537"/>
      <c r="C25" s="539"/>
      <c r="D25" s="565" t="str">
        <f>IF(C17="","",VLOOKUP(C17,登録ナンバー!$A$4:$G$292,7,0))</f>
        <v>片桐美里</v>
      </c>
      <c r="E25" s="561"/>
      <c r="F25" s="560" t="str">
        <f>IF(C19="","",VLOOKUP(C19,登録ナンバー!$A$4:$G$292,7,0))</f>
        <v>大賀華子</v>
      </c>
      <c r="G25" s="561"/>
      <c r="H25" s="560" t="str">
        <f>IF(C21="","",VLOOKUP(C21,登録ナンバー!$A$4:$G$292,7,0))</f>
        <v>土肥郁菜</v>
      </c>
      <c r="I25" s="571"/>
      <c r="J25" s="535" t="str">
        <f>IF(C23="","",VLOOKUP(C23,登録ナンバー!$A$4:$G$292,7,0))</f>
        <v/>
      </c>
      <c r="K25" s="408"/>
      <c r="O25" s="535">
        <v>6000</v>
      </c>
      <c r="Q25" s="500"/>
      <c r="R25" s="537"/>
      <c r="S25" s="539"/>
      <c r="T25" s="407" t="str">
        <f>IF(S17="","",VLOOKUP(S17,登録ナンバー!$A$4:$G$292,7,0))</f>
        <v>山口千恵</v>
      </c>
      <c r="U25" s="543"/>
      <c r="V25" s="533" t="str">
        <f>IF(S19="","",VLOOKUP(S19,登録ナンバー!$A$4:$G$292,7,0))</f>
        <v>河野由子</v>
      </c>
      <c r="W25" s="543"/>
      <c r="X25" s="533" t="s">
        <v>1555</v>
      </c>
      <c r="Y25" s="408"/>
      <c r="Z25" s="535" t="str">
        <f>IF(S23="","",VLOOKUP(S23,登録ナンバー!$A$4:$G$292,7,0))</f>
        <v/>
      </c>
      <c r="AA25" s="408"/>
    </row>
    <row r="26" spans="1:27" ht="5.25" customHeight="1" x14ac:dyDescent="0.15">
      <c r="A26" s="500"/>
      <c r="B26" s="537"/>
      <c r="C26" s="539"/>
      <c r="D26" s="565"/>
      <c r="E26" s="561"/>
      <c r="F26" s="560"/>
      <c r="G26" s="561"/>
      <c r="H26" s="560"/>
      <c r="I26" s="571"/>
      <c r="J26" s="535"/>
      <c r="K26" s="408"/>
      <c r="L26" s="535">
        <v>8000</v>
      </c>
      <c r="M26" s="535">
        <v>4</v>
      </c>
      <c r="N26" s="535">
        <v>2</v>
      </c>
      <c r="O26" s="535"/>
      <c r="P26" s="535">
        <v>6000</v>
      </c>
      <c r="Q26" s="500"/>
      <c r="R26" s="537"/>
      <c r="S26" s="539"/>
      <c r="T26" s="407"/>
      <c r="U26" s="543"/>
      <c r="V26" s="533"/>
      <c r="W26" s="543"/>
      <c r="X26" s="533"/>
      <c r="Y26" s="408"/>
      <c r="Z26" s="535"/>
      <c r="AA26" s="408"/>
    </row>
    <row r="27" spans="1:27" ht="5.25" customHeight="1" x14ac:dyDescent="0.15">
      <c r="A27" s="500"/>
      <c r="B27" s="537"/>
      <c r="C27" s="539"/>
      <c r="D27" s="565"/>
      <c r="E27" s="561"/>
      <c r="F27" s="560"/>
      <c r="G27" s="561"/>
      <c r="H27" s="560"/>
      <c r="I27" s="571"/>
      <c r="J27" s="535"/>
      <c r="K27" s="408"/>
      <c r="L27" s="535"/>
      <c r="M27" s="535"/>
      <c r="N27" s="535"/>
      <c r="O27" s="535"/>
      <c r="P27" s="535"/>
      <c r="Q27" s="500"/>
      <c r="R27" s="537"/>
      <c r="S27" s="539"/>
      <c r="T27" s="407"/>
      <c r="U27" s="543"/>
      <c r="V27" s="533"/>
      <c r="W27" s="543"/>
      <c r="X27" s="533"/>
      <c r="Y27" s="408"/>
      <c r="Z27" s="535"/>
      <c r="AA27" s="408"/>
    </row>
    <row r="28" spans="1:27" ht="5.25" customHeight="1" thickBot="1" x14ac:dyDescent="0.2">
      <c r="A28" s="500"/>
      <c r="B28" s="549"/>
      <c r="C28" s="550"/>
      <c r="D28" s="566"/>
      <c r="E28" s="563"/>
      <c r="F28" s="562"/>
      <c r="G28" s="563"/>
      <c r="H28" s="562"/>
      <c r="I28" s="572"/>
      <c r="J28" s="547"/>
      <c r="K28" s="546"/>
      <c r="L28" s="535"/>
      <c r="M28" s="535"/>
      <c r="N28" s="535"/>
      <c r="O28" s="535"/>
      <c r="P28" s="535"/>
      <c r="Q28" s="500"/>
      <c r="R28" s="538"/>
      <c r="S28" s="540"/>
      <c r="T28" s="551"/>
      <c r="U28" s="552"/>
      <c r="V28" s="545"/>
      <c r="W28" s="552"/>
      <c r="X28" s="545"/>
      <c r="Y28" s="546"/>
      <c r="Z28" s="547"/>
      <c r="AA28" s="546"/>
    </row>
    <row r="29" spans="1:27" ht="5.25" customHeight="1" thickTop="1" x14ac:dyDescent="0.15">
      <c r="A29" s="500">
        <v>3</v>
      </c>
      <c r="B29" s="541" t="s">
        <v>1624</v>
      </c>
      <c r="C29" s="542" t="s">
        <v>1627</v>
      </c>
      <c r="D29" s="535" t="s">
        <v>1629</v>
      </c>
      <c r="E29" s="535"/>
      <c r="F29" s="535"/>
      <c r="I29" s="86"/>
      <c r="K29" s="86"/>
      <c r="Q29" s="500">
        <v>3</v>
      </c>
      <c r="R29" s="541" t="s">
        <v>1557</v>
      </c>
      <c r="S29" s="542" t="s">
        <v>1558</v>
      </c>
      <c r="T29" s="535" t="s">
        <v>1556</v>
      </c>
      <c r="U29" s="535"/>
      <c r="V29" s="535"/>
      <c r="Y29" s="86"/>
      <c r="AA29" s="86"/>
    </row>
    <row r="30" spans="1:27" ht="5.25" customHeight="1" x14ac:dyDescent="0.15">
      <c r="A30" s="500"/>
      <c r="B30" s="537"/>
      <c r="C30" s="539"/>
      <c r="D30" s="535"/>
      <c r="E30" s="535"/>
      <c r="F30" s="535"/>
      <c r="I30" s="86"/>
      <c r="K30" s="86"/>
      <c r="Q30" s="500"/>
      <c r="R30" s="537"/>
      <c r="S30" s="539"/>
      <c r="T30" s="535"/>
      <c r="U30" s="535"/>
      <c r="V30" s="535"/>
      <c r="Y30" s="86"/>
      <c r="AA30" s="86"/>
    </row>
    <row r="31" spans="1:27" ht="5.25" customHeight="1" x14ac:dyDescent="0.15">
      <c r="A31" s="500"/>
      <c r="B31" s="537" t="s">
        <v>1626</v>
      </c>
      <c r="C31" s="539" t="s">
        <v>1079</v>
      </c>
      <c r="D31" s="535"/>
      <c r="E31" s="535"/>
      <c r="F31" s="535"/>
      <c r="I31" s="86"/>
      <c r="J31" s="535"/>
      <c r="K31" s="408"/>
      <c r="Q31" s="500"/>
      <c r="R31" s="537" t="s">
        <v>999</v>
      </c>
      <c r="S31" s="539" t="s">
        <v>1559</v>
      </c>
      <c r="T31" s="535"/>
      <c r="U31" s="535"/>
      <c r="V31" s="535"/>
      <c r="Y31" s="86"/>
      <c r="Z31" s="535"/>
      <c r="AA31" s="408"/>
    </row>
    <row r="32" spans="1:27" ht="5.25" customHeight="1" x14ac:dyDescent="0.15">
      <c r="A32" s="500"/>
      <c r="B32" s="537"/>
      <c r="C32" s="539"/>
      <c r="D32" s="535"/>
      <c r="E32" s="535"/>
      <c r="F32" s="535"/>
      <c r="I32" s="86"/>
      <c r="J32" s="535"/>
      <c r="K32" s="408"/>
      <c r="Q32" s="500"/>
      <c r="R32" s="537"/>
      <c r="S32" s="539"/>
      <c r="T32" s="535"/>
      <c r="U32" s="535"/>
      <c r="V32" s="535"/>
      <c r="Y32" s="86"/>
      <c r="Z32" s="535"/>
      <c r="AA32" s="408"/>
    </row>
    <row r="33" spans="1:27" ht="5.25" customHeight="1" x14ac:dyDescent="0.15">
      <c r="A33" s="500"/>
      <c r="B33" s="537" t="s">
        <v>1625</v>
      </c>
      <c r="C33" s="539" t="s">
        <v>1628</v>
      </c>
      <c r="D33" s="535" t="str">
        <f>IF(B29="","",VLOOKUP(B29,登録ナンバー!$A$4:$G$292,7,0))</f>
        <v>土田哲也</v>
      </c>
      <c r="E33" s="535"/>
      <c r="F33" s="533" t="str">
        <f>IF(B31="","",VLOOKUP(B31,登録ナンバー!$A$4:$G$292,7,0))</f>
        <v>漆原大介</v>
      </c>
      <c r="G33" s="543"/>
      <c r="H33" s="533" t="str">
        <f>IF(B33="","",VLOOKUP(B33,登録ナンバー!$A$4:$G$292,7,0))</f>
        <v>吉野淳也</v>
      </c>
      <c r="I33" s="408"/>
      <c r="J33" s="535" t="str">
        <f>IF(B35="","",VLOOKUP(B35,登録ナンバー!$A$4:$G$292,7,0))</f>
        <v/>
      </c>
      <c r="K33" s="408"/>
      <c r="Q33" s="500"/>
      <c r="R33" s="537" t="s">
        <v>1002</v>
      </c>
      <c r="S33" s="539" t="s">
        <v>1560</v>
      </c>
      <c r="T33" s="535" t="str">
        <f>IF(R29="","",VLOOKUP(R29,登録ナンバー!$A$4:$G$292,7,0))</f>
        <v>杉山邦夫</v>
      </c>
      <c r="U33" s="535"/>
      <c r="V33" s="533" t="str">
        <f>IF(R31="","",VLOOKUP(R31,登録ナンバー!$A$4:$G$292,7,0))</f>
        <v>平塚　聡</v>
      </c>
      <c r="W33" s="543"/>
      <c r="X33" s="533" t="str">
        <f>IF(R33="","",VLOOKUP(R33,登録ナンバー!$A$4:$G$292,7,0))</f>
        <v>成宮康弘</v>
      </c>
      <c r="Y33" s="408"/>
      <c r="Z33" s="535" t="str">
        <f>IF(R35="","",VLOOKUP(R35,登録ナンバー!$A$4:$G$292,7,0))</f>
        <v/>
      </c>
      <c r="AA33" s="408"/>
    </row>
    <row r="34" spans="1:27" ht="5.25" customHeight="1" x14ac:dyDescent="0.15">
      <c r="A34" s="500"/>
      <c r="B34" s="537"/>
      <c r="C34" s="539"/>
      <c r="D34" s="535"/>
      <c r="E34" s="535"/>
      <c r="F34" s="533"/>
      <c r="G34" s="543"/>
      <c r="H34" s="533"/>
      <c r="I34" s="408"/>
      <c r="J34" s="535"/>
      <c r="K34" s="408"/>
      <c r="Q34" s="500"/>
      <c r="R34" s="537"/>
      <c r="S34" s="539"/>
      <c r="T34" s="535"/>
      <c r="U34" s="535"/>
      <c r="V34" s="533"/>
      <c r="W34" s="543"/>
      <c r="X34" s="533"/>
      <c r="Y34" s="408"/>
      <c r="Z34" s="535"/>
      <c r="AA34" s="408"/>
    </row>
    <row r="35" spans="1:27" ht="5.25" customHeight="1" x14ac:dyDescent="0.15">
      <c r="A35" s="500"/>
      <c r="B35" s="537"/>
      <c r="C35" s="539"/>
      <c r="D35" s="535"/>
      <c r="E35" s="535"/>
      <c r="F35" s="533"/>
      <c r="G35" s="543"/>
      <c r="H35" s="533"/>
      <c r="I35" s="408"/>
      <c r="J35" s="535"/>
      <c r="K35" s="408"/>
      <c r="Q35" s="500"/>
      <c r="R35" s="537"/>
      <c r="S35" s="539"/>
      <c r="T35" s="535"/>
      <c r="U35" s="535"/>
      <c r="V35" s="533"/>
      <c r="W35" s="543"/>
      <c r="X35" s="533"/>
      <c r="Y35" s="408"/>
      <c r="Z35" s="535"/>
      <c r="AA35" s="408"/>
    </row>
    <row r="36" spans="1:27" ht="5.25" customHeight="1" x14ac:dyDescent="0.15">
      <c r="A36" s="500"/>
      <c r="B36" s="537"/>
      <c r="C36" s="539"/>
      <c r="D36" s="535"/>
      <c r="E36" s="535"/>
      <c r="F36" s="533"/>
      <c r="G36" s="543"/>
      <c r="H36" s="533"/>
      <c r="I36" s="408"/>
      <c r="J36" s="535"/>
      <c r="K36" s="408"/>
      <c r="Q36" s="500"/>
      <c r="R36" s="537"/>
      <c r="S36" s="539"/>
      <c r="T36" s="535"/>
      <c r="U36" s="535"/>
      <c r="V36" s="533"/>
      <c r="W36" s="543"/>
      <c r="X36" s="533"/>
      <c r="Y36" s="408"/>
      <c r="Z36" s="535"/>
      <c r="AA36" s="408"/>
    </row>
    <row r="37" spans="1:27" ht="5.25" customHeight="1" x14ac:dyDescent="0.15">
      <c r="A37" s="500"/>
      <c r="B37" s="537"/>
      <c r="C37" s="539"/>
      <c r="D37" s="407" t="str">
        <f>IF(C29="","",VLOOKUP(C29,登録ナンバー!$A$4:$G$292,7,0))</f>
        <v>漆原友里</v>
      </c>
      <c r="E37" s="543"/>
      <c r="F37" s="533" t="str">
        <f>IF(C31="","",VLOOKUP(C31,登録ナンバー!$A$4:$G$292,7,0))</f>
        <v>大野美南</v>
      </c>
      <c r="G37" s="543"/>
      <c r="H37" s="533" t="str">
        <f>IF(C33="","",VLOOKUP(C33,登録ナンバー!$A$4:$G$292,7,0))</f>
        <v>西野美恵</v>
      </c>
      <c r="I37" s="408"/>
      <c r="J37" s="535" t="str">
        <f>IF(C35="","",VLOOKUP(C35,登録ナンバー!$A$4:$G$292,7,0))</f>
        <v/>
      </c>
      <c r="K37" s="408"/>
      <c r="O37" s="535">
        <v>6000</v>
      </c>
      <c r="Q37" s="500"/>
      <c r="R37" s="537"/>
      <c r="S37" s="539"/>
      <c r="T37" s="407" t="str">
        <f>IF(S29="","",VLOOKUP(S29,登録ナンバー!$A$4:$G$292,7,0))</f>
        <v>伊吹邦子</v>
      </c>
      <c r="U37" s="543"/>
      <c r="V37" s="533" t="str">
        <f>IF(S31="","",VLOOKUP(S31,登録ナンバー!$A$4:$G$292,7,0))</f>
        <v>辻佳子</v>
      </c>
      <c r="W37" s="543"/>
      <c r="X37" s="533" t="str">
        <f>IF(S33="","",VLOOKUP(S33,登録ナンバー!$A$4:$G$292,7,0))</f>
        <v>竹下光代</v>
      </c>
      <c r="Y37" s="408"/>
      <c r="Z37" s="535" t="str">
        <f>IF(S35="","",VLOOKUP(S35,登録ナンバー!$A$4:$G$292,7,0))</f>
        <v/>
      </c>
      <c r="AA37" s="408"/>
    </row>
    <row r="38" spans="1:27" ht="5.25" customHeight="1" x14ac:dyDescent="0.15">
      <c r="A38" s="500"/>
      <c r="B38" s="537"/>
      <c r="C38" s="539"/>
      <c r="D38" s="407"/>
      <c r="E38" s="543"/>
      <c r="F38" s="533"/>
      <c r="G38" s="543"/>
      <c r="H38" s="533"/>
      <c r="I38" s="408"/>
      <c r="J38" s="535"/>
      <c r="K38" s="408"/>
      <c r="L38" s="573">
        <v>11000</v>
      </c>
      <c r="M38" s="535">
        <v>1</v>
      </c>
      <c r="N38" s="535">
        <v>5</v>
      </c>
      <c r="O38" s="535"/>
      <c r="P38" s="535">
        <v>6000</v>
      </c>
      <c r="Q38" s="500"/>
      <c r="R38" s="537"/>
      <c r="S38" s="539"/>
      <c r="T38" s="407"/>
      <c r="U38" s="543"/>
      <c r="V38" s="533"/>
      <c r="W38" s="543"/>
      <c r="X38" s="533"/>
      <c r="Y38" s="408"/>
      <c r="Z38" s="535"/>
      <c r="AA38" s="408"/>
    </row>
    <row r="39" spans="1:27" ht="5.25" customHeight="1" x14ac:dyDescent="0.15">
      <c r="A39" s="500"/>
      <c r="B39" s="537"/>
      <c r="C39" s="539"/>
      <c r="D39" s="407"/>
      <c r="E39" s="543"/>
      <c r="F39" s="533"/>
      <c r="G39" s="543"/>
      <c r="H39" s="533"/>
      <c r="I39" s="408"/>
      <c r="J39" s="535"/>
      <c r="K39" s="408"/>
      <c r="L39" s="573"/>
      <c r="M39" s="535"/>
      <c r="N39" s="535"/>
      <c r="O39" s="535"/>
      <c r="P39" s="535"/>
      <c r="Q39" s="500"/>
      <c r="R39" s="537"/>
      <c r="S39" s="539"/>
      <c r="T39" s="407"/>
      <c r="U39" s="543"/>
      <c r="V39" s="533"/>
      <c r="W39" s="543"/>
      <c r="X39" s="533"/>
      <c r="Y39" s="408"/>
      <c r="Z39" s="535"/>
      <c r="AA39" s="408"/>
    </row>
    <row r="40" spans="1:27" ht="5.25" customHeight="1" thickBot="1" x14ac:dyDescent="0.2">
      <c r="A40" s="500"/>
      <c r="B40" s="538"/>
      <c r="C40" s="540"/>
      <c r="D40" s="551"/>
      <c r="E40" s="552"/>
      <c r="F40" s="545"/>
      <c r="G40" s="552"/>
      <c r="H40" s="545"/>
      <c r="I40" s="546"/>
      <c r="J40" s="547"/>
      <c r="K40" s="546"/>
      <c r="L40" s="573"/>
      <c r="M40" s="535"/>
      <c r="N40" s="535"/>
      <c r="O40" s="535"/>
      <c r="P40" s="535"/>
      <c r="Q40" s="500"/>
      <c r="R40" s="549"/>
      <c r="S40" s="548"/>
      <c r="T40" s="551"/>
      <c r="U40" s="552"/>
      <c r="V40" s="545"/>
      <c r="W40" s="552"/>
      <c r="X40" s="545"/>
      <c r="Y40" s="546"/>
      <c r="Z40" s="547"/>
      <c r="AA40" s="546"/>
    </row>
    <row r="41" spans="1:27" ht="5.25" customHeight="1" thickTop="1" x14ac:dyDescent="0.15">
      <c r="A41" s="500">
        <v>4</v>
      </c>
      <c r="B41" s="541" t="s">
        <v>1630</v>
      </c>
      <c r="C41" s="542" t="s">
        <v>1631</v>
      </c>
      <c r="D41" s="535" t="s">
        <v>1635</v>
      </c>
      <c r="E41" s="535"/>
      <c r="F41" s="535"/>
      <c r="I41" s="86"/>
      <c r="K41" s="86"/>
      <c r="Q41" s="500">
        <v>4</v>
      </c>
      <c r="R41" s="541"/>
      <c r="S41" s="542"/>
      <c r="T41" s="535" t="s">
        <v>1568</v>
      </c>
      <c r="U41" s="535"/>
      <c r="V41" s="535"/>
      <c r="Y41" s="86"/>
      <c r="AA41" s="86"/>
    </row>
    <row r="42" spans="1:27" ht="5.25" customHeight="1" x14ac:dyDescent="0.15">
      <c r="A42" s="500"/>
      <c r="B42" s="537"/>
      <c r="C42" s="539"/>
      <c r="D42" s="535"/>
      <c r="E42" s="535"/>
      <c r="F42" s="535"/>
      <c r="I42" s="86"/>
      <c r="K42" s="86"/>
      <c r="Q42" s="500"/>
      <c r="R42" s="537"/>
      <c r="S42" s="539"/>
      <c r="T42" s="535"/>
      <c r="U42" s="535"/>
      <c r="V42" s="535"/>
      <c r="Y42" s="86"/>
      <c r="AA42" s="86"/>
    </row>
    <row r="43" spans="1:27" ht="5.25" customHeight="1" x14ac:dyDescent="0.15">
      <c r="A43" s="500"/>
      <c r="B43" s="537" t="s">
        <v>601</v>
      </c>
      <c r="C43" s="539" t="s">
        <v>601</v>
      </c>
      <c r="D43" s="535"/>
      <c r="E43" s="535"/>
      <c r="F43" s="535"/>
      <c r="I43" s="86"/>
      <c r="J43" s="535"/>
      <c r="K43" s="408"/>
      <c r="Q43" s="500"/>
      <c r="R43" s="537"/>
      <c r="S43" s="539" t="s">
        <v>1573</v>
      </c>
      <c r="T43" s="535"/>
      <c r="U43" s="535"/>
      <c r="V43" s="535"/>
      <c r="Y43" s="86"/>
      <c r="Z43" s="535"/>
      <c r="AA43" s="408"/>
    </row>
    <row r="44" spans="1:27" ht="5.25" customHeight="1" x14ac:dyDescent="0.15">
      <c r="A44" s="500"/>
      <c r="B44" s="537"/>
      <c r="C44" s="539"/>
      <c r="D44" s="535"/>
      <c r="E44" s="535"/>
      <c r="F44" s="535"/>
      <c r="I44" s="86"/>
      <c r="J44" s="535"/>
      <c r="K44" s="408"/>
      <c r="Q44" s="500"/>
      <c r="R44" s="537"/>
      <c r="S44" s="539"/>
      <c r="T44" s="535"/>
      <c r="U44" s="535"/>
      <c r="V44" s="535"/>
      <c r="Y44" s="86"/>
      <c r="Z44" s="535"/>
      <c r="AA44" s="408"/>
    </row>
    <row r="45" spans="1:27" ht="5.25" customHeight="1" x14ac:dyDescent="0.15">
      <c r="A45" s="500"/>
      <c r="B45" s="537" t="s">
        <v>1631</v>
      </c>
      <c r="C45" s="539" t="s">
        <v>1634</v>
      </c>
      <c r="D45" s="535" t="str">
        <f>IF(B41="","",VLOOKUP(B41,登録ナンバー!$A$4:$G$292,7,0))</f>
        <v>岡栄介</v>
      </c>
      <c r="E45" s="535"/>
      <c r="F45" s="533" t="s">
        <v>1632</v>
      </c>
      <c r="G45" s="543"/>
      <c r="H45" s="533" t="str">
        <f>IF(B45="","",VLOOKUP(B45,登録ナンバー!$A$4:$G$292,7,0))</f>
        <v>澁谷晃大</v>
      </c>
      <c r="I45" s="408"/>
      <c r="J45" s="535" t="str">
        <f>IF(B47="","",VLOOKUP(B47,登録ナンバー!$A$4:$G$292,7,0))</f>
        <v/>
      </c>
      <c r="K45" s="408"/>
      <c r="Q45" s="500"/>
      <c r="R45" s="537"/>
      <c r="S45" s="539" t="s">
        <v>1574</v>
      </c>
      <c r="T45" s="535" t="s">
        <v>1569</v>
      </c>
      <c r="U45" s="535"/>
      <c r="V45" s="533" t="s">
        <v>1570</v>
      </c>
      <c r="W45" s="543"/>
      <c r="X45" s="533" t="s">
        <v>1571</v>
      </c>
      <c r="Y45" s="408"/>
      <c r="Z45" s="535" t="str">
        <f>IF(R47="","",VLOOKUP(R47,登録ナンバー!$A$4:$G$292,7,0))</f>
        <v/>
      </c>
      <c r="AA45" s="408"/>
    </row>
    <row r="46" spans="1:27" ht="5.25" customHeight="1" x14ac:dyDescent="0.15">
      <c r="A46" s="500"/>
      <c r="B46" s="537"/>
      <c r="C46" s="539"/>
      <c r="D46" s="535"/>
      <c r="E46" s="535"/>
      <c r="F46" s="533"/>
      <c r="G46" s="543"/>
      <c r="H46" s="533"/>
      <c r="I46" s="408"/>
      <c r="J46" s="535"/>
      <c r="K46" s="408"/>
      <c r="Q46" s="500"/>
      <c r="R46" s="537"/>
      <c r="S46" s="539"/>
      <c r="T46" s="535"/>
      <c r="U46" s="535"/>
      <c r="V46" s="533"/>
      <c r="W46" s="543"/>
      <c r="X46" s="533"/>
      <c r="Y46" s="408"/>
      <c r="Z46" s="535"/>
      <c r="AA46" s="408"/>
    </row>
    <row r="47" spans="1:27" ht="5.25" customHeight="1" x14ac:dyDescent="0.15">
      <c r="A47" s="500"/>
      <c r="B47" s="537"/>
      <c r="C47" s="539"/>
      <c r="D47" s="535"/>
      <c r="E47" s="535"/>
      <c r="F47" s="533"/>
      <c r="G47" s="543"/>
      <c r="H47" s="533"/>
      <c r="I47" s="408"/>
      <c r="J47" s="535"/>
      <c r="K47" s="408"/>
      <c r="Q47" s="500"/>
      <c r="R47" s="537"/>
      <c r="S47" s="539"/>
      <c r="T47" s="535"/>
      <c r="U47" s="535"/>
      <c r="V47" s="533"/>
      <c r="W47" s="543"/>
      <c r="X47" s="533"/>
      <c r="Y47" s="408"/>
      <c r="Z47" s="535"/>
      <c r="AA47" s="408"/>
    </row>
    <row r="48" spans="1:27" ht="5.25" customHeight="1" x14ac:dyDescent="0.15">
      <c r="A48" s="500"/>
      <c r="B48" s="537"/>
      <c r="C48" s="539"/>
      <c r="D48" s="535"/>
      <c r="E48" s="535"/>
      <c r="F48" s="533"/>
      <c r="G48" s="543"/>
      <c r="H48" s="533"/>
      <c r="I48" s="408"/>
      <c r="J48" s="535"/>
      <c r="K48" s="408"/>
      <c r="Q48" s="500"/>
      <c r="R48" s="537"/>
      <c r="S48" s="539"/>
      <c r="T48" s="535"/>
      <c r="U48" s="535"/>
      <c r="V48" s="533"/>
      <c r="W48" s="543"/>
      <c r="X48" s="533"/>
      <c r="Y48" s="408"/>
      <c r="Z48" s="535"/>
      <c r="AA48" s="408"/>
    </row>
    <row r="49" spans="1:27" ht="5.25" customHeight="1" x14ac:dyDescent="0.15">
      <c r="A49" s="500"/>
      <c r="B49" s="537"/>
      <c r="C49" s="539"/>
      <c r="D49" s="407" t="s">
        <v>1652</v>
      </c>
      <c r="E49" s="543"/>
      <c r="F49" s="533" t="s">
        <v>1633</v>
      </c>
      <c r="G49" s="543"/>
      <c r="H49" s="533" t="str">
        <f>IF(C45="","",VLOOKUP(C45,登録ナンバー!$A$4:$G$292,7,0))</f>
        <v>澁谷保乃実</v>
      </c>
      <c r="I49" s="408"/>
      <c r="J49" s="535" t="str">
        <f>IF(C47="","",VLOOKUP(C47,登録ナンバー!$A$4:$G$292,7,0))</f>
        <v/>
      </c>
      <c r="K49" s="408"/>
      <c r="O49" s="535">
        <v>8000</v>
      </c>
      <c r="Q49" s="500"/>
      <c r="R49" s="537"/>
      <c r="S49" s="539"/>
      <c r="T49" s="407" t="s">
        <v>1572</v>
      </c>
      <c r="U49" s="543"/>
      <c r="V49" s="533" t="str">
        <f>IF(S43="","",VLOOKUP(S43,登録ナンバー!$A$4:$G$292,7,0))</f>
        <v>村田彩子</v>
      </c>
      <c r="W49" s="543"/>
      <c r="X49" s="533" t="str">
        <f>IF(S45="","",VLOOKUP(S45,登録ナンバー!$A$4:$G$292,7,0))</f>
        <v>村田理恵子</v>
      </c>
      <c r="Y49" s="408"/>
      <c r="Z49" s="535" t="str">
        <f>IF(S47="","",VLOOKUP(S47,登録ナンバー!$A$4:$G$292,7,0))</f>
        <v/>
      </c>
      <c r="AA49" s="408"/>
    </row>
    <row r="50" spans="1:27" ht="5.25" customHeight="1" x14ac:dyDescent="0.15">
      <c r="A50" s="500"/>
      <c r="B50" s="537"/>
      <c r="C50" s="539"/>
      <c r="D50" s="407"/>
      <c r="E50" s="543"/>
      <c r="F50" s="533"/>
      <c r="G50" s="543"/>
      <c r="H50" s="533"/>
      <c r="I50" s="408"/>
      <c r="J50" s="535"/>
      <c r="K50" s="408"/>
      <c r="L50" s="535">
        <v>7000</v>
      </c>
      <c r="M50" s="535">
        <v>5</v>
      </c>
      <c r="N50" s="535">
        <v>1</v>
      </c>
      <c r="O50" s="535"/>
      <c r="P50" s="535">
        <v>9000</v>
      </c>
      <c r="Q50" s="500"/>
      <c r="R50" s="537"/>
      <c r="S50" s="539"/>
      <c r="T50" s="407"/>
      <c r="U50" s="543"/>
      <c r="V50" s="533"/>
      <c r="W50" s="543"/>
      <c r="X50" s="533"/>
      <c r="Y50" s="408"/>
      <c r="Z50" s="535"/>
      <c r="AA50" s="408"/>
    </row>
    <row r="51" spans="1:27" ht="5.25" customHeight="1" x14ac:dyDescent="0.15">
      <c r="A51" s="500"/>
      <c r="B51" s="537"/>
      <c r="C51" s="539"/>
      <c r="D51" s="407"/>
      <c r="E51" s="543"/>
      <c r="F51" s="533"/>
      <c r="G51" s="543"/>
      <c r="H51" s="533"/>
      <c r="I51" s="408"/>
      <c r="J51" s="535"/>
      <c r="K51" s="408"/>
      <c r="L51" s="535"/>
      <c r="M51" s="535"/>
      <c r="N51" s="535"/>
      <c r="O51" s="535"/>
      <c r="P51" s="535"/>
      <c r="Q51" s="500"/>
      <c r="R51" s="537"/>
      <c r="S51" s="539"/>
      <c r="T51" s="407"/>
      <c r="U51" s="543"/>
      <c r="V51" s="533"/>
      <c r="W51" s="543"/>
      <c r="X51" s="533"/>
      <c r="Y51" s="408"/>
      <c r="Z51" s="535"/>
      <c r="AA51" s="408"/>
    </row>
    <row r="52" spans="1:27" ht="5.25" customHeight="1" thickBot="1" x14ac:dyDescent="0.2">
      <c r="A52" s="500"/>
      <c r="B52" s="538"/>
      <c r="C52" s="540"/>
      <c r="D52" s="551"/>
      <c r="E52" s="552"/>
      <c r="F52" s="545"/>
      <c r="G52" s="552"/>
      <c r="H52" s="545"/>
      <c r="I52" s="546"/>
      <c r="J52" s="547"/>
      <c r="K52" s="546"/>
      <c r="L52" s="535"/>
      <c r="M52" s="535"/>
      <c r="N52" s="535"/>
      <c r="O52" s="535"/>
      <c r="P52" s="535"/>
      <c r="Q52" s="500"/>
      <c r="R52" s="538"/>
      <c r="S52" s="540"/>
      <c r="T52" s="551"/>
      <c r="U52" s="552"/>
      <c r="V52" s="545"/>
      <c r="W52" s="552"/>
      <c r="X52" s="545"/>
      <c r="Y52" s="546"/>
      <c r="Z52" s="547"/>
      <c r="AA52" s="546"/>
    </row>
    <row r="53" spans="1:27" ht="5.25" customHeight="1" thickTop="1" x14ac:dyDescent="0.15">
      <c r="A53" s="500">
        <v>5</v>
      </c>
      <c r="B53" s="541" t="s">
        <v>1636</v>
      </c>
      <c r="C53" s="542" t="s">
        <v>1639</v>
      </c>
      <c r="D53" s="535" t="s">
        <v>1645</v>
      </c>
      <c r="E53" s="535"/>
      <c r="F53" s="535"/>
      <c r="I53" s="86"/>
      <c r="K53" s="86"/>
      <c r="Q53" s="553">
        <v>5</v>
      </c>
      <c r="R53" s="541" t="s">
        <v>1576</v>
      </c>
      <c r="S53" s="542" t="s">
        <v>1579</v>
      </c>
      <c r="T53" s="535" t="s">
        <v>1575</v>
      </c>
      <c r="U53" s="535"/>
      <c r="V53" s="535"/>
      <c r="Y53" s="86"/>
      <c r="AA53" s="86"/>
    </row>
    <row r="54" spans="1:27" ht="5.25" customHeight="1" x14ac:dyDescent="0.15">
      <c r="A54" s="500"/>
      <c r="B54" s="537"/>
      <c r="C54" s="539"/>
      <c r="D54" s="535"/>
      <c r="E54" s="535"/>
      <c r="F54" s="535"/>
      <c r="I54" s="86"/>
      <c r="K54" s="86"/>
      <c r="Q54" s="553"/>
      <c r="R54" s="537"/>
      <c r="S54" s="539"/>
      <c r="T54" s="535"/>
      <c r="U54" s="535"/>
      <c r="V54" s="535"/>
      <c r="Y54" s="86"/>
      <c r="AA54" s="86"/>
    </row>
    <row r="55" spans="1:27" ht="5.25" customHeight="1" x14ac:dyDescent="0.15">
      <c r="A55" s="500"/>
      <c r="B55" s="537" t="s">
        <v>1637</v>
      </c>
      <c r="C55" s="539" t="s">
        <v>1638</v>
      </c>
      <c r="D55" s="535"/>
      <c r="E55" s="535"/>
      <c r="F55" s="535"/>
      <c r="I55" s="86"/>
      <c r="J55" s="535"/>
      <c r="K55" s="408"/>
      <c r="Q55" s="553"/>
      <c r="R55" s="537" t="s">
        <v>1577</v>
      </c>
      <c r="S55" s="539" t="s">
        <v>1580</v>
      </c>
      <c r="T55" s="535"/>
      <c r="U55" s="535"/>
      <c r="V55" s="535"/>
      <c r="Y55" s="86"/>
      <c r="Z55" s="535"/>
      <c r="AA55" s="408"/>
    </row>
    <row r="56" spans="1:27" ht="5.25" customHeight="1" x14ac:dyDescent="0.15">
      <c r="A56" s="500"/>
      <c r="B56" s="537"/>
      <c r="C56" s="539"/>
      <c r="D56" s="535"/>
      <c r="E56" s="535"/>
      <c r="F56" s="535"/>
      <c r="I56" s="86"/>
      <c r="J56" s="535"/>
      <c r="K56" s="408"/>
      <c r="Q56" s="553"/>
      <c r="R56" s="537"/>
      <c r="S56" s="539"/>
      <c r="T56" s="535"/>
      <c r="U56" s="535"/>
      <c r="V56" s="535"/>
      <c r="Y56" s="86"/>
      <c r="Z56" s="535"/>
      <c r="AA56" s="408"/>
    </row>
    <row r="57" spans="1:27" ht="5.25" customHeight="1" x14ac:dyDescent="0.15">
      <c r="A57" s="500"/>
      <c r="B57" s="537" t="s">
        <v>1639</v>
      </c>
      <c r="C57" s="539" t="s">
        <v>1640</v>
      </c>
      <c r="D57" s="535" t="str">
        <f>IF(B53="","",VLOOKUP(B53,登録ナンバー!$A$4:$G$292,7,0))</f>
        <v>安達隆一</v>
      </c>
      <c r="E57" s="535"/>
      <c r="F57" s="533" t="str">
        <f>IF(B55="","",VLOOKUP(B55,登録ナンバー!$A$4:$G$292,7,0))</f>
        <v>原田真稔</v>
      </c>
      <c r="G57" s="535"/>
      <c r="H57" s="535" t="s">
        <v>1641</v>
      </c>
      <c r="I57" s="543"/>
      <c r="J57" s="535" t="str">
        <f>IF(B59="","",VLOOKUP(B59,登録ナンバー!$A$4:$G$292,7,0))</f>
        <v/>
      </c>
      <c r="K57" s="408"/>
      <c r="Q57" s="553"/>
      <c r="R57" s="537" t="s">
        <v>1578</v>
      </c>
      <c r="S57" s="539" t="s">
        <v>1581</v>
      </c>
      <c r="T57" s="535" t="str">
        <f>IF(R53="","",VLOOKUP(R53,登録ナンバー!$A$4:$G$292,7,0))</f>
        <v>岩花功</v>
      </c>
      <c r="U57" s="535"/>
      <c r="V57" s="533" t="str">
        <f>IF(R55="","",VLOOKUP(R55,登録ナンバー!$A$4:$G$292,7,0))</f>
        <v>山本昌紀</v>
      </c>
      <c r="W57" s="543"/>
      <c r="X57" s="533" t="str">
        <f>IF(R57="","",VLOOKUP(R57,登録ナンバー!$A$4:$G$292,7,0))</f>
        <v>辰巳悟朗</v>
      </c>
      <c r="Y57" s="408"/>
      <c r="Z57" s="535" t="str">
        <f>IF(R59="","",VLOOKUP(R59,登録ナンバー!$A$4:$G$292,7,0))</f>
        <v/>
      </c>
      <c r="AA57" s="408"/>
    </row>
    <row r="58" spans="1:27" ht="5.25" customHeight="1" x14ac:dyDescent="0.15">
      <c r="A58" s="500"/>
      <c r="B58" s="537"/>
      <c r="C58" s="539"/>
      <c r="D58" s="535"/>
      <c r="E58" s="535"/>
      <c r="F58" s="533"/>
      <c r="G58" s="535"/>
      <c r="H58" s="535"/>
      <c r="I58" s="543"/>
      <c r="J58" s="535"/>
      <c r="K58" s="408"/>
      <c r="Q58" s="553"/>
      <c r="R58" s="537"/>
      <c r="S58" s="539"/>
      <c r="T58" s="535"/>
      <c r="U58" s="535"/>
      <c r="V58" s="533"/>
      <c r="W58" s="543"/>
      <c r="X58" s="533"/>
      <c r="Y58" s="408"/>
      <c r="Z58" s="535"/>
      <c r="AA58" s="408"/>
    </row>
    <row r="59" spans="1:27" ht="5.25" customHeight="1" x14ac:dyDescent="0.15">
      <c r="A59" s="500"/>
      <c r="B59" s="537"/>
      <c r="C59" s="539"/>
      <c r="D59" s="535"/>
      <c r="E59" s="535"/>
      <c r="F59" s="533"/>
      <c r="G59" s="535"/>
      <c r="H59" s="535"/>
      <c r="I59" s="543"/>
      <c r="J59" s="535"/>
      <c r="K59" s="408"/>
      <c r="Q59" s="553"/>
      <c r="R59" s="537"/>
      <c r="S59" s="539"/>
      <c r="T59" s="535"/>
      <c r="U59" s="535"/>
      <c r="V59" s="533"/>
      <c r="W59" s="543"/>
      <c r="X59" s="533"/>
      <c r="Y59" s="408"/>
      <c r="Z59" s="535"/>
      <c r="AA59" s="408"/>
    </row>
    <row r="60" spans="1:27" ht="5.25" customHeight="1" x14ac:dyDescent="0.15">
      <c r="A60" s="500"/>
      <c r="B60" s="537"/>
      <c r="C60" s="539"/>
      <c r="D60" s="535"/>
      <c r="E60" s="535"/>
      <c r="F60" s="533"/>
      <c r="G60" s="535"/>
      <c r="H60" s="535"/>
      <c r="I60" s="543"/>
      <c r="J60" s="535"/>
      <c r="K60" s="408"/>
      <c r="Q60" s="553"/>
      <c r="R60" s="537"/>
      <c r="S60" s="539"/>
      <c r="T60" s="535"/>
      <c r="U60" s="535"/>
      <c r="V60" s="533"/>
      <c r="W60" s="543"/>
      <c r="X60" s="533"/>
      <c r="Y60" s="408"/>
      <c r="Z60" s="535"/>
      <c r="AA60" s="408"/>
    </row>
    <row r="61" spans="1:27" ht="5.25" customHeight="1" x14ac:dyDescent="0.15">
      <c r="A61" s="500"/>
      <c r="B61" s="537"/>
      <c r="C61" s="539"/>
      <c r="D61" s="407" t="str">
        <f>IF(B57="","",VLOOKUP(B57,登録ナンバー!$A$4:$G$292,7,0))</f>
        <v>山中博子</v>
      </c>
      <c r="E61" s="543"/>
      <c r="F61" s="533" t="str">
        <f>IF(C55="","",VLOOKUP(C55,登録ナンバー!$A$4:$G$292,7,0))</f>
        <v>千代美由紀</v>
      </c>
      <c r="G61" s="543"/>
      <c r="H61" s="533" t="str">
        <f>IF(C57="","",VLOOKUP(C57,登録ナンバー!$A$4:$G$292,7,0))</f>
        <v>原田洋子</v>
      </c>
      <c r="I61" s="408"/>
      <c r="J61" s="535" t="str">
        <f>IF(C59="","",VLOOKUP(C59,登録ナンバー!$A$4:$G$292,7,0))</f>
        <v/>
      </c>
      <c r="K61" s="408"/>
      <c r="O61" s="535">
        <v>10000</v>
      </c>
      <c r="Q61" s="553"/>
      <c r="R61" s="537"/>
      <c r="S61" s="539"/>
      <c r="T61" s="407" t="str">
        <f>IF(S53="","",VLOOKUP(S53,登録ナンバー!$A$4:$G$292,7,0))</f>
        <v>永松貴子</v>
      </c>
      <c r="U61" s="543"/>
      <c r="V61" s="533" t="str">
        <f>IF(S55="","",VLOOKUP(S55,登録ナンバー!$A$4:$G$292,7,0))</f>
        <v>藤原泰子</v>
      </c>
      <c r="W61" s="543"/>
      <c r="X61" s="533" t="str">
        <f>IF(S57="","",VLOOKUP(S57,登録ナンバー!$A$4:$G$292,7,0))</f>
        <v>田中　有紀</v>
      </c>
      <c r="Y61" s="408"/>
      <c r="Z61" s="535" t="str">
        <f>IF(S59="","",VLOOKUP(S59,登録ナンバー!$A$4:$G$292,7,0))</f>
        <v/>
      </c>
      <c r="AA61" s="408"/>
    </row>
    <row r="62" spans="1:27" ht="5.25" customHeight="1" x14ac:dyDescent="0.15">
      <c r="A62" s="500"/>
      <c r="B62" s="537"/>
      <c r="C62" s="539"/>
      <c r="D62" s="407"/>
      <c r="E62" s="543"/>
      <c r="F62" s="533"/>
      <c r="G62" s="543"/>
      <c r="H62" s="533"/>
      <c r="I62" s="408"/>
      <c r="J62" s="535"/>
      <c r="K62" s="408"/>
      <c r="L62" s="573">
        <v>12000</v>
      </c>
      <c r="M62" s="535"/>
      <c r="N62" s="535">
        <v>6</v>
      </c>
      <c r="O62" s="535"/>
      <c r="P62" s="535">
        <v>7000</v>
      </c>
      <c r="Q62" s="553"/>
      <c r="R62" s="537"/>
      <c r="S62" s="539"/>
      <c r="T62" s="407"/>
      <c r="U62" s="543"/>
      <c r="V62" s="533"/>
      <c r="W62" s="543"/>
      <c r="X62" s="533"/>
      <c r="Y62" s="408"/>
      <c r="Z62" s="535"/>
      <c r="AA62" s="408"/>
    </row>
    <row r="63" spans="1:27" ht="5.25" customHeight="1" x14ac:dyDescent="0.15">
      <c r="A63" s="500"/>
      <c r="B63" s="537"/>
      <c r="C63" s="539"/>
      <c r="D63" s="407"/>
      <c r="E63" s="543"/>
      <c r="F63" s="533"/>
      <c r="G63" s="543"/>
      <c r="H63" s="533"/>
      <c r="I63" s="408"/>
      <c r="J63" s="535"/>
      <c r="K63" s="408"/>
      <c r="L63" s="573"/>
      <c r="M63" s="535"/>
      <c r="N63" s="535"/>
      <c r="O63" s="535"/>
      <c r="P63" s="535"/>
      <c r="Q63" s="553"/>
      <c r="R63" s="537"/>
      <c r="S63" s="539"/>
      <c r="T63" s="407"/>
      <c r="U63" s="543"/>
      <c r="V63" s="533"/>
      <c r="W63" s="543"/>
      <c r="X63" s="533"/>
      <c r="Y63" s="408"/>
      <c r="Z63" s="535"/>
      <c r="AA63" s="408"/>
    </row>
    <row r="64" spans="1:27" ht="5.25" customHeight="1" thickBot="1" x14ac:dyDescent="0.2">
      <c r="A64" s="500"/>
      <c r="B64" s="549"/>
      <c r="C64" s="540"/>
      <c r="D64" s="551"/>
      <c r="E64" s="552"/>
      <c r="F64" s="545"/>
      <c r="G64" s="552"/>
      <c r="H64" s="545"/>
      <c r="I64" s="546"/>
      <c r="J64" s="547"/>
      <c r="K64" s="546"/>
      <c r="L64" s="573"/>
      <c r="M64" s="535"/>
      <c r="N64" s="535"/>
      <c r="O64" s="535"/>
      <c r="P64" s="535"/>
      <c r="Q64" s="553"/>
      <c r="R64" s="549"/>
      <c r="S64" s="550"/>
      <c r="T64" s="551"/>
      <c r="U64" s="552"/>
      <c r="V64" s="545"/>
      <c r="W64" s="552"/>
      <c r="X64" s="545"/>
      <c r="Y64" s="546"/>
      <c r="Z64" s="547"/>
      <c r="AA64" s="546"/>
    </row>
    <row r="65" spans="1:27" ht="5.25" customHeight="1" thickTop="1" x14ac:dyDescent="0.15">
      <c r="A65" s="500">
        <v>6</v>
      </c>
      <c r="B65" s="564" t="s">
        <v>1419</v>
      </c>
      <c r="C65" s="569" t="s">
        <v>1643</v>
      </c>
      <c r="D65" s="535" t="s">
        <v>1418</v>
      </c>
      <c r="E65" s="535"/>
      <c r="F65" s="535"/>
      <c r="I65" s="86"/>
      <c r="K65" s="86"/>
      <c r="Q65" s="500">
        <v>6</v>
      </c>
      <c r="R65" s="541" t="s">
        <v>1004</v>
      </c>
      <c r="S65" s="542" t="s">
        <v>1001</v>
      </c>
      <c r="T65" s="535" t="s">
        <v>1598</v>
      </c>
      <c r="U65" s="535"/>
      <c r="V65" s="535"/>
      <c r="Y65" s="86"/>
      <c r="AA65" s="86"/>
    </row>
    <row r="66" spans="1:27" ht="5.25" customHeight="1" x14ac:dyDescent="0.15">
      <c r="A66" s="500"/>
      <c r="B66" s="555"/>
      <c r="C66" s="556"/>
      <c r="D66" s="535"/>
      <c r="E66" s="535"/>
      <c r="F66" s="535"/>
      <c r="I66" s="86"/>
      <c r="K66" s="86"/>
      <c r="Q66" s="500"/>
      <c r="R66" s="537"/>
      <c r="S66" s="539"/>
      <c r="T66" s="535"/>
      <c r="U66" s="535"/>
      <c r="V66" s="535"/>
      <c r="Y66" s="86"/>
      <c r="AA66" s="86"/>
    </row>
    <row r="67" spans="1:27" ht="5.25" customHeight="1" x14ac:dyDescent="0.15">
      <c r="A67" s="500"/>
      <c r="B67" s="549" t="s">
        <v>1642</v>
      </c>
      <c r="C67" s="540" t="s">
        <v>1415</v>
      </c>
      <c r="D67" s="535"/>
      <c r="E67" s="535"/>
      <c r="F67" s="535"/>
      <c r="I67" s="86"/>
      <c r="J67" s="535"/>
      <c r="K67" s="408"/>
      <c r="Q67" s="500"/>
      <c r="R67" s="537" t="s">
        <v>601</v>
      </c>
      <c r="S67" s="539" t="s">
        <v>1000</v>
      </c>
      <c r="T67" s="535"/>
      <c r="U67" s="535"/>
      <c r="V67" s="535"/>
      <c r="Y67" s="86"/>
      <c r="Z67" s="535"/>
      <c r="AA67" s="408"/>
    </row>
    <row r="68" spans="1:27" ht="5.25" customHeight="1" x14ac:dyDescent="0.15">
      <c r="A68" s="500"/>
      <c r="B68" s="555"/>
      <c r="C68" s="556"/>
      <c r="D68" s="535"/>
      <c r="E68" s="535"/>
      <c r="F68" s="535"/>
      <c r="I68" s="86"/>
      <c r="J68" s="535"/>
      <c r="K68" s="408"/>
      <c r="Q68" s="500"/>
      <c r="R68" s="537"/>
      <c r="S68" s="539"/>
      <c r="T68" s="535"/>
      <c r="U68" s="535"/>
      <c r="V68" s="535"/>
      <c r="Y68" s="86"/>
      <c r="Z68" s="535"/>
      <c r="AA68" s="408"/>
    </row>
    <row r="69" spans="1:27" ht="5.25" customHeight="1" x14ac:dyDescent="0.15">
      <c r="A69" s="500"/>
      <c r="B69" s="549" t="s">
        <v>1422</v>
      </c>
      <c r="C69" s="540" t="s">
        <v>1644</v>
      </c>
      <c r="D69" s="535" t="str">
        <f>IF(B65="","",VLOOKUP(B65,登録ナンバー!$A$4:$G$292,7,0))</f>
        <v>中村雅宣</v>
      </c>
      <c r="E69" s="535"/>
      <c r="F69" s="533" t="str">
        <f>IF(B67="","",VLOOKUP(B67,登録ナンバー!$A$4:$G$292,7,0))</f>
        <v>坂上治謙</v>
      </c>
      <c r="G69" s="543"/>
      <c r="H69" s="533" t="str">
        <f>IF(B69="","",VLOOKUP(B69,登録ナンバー!$A$4:$G$292,7,0))</f>
        <v>村地直也</v>
      </c>
      <c r="I69" s="408"/>
      <c r="J69" s="535" t="str">
        <f>IF(B71="","",VLOOKUP(B71,登録ナンバー!$A$4:$G$292,7,0))</f>
        <v/>
      </c>
      <c r="K69" s="408"/>
      <c r="Q69" s="500"/>
      <c r="R69" s="537" t="s">
        <v>1646</v>
      </c>
      <c r="S69" s="539" t="s">
        <v>1006</v>
      </c>
      <c r="T69" s="535" t="str">
        <f>IF(R65="","",VLOOKUP(R65,登録ナンバー!$A$4:$G$292,7,0))</f>
        <v>清水義弘</v>
      </c>
      <c r="U69" s="535"/>
      <c r="V69" s="533" t="s">
        <v>1647</v>
      </c>
      <c r="W69" s="543"/>
      <c r="X69" s="533" t="str">
        <f>IF(R69="","",VLOOKUP(R69,登録ナンバー!$A$4:$G$292,7,0))</f>
        <v>東正隆</v>
      </c>
      <c r="Y69" s="408"/>
      <c r="Z69" s="535" t="str">
        <f>IF(R71="","",VLOOKUP(R71,登録ナンバー!$A$4:$G$292,7,0))</f>
        <v/>
      </c>
      <c r="AA69" s="408"/>
    </row>
    <row r="70" spans="1:27" ht="5.25" customHeight="1" x14ac:dyDescent="0.15">
      <c r="A70" s="500"/>
      <c r="B70" s="555"/>
      <c r="C70" s="556"/>
      <c r="D70" s="535"/>
      <c r="E70" s="535"/>
      <c r="F70" s="533"/>
      <c r="G70" s="543"/>
      <c r="H70" s="533"/>
      <c r="I70" s="408"/>
      <c r="J70" s="535"/>
      <c r="K70" s="408"/>
      <c r="Q70" s="500"/>
      <c r="R70" s="537"/>
      <c r="S70" s="539"/>
      <c r="T70" s="535"/>
      <c r="U70" s="535"/>
      <c r="V70" s="533"/>
      <c r="W70" s="543"/>
      <c r="X70" s="533"/>
      <c r="Y70" s="408"/>
      <c r="Z70" s="535"/>
      <c r="AA70" s="408"/>
    </row>
    <row r="71" spans="1:27" ht="5.25" customHeight="1" x14ac:dyDescent="0.15">
      <c r="A71" s="500"/>
      <c r="B71" s="549"/>
      <c r="C71" s="540"/>
      <c r="D71" s="535"/>
      <c r="E71" s="535"/>
      <c r="F71" s="533"/>
      <c r="G71" s="543"/>
      <c r="H71" s="533"/>
      <c r="I71" s="408"/>
      <c r="J71" s="535"/>
      <c r="K71" s="408"/>
      <c r="Q71" s="500"/>
      <c r="R71" s="537"/>
      <c r="S71" s="539"/>
      <c r="T71" s="535"/>
      <c r="U71" s="535"/>
      <c r="V71" s="533"/>
      <c r="W71" s="543"/>
      <c r="X71" s="533"/>
      <c r="Y71" s="408"/>
      <c r="Z71" s="535"/>
      <c r="AA71" s="408"/>
    </row>
    <row r="72" spans="1:27" ht="5.25" customHeight="1" x14ac:dyDescent="0.15">
      <c r="A72" s="500"/>
      <c r="B72" s="555"/>
      <c r="C72" s="556"/>
      <c r="D72" s="535"/>
      <c r="E72" s="535"/>
      <c r="F72" s="533"/>
      <c r="G72" s="543"/>
      <c r="H72" s="533"/>
      <c r="I72" s="408"/>
      <c r="J72" s="535"/>
      <c r="K72" s="408"/>
      <c r="Q72" s="500"/>
      <c r="R72" s="537"/>
      <c r="S72" s="539"/>
      <c r="T72" s="535"/>
      <c r="U72" s="535"/>
      <c r="V72" s="533"/>
      <c r="W72" s="543"/>
      <c r="X72" s="533"/>
      <c r="Y72" s="408"/>
      <c r="Z72" s="535"/>
      <c r="AA72" s="408"/>
    </row>
    <row r="73" spans="1:27" ht="5.25" customHeight="1" x14ac:dyDescent="0.15">
      <c r="A73" s="500"/>
      <c r="B73" s="549"/>
      <c r="C73" s="540"/>
      <c r="D73" s="407" t="str">
        <f>IF(C65="","",VLOOKUP(C65,登録ナンバー!$A$4:$G$292,7,0))</f>
        <v>井原早苗</v>
      </c>
      <c r="E73" s="543"/>
      <c r="F73" s="533" t="str">
        <f>IF(C67="","",VLOOKUP(C67,登録ナンバー!$A$4:$G$292,7,0))</f>
        <v>川瀬清子</v>
      </c>
      <c r="G73" s="543"/>
      <c r="H73" s="533" t="str">
        <f>IF(C69="","",VLOOKUP(C69,登録ナンバー!$A$4:$G$292,7,0))</f>
        <v>川尻実千代</v>
      </c>
      <c r="I73" s="408"/>
      <c r="J73" s="535" t="str">
        <f>IF(C71="","",VLOOKUP(C71,登録ナンバー!$A$4:$G$292,7,0))</f>
        <v/>
      </c>
      <c r="K73" s="408"/>
      <c r="O73" s="535">
        <v>8000</v>
      </c>
      <c r="Q73" s="500"/>
      <c r="R73" s="537"/>
      <c r="S73" s="539"/>
      <c r="T73" s="407" t="str">
        <f>IF(S65="","",VLOOKUP(S65,登録ナンバー!$A$4:$G$292,7,0))</f>
        <v>福元さち</v>
      </c>
      <c r="U73" s="543"/>
      <c r="V73" s="533" t="str">
        <f>IF(S67="","",VLOOKUP(S67,登録ナンバー!$A$4:$G$292,7,0))</f>
        <v>三代梨絵</v>
      </c>
      <c r="W73" s="543"/>
      <c r="X73" s="533" t="str">
        <f>IF(S69="","",VLOOKUP(S69,登録ナンバー!$A$4:$G$292,7,0))</f>
        <v>筒井珠世</v>
      </c>
      <c r="Y73" s="408"/>
      <c r="Z73" s="535" t="str">
        <f>IF(S71="","",VLOOKUP(S71,登録ナンバー!$A$4:$G$292,7,0))</f>
        <v/>
      </c>
      <c r="AA73" s="408"/>
    </row>
    <row r="74" spans="1:27" ht="5.25" customHeight="1" x14ac:dyDescent="0.15">
      <c r="A74" s="500"/>
      <c r="B74" s="555"/>
      <c r="C74" s="556"/>
      <c r="D74" s="407"/>
      <c r="E74" s="543"/>
      <c r="F74" s="533"/>
      <c r="G74" s="543"/>
      <c r="H74" s="533"/>
      <c r="I74" s="408"/>
      <c r="J74" s="535"/>
      <c r="K74" s="408"/>
      <c r="L74" s="573">
        <v>10000</v>
      </c>
      <c r="M74" s="535">
        <v>2</v>
      </c>
      <c r="N74" s="535">
        <v>4</v>
      </c>
      <c r="O74" s="535"/>
      <c r="P74" s="535">
        <v>6000</v>
      </c>
      <c r="Q74" s="500"/>
      <c r="R74" s="537"/>
      <c r="S74" s="539"/>
      <c r="T74" s="407"/>
      <c r="U74" s="543"/>
      <c r="V74" s="533"/>
      <c r="W74" s="543"/>
      <c r="X74" s="533"/>
      <c r="Y74" s="408"/>
      <c r="Z74" s="535"/>
      <c r="AA74" s="408"/>
    </row>
    <row r="75" spans="1:27" ht="5.25" customHeight="1" x14ac:dyDescent="0.15">
      <c r="A75" s="500"/>
      <c r="B75" s="549"/>
      <c r="C75" s="540"/>
      <c r="D75" s="407"/>
      <c r="E75" s="543"/>
      <c r="F75" s="533"/>
      <c r="G75" s="543"/>
      <c r="H75" s="533"/>
      <c r="I75" s="408"/>
      <c r="J75" s="535"/>
      <c r="K75" s="408"/>
      <c r="L75" s="573"/>
      <c r="M75" s="535"/>
      <c r="N75" s="535"/>
      <c r="O75" s="535"/>
      <c r="P75" s="535"/>
      <c r="Q75" s="500"/>
      <c r="R75" s="537"/>
      <c r="S75" s="539"/>
      <c r="T75" s="407"/>
      <c r="U75" s="543"/>
      <c r="V75" s="533"/>
      <c r="W75" s="543"/>
      <c r="X75" s="533"/>
      <c r="Y75" s="408"/>
      <c r="Z75" s="535"/>
      <c r="AA75" s="408"/>
    </row>
    <row r="76" spans="1:27" ht="5.25" customHeight="1" thickBot="1" x14ac:dyDescent="0.2">
      <c r="A76" s="500"/>
      <c r="B76" s="558"/>
      <c r="C76" s="568"/>
      <c r="D76" s="409"/>
      <c r="E76" s="544"/>
      <c r="F76" s="534"/>
      <c r="G76" s="544"/>
      <c r="H76" s="534"/>
      <c r="I76" s="410"/>
      <c r="J76" s="536"/>
      <c r="K76" s="410"/>
      <c r="L76" s="573"/>
      <c r="M76" s="535"/>
      <c r="N76" s="535"/>
      <c r="O76" s="535"/>
      <c r="P76" s="535"/>
      <c r="Q76" s="500"/>
      <c r="R76" s="538"/>
      <c r="S76" s="540"/>
      <c r="T76" s="551"/>
      <c r="U76" s="552"/>
      <c r="V76" s="545"/>
      <c r="W76" s="552"/>
      <c r="X76" s="545"/>
      <c r="Y76" s="546"/>
      <c r="Z76" s="547"/>
      <c r="AA76" s="546"/>
    </row>
    <row r="77" spans="1:27" ht="5.25" hidden="1" customHeight="1" thickTop="1" x14ac:dyDescent="0.15">
      <c r="A77" s="500">
        <v>7</v>
      </c>
      <c r="B77" s="541"/>
      <c r="C77" s="542"/>
      <c r="D77" s="535"/>
      <c r="E77" s="535"/>
      <c r="F77" s="535"/>
      <c r="K77" s="86"/>
      <c r="Q77" s="500">
        <v>7</v>
      </c>
      <c r="R77" s="541" t="s">
        <v>1322</v>
      </c>
      <c r="S77" s="542" t="s">
        <v>1347</v>
      </c>
      <c r="T77" s="535" t="s">
        <v>1650</v>
      </c>
      <c r="U77" s="535"/>
      <c r="V77" s="535"/>
      <c r="Y77" s="86"/>
      <c r="AA77" s="86"/>
    </row>
    <row r="78" spans="1:27" ht="5.25" hidden="1" customHeight="1" x14ac:dyDescent="0.15">
      <c r="A78" s="500"/>
      <c r="B78" s="537"/>
      <c r="C78" s="539"/>
      <c r="D78" s="535"/>
      <c r="E78" s="535"/>
      <c r="F78" s="535"/>
      <c r="K78" s="86"/>
      <c r="Q78" s="500"/>
      <c r="R78" s="537"/>
      <c r="S78" s="539"/>
      <c r="T78" s="535"/>
      <c r="U78" s="535"/>
      <c r="V78" s="535"/>
      <c r="Y78" s="86"/>
      <c r="AA78" s="86"/>
    </row>
    <row r="79" spans="1:27" ht="5.25" hidden="1" customHeight="1" x14ac:dyDescent="0.15">
      <c r="A79" s="500"/>
      <c r="B79" s="537"/>
      <c r="C79" s="539"/>
      <c r="D79" s="535"/>
      <c r="E79" s="535"/>
      <c r="F79" s="535"/>
      <c r="J79" s="535"/>
      <c r="K79" s="408"/>
      <c r="Q79" s="500"/>
      <c r="R79" s="537" t="s">
        <v>1648</v>
      </c>
      <c r="S79" s="539" t="s">
        <v>1009</v>
      </c>
      <c r="T79" s="535"/>
      <c r="U79" s="535"/>
      <c r="V79" s="535"/>
      <c r="Y79" s="86"/>
      <c r="Z79" s="535"/>
      <c r="AA79" s="408"/>
    </row>
    <row r="80" spans="1:27" ht="5.25" hidden="1" customHeight="1" x14ac:dyDescent="0.15">
      <c r="A80" s="500"/>
      <c r="B80" s="537"/>
      <c r="C80" s="539"/>
      <c r="D80" s="535"/>
      <c r="E80" s="535"/>
      <c r="F80" s="535"/>
      <c r="J80" s="535"/>
      <c r="K80" s="408"/>
      <c r="Q80" s="500"/>
      <c r="R80" s="537"/>
      <c r="S80" s="539"/>
      <c r="T80" s="535"/>
      <c r="U80" s="535"/>
      <c r="V80" s="535"/>
      <c r="Y80" s="86"/>
      <c r="Z80" s="535"/>
      <c r="AA80" s="408"/>
    </row>
    <row r="81" spans="1:27" ht="5.25" hidden="1" customHeight="1" x14ac:dyDescent="0.15">
      <c r="A81" s="500"/>
      <c r="B81" s="537"/>
      <c r="C81" s="539"/>
      <c r="D81" s="535" t="str">
        <f>IF(B77="","",VLOOKUP(B77,登録ナンバー!$A$4:$G$292,7,0))</f>
        <v/>
      </c>
      <c r="E81" s="535"/>
      <c r="F81" s="533" t="str">
        <f>IF(B79="","",VLOOKUP(B79,登録ナンバー!$A$4:$G$292,7,0))</f>
        <v/>
      </c>
      <c r="G81" s="543"/>
      <c r="H81" s="533" t="str">
        <f>IF(B81="","",VLOOKUP(B81,登録ナンバー!$A$4:$G$292,7,0))</f>
        <v/>
      </c>
      <c r="I81" s="543"/>
      <c r="J81" s="533"/>
      <c r="K81" s="408"/>
      <c r="Q81" s="500"/>
      <c r="R81" s="537" t="s">
        <v>1010</v>
      </c>
      <c r="S81" s="539" t="s">
        <v>1383</v>
      </c>
      <c r="T81" s="535" t="str">
        <f>IF(R77="","",VLOOKUP(R77,登録ナンバー!$A$4:$G$292,7,0))</f>
        <v>岡本大樹</v>
      </c>
      <c r="U81" s="535"/>
      <c r="V81" s="533" t="s">
        <v>1649</v>
      </c>
      <c r="W81" s="543"/>
      <c r="X81" s="533" t="str">
        <f>IF(R81="","",VLOOKUP(R81,登録ナンバー!$A$4:$G$292,7,0))</f>
        <v>吉岡京子</v>
      </c>
      <c r="Y81" s="408"/>
      <c r="Z81" s="535" t="str">
        <f>IF(R83="","",VLOOKUP(R83,登録ナンバー!$A$4:$G$292,7,0))</f>
        <v/>
      </c>
      <c r="AA81" s="408"/>
    </row>
    <row r="82" spans="1:27" ht="5.25" hidden="1" customHeight="1" x14ac:dyDescent="0.15">
      <c r="A82" s="500"/>
      <c r="B82" s="537"/>
      <c r="C82" s="539"/>
      <c r="D82" s="535"/>
      <c r="E82" s="535"/>
      <c r="F82" s="533"/>
      <c r="G82" s="543"/>
      <c r="H82" s="533"/>
      <c r="I82" s="543"/>
      <c r="J82" s="533"/>
      <c r="K82" s="408"/>
      <c r="Q82" s="500"/>
      <c r="R82" s="537"/>
      <c r="S82" s="539"/>
      <c r="T82" s="535"/>
      <c r="U82" s="535"/>
      <c r="V82" s="533"/>
      <c r="W82" s="543"/>
      <c r="X82" s="533"/>
      <c r="Y82" s="408"/>
      <c r="Z82" s="535"/>
      <c r="AA82" s="408"/>
    </row>
    <row r="83" spans="1:27" ht="5.25" hidden="1" customHeight="1" x14ac:dyDescent="0.15">
      <c r="A83" s="500"/>
      <c r="B83" s="537"/>
      <c r="C83" s="539"/>
      <c r="D83" s="535"/>
      <c r="E83" s="535"/>
      <c r="F83" s="533"/>
      <c r="G83" s="543"/>
      <c r="H83" s="533"/>
      <c r="I83" s="543"/>
      <c r="J83" s="533"/>
      <c r="K83" s="408"/>
      <c r="Q83" s="500"/>
      <c r="R83" s="537"/>
      <c r="S83" s="539"/>
      <c r="T83" s="535"/>
      <c r="U83" s="535"/>
      <c r="V83" s="533"/>
      <c r="W83" s="543"/>
      <c r="X83" s="533"/>
      <c r="Y83" s="408"/>
      <c r="Z83" s="535"/>
      <c r="AA83" s="408"/>
    </row>
    <row r="84" spans="1:27" ht="5.25" hidden="1" customHeight="1" x14ac:dyDescent="0.15">
      <c r="A84" s="500"/>
      <c r="B84" s="537"/>
      <c r="C84" s="539"/>
      <c r="D84" s="535"/>
      <c r="E84" s="535"/>
      <c r="F84" s="533"/>
      <c r="G84" s="543"/>
      <c r="H84" s="533"/>
      <c r="I84" s="543"/>
      <c r="J84" s="533"/>
      <c r="K84" s="408"/>
      <c r="Q84" s="500"/>
      <c r="R84" s="537"/>
      <c r="S84" s="539"/>
      <c r="T84" s="535"/>
      <c r="U84" s="535"/>
      <c r="V84" s="533"/>
      <c r="W84" s="543"/>
      <c r="X84" s="533"/>
      <c r="Y84" s="408"/>
      <c r="Z84" s="535"/>
      <c r="AA84" s="408"/>
    </row>
    <row r="85" spans="1:27" ht="5.25" hidden="1" customHeight="1" x14ac:dyDescent="0.15">
      <c r="A85" s="500"/>
      <c r="B85" s="537"/>
      <c r="C85" s="539"/>
      <c r="D85" s="407" t="str">
        <f>IF(C77="","",VLOOKUP(C77,登録ナンバー!$A$4:$G$292,7,0))</f>
        <v/>
      </c>
      <c r="E85" s="543"/>
      <c r="F85" s="533" t="str">
        <f>IF(C79="","",VLOOKUP(C79,登録ナンバー!$A$4:$G$292,7,0))</f>
        <v/>
      </c>
      <c r="G85" s="543"/>
      <c r="H85" s="533" t="str">
        <f>IF(C81="","",VLOOKUP(C81,登録ナンバー!$A$4:$G$292,7,0))</f>
        <v/>
      </c>
      <c r="I85" s="543"/>
      <c r="J85" s="533" t="str">
        <f>IF(C83="","",VLOOKUP(C83,登録ナンバー!$A$4:$G$292,7,0))</f>
        <v/>
      </c>
      <c r="K85" s="408"/>
      <c r="O85" s="535">
        <v>7000</v>
      </c>
      <c r="Q85" s="500"/>
      <c r="R85" s="537"/>
      <c r="S85" s="539"/>
      <c r="T85" s="407" t="str">
        <f>IF(S77="","",VLOOKUP(S77,登録ナンバー!$A$4:$G$292,7,0))</f>
        <v>井上　新</v>
      </c>
      <c r="U85" s="543"/>
      <c r="V85" s="533" t="str">
        <f>IF(S79="","",VLOOKUP(S79,登録ナンバー!$A$4:$G$292,7,0))</f>
        <v>出縄久子</v>
      </c>
      <c r="W85" s="543"/>
      <c r="X85" s="533" t="str">
        <f>IF(S81="","",VLOOKUP(S81,登録ナンバー!$A$4:$G$292,7,0))</f>
        <v>山﨑暢代</v>
      </c>
      <c r="Y85" s="408"/>
      <c r="Z85" s="535" t="str">
        <f>IF(S83="","",VLOOKUP(S83,登録ナンバー!$A$4:$G$292,7,0))</f>
        <v/>
      </c>
      <c r="AA85" s="408"/>
    </row>
    <row r="86" spans="1:27" ht="5.25" hidden="1" customHeight="1" x14ac:dyDescent="0.15">
      <c r="A86" s="500"/>
      <c r="B86" s="537"/>
      <c r="C86" s="539"/>
      <c r="D86" s="407"/>
      <c r="E86" s="543"/>
      <c r="F86" s="533"/>
      <c r="G86" s="543"/>
      <c r="H86" s="533"/>
      <c r="I86" s="543"/>
      <c r="J86" s="533"/>
      <c r="K86" s="408"/>
      <c r="L86" s="535">
        <v>7000</v>
      </c>
      <c r="M86" s="535">
        <v>5</v>
      </c>
      <c r="N86" s="535">
        <v>1</v>
      </c>
      <c r="O86" s="535"/>
      <c r="P86" s="535"/>
      <c r="Q86" s="500"/>
      <c r="R86" s="537"/>
      <c r="S86" s="539"/>
      <c r="T86" s="407"/>
      <c r="U86" s="543"/>
      <c r="V86" s="533"/>
      <c r="W86" s="543"/>
      <c r="X86" s="533"/>
      <c r="Y86" s="408"/>
      <c r="Z86" s="535"/>
      <c r="AA86" s="408"/>
    </row>
    <row r="87" spans="1:27" ht="5.25" hidden="1" customHeight="1" x14ac:dyDescent="0.15">
      <c r="A87" s="500"/>
      <c r="B87" s="537"/>
      <c r="C87" s="539"/>
      <c r="D87" s="407"/>
      <c r="E87" s="543"/>
      <c r="F87" s="533"/>
      <c r="G87" s="543"/>
      <c r="H87" s="533"/>
      <c r="I87" s="543"/>
      <c r="J87" s="533"/>
      <c r="K87" s="408"/>
      <c r="L87" s="535"/>
      <c r="M87" s="535"/>
      <c r="N87" s="535"/>
      <c r="O87" s="535"/>
      <c r="P87" s="535"/>
      <c r="Q87" s="500"/>
      <c r="R87" s="537"/>
      <c r="S87" s="539"/>
      <c r="T87" s="407"/>
      <c r="U87" s="543"/>
      <c r="V87" s="533"/>
      <c r="W87" s="543"/>
      <c r="X87" s="533"/>
      <c r="Y87" s="408"/>
      <c r="Z87" s="535"/>
      <c r="AA87" s="408"/>
    </row>
    <row r="88" spans="1:27" ht="5.25" hidden="1" customHeight="1" thickBot="1" x14ac:dyDescent="0.2">
      <c r="A88" s="500"/>
      <c r="B88" s="538"/>
      <c r="C88" s="548"/>
      <c r="D88" s="409"/>
      <c r="E88" s="544"/>
      <c r="F88" s="534"/>
      <c r="G88" s="544"/>
      <c r="H88" s="534"/>
      <c r="I88" s="544"/>
      <c r="J88" s="534"/>
      <c r="K88" s="410"/>
      <c r="L88" s="535"/>
      <c r="M88" s="535"/>
      <c r="N88" s="535"/>
      <c r="O88" s="535"/>
      <c r="P88" s="535"/>
      <c r="Q88" s="500"/>
      <c r="R88" s="538"/>
      <c r="S88" s="540"/>
      <c r="T88" s="409"/>
      <c r="U88" s="544"/>
      <c r="V88" s="534"/>
      <c r="W88" s="544"/>
      <c r="X88" s="534"/>
      <c r="Y88" s="410"/>
      <c r="Z88" s="536"/>
      <c r="AA88" s="410"/>
    </row>
    <row r="89" spans="1:27" ht="5.25" customHeight="1" thickTop="1" x14ac:dyDescent="0.15">
      <c r="A89" s="155"/>
      <c r="B89" s="123"/>
      <c r="C89" s="123"/>
      <c r="D89" s="122"/>
      <c r="E89" s="122"/>
      <c r="F89" s="315"/>
      <c r="G89" s="315"/>
      <c r="H89" s="122"/>
      <c r="I89" s="122"/>
      <c r="J89" s="122"/>
      <c r="K89" s="122"/>
      <c r="Q89" s="500">
        <v>7</v>
      </c>
      <c r="R89" s="541" t="s">
        <v>1322</v>
      </c>
      <c r="S89" s="542" t="s">
        <v>1010</v>
      </c>
      <c r="T89" s="535" t="s">
        <v>1650</v>
      </c>
      <c r="U89" s="535"/>
      <c r="V89" s="535"/>
      <c r="Y89" s="86"/>
      <c r="AA89" s="86"/>
    </row>
    <row r="90" spans="1:27" ht="5.25" customHeight="1" x14ac:dyDescent="0.15">
      <c r="A90" s="155"/>
      <c r="B90" s="123"/>
      <c r="C90" s="123"/>
      <c r="D90" s="122"/>
      <c r="E90" s="122"/>
      <c r="F90" s="122"/>
      <c r="G90" s="122"/>
      <c r="H90" s="122"/>
      <c r="I90" s="122"/>
      <c r="J90" s="122"/>
      <c r="K90" s="122"/>
      <c r="Q90" s="500"/>
      <c r="R90" s="537"/>
      <c r="S90" s="539"/>
      <c r="T90" s="535"/>
      <c r="U90" s="535"/>
      <c r="V90" s="535"/>
      <c r="Y90" s="86"/>
      <c r="AA90" s="86"/>
    </row>
    <row r="91" spans="1:27" ht="5.25" customHeight="1" x14ac:dyDescent="0.15">
      <c r="A91" s="93"/>
      <c r="B91" s="535"/>
      <c r="C91" s="535"/>
      <c r="D91" s="316"/>
      <c r="E91" s="316"/>
      <c r="F91" s="316"/>
      <c r="G91" s="316"/>
      <c r="H91" s="316"/>
      <c r="I91" s="316"/>
      <c r="J91" s="316"/>
      <c r="K91" s="316"/>
      <c r="Q91" s="500"/>
      <c r="R91" s="537" t="s">
        <v>1648</v>
      </c>
      <c r="S91" s="539" t="s">
        <v>1009</v>
      </c>
      <c r="T91" s="535"/>
      <c r="U91" s="535"/>
      <c r="V91" s="535"/>
      <c r="Y91" s="86"/>
      <c r="Z91" s="535"/>
      <c r="AA91" s="408"/>
    </row>
    <row r="92" spans="1:27" ht="5.25" customHeight="1" x14ac:dyDescent="0.15">
      <c r="A92" s="93"/>
      <c r="B92" s="535"/>
      <c r="C92" s="535"/>
      <c r="D92" s="316"/>
      <c r="E92" s="316"/>
      <c r="F92" s="316"/>
      <c r="G92" s="316"/>
      <c r="H92" s="316"/>
      <c r="I92" s="316"/>
      <c r="J92" s="316"/>
      <c r="K92" s="316"/>
      <c r="Q92" s="500"/>
      <c r="R92" s="537"/>
      <c r="S92" s="539"/>
      <c r="T92" s="535"/>
      <c r="U92" s="535"/>
      <c r="V92" s="535"/>
      <c r="Y92" s="86"/>
      <c r="Z92" s="535"/>
      <c r="AA92" s="408"/>
    </row>
    <row r="93" spans="1:27" ht="5.25" customHeight="1" x14ac:dyDescent="0.15">
      <c r="A93" s="384"/>
      <c r="B93" s="567"/>
      <c r="C93" s="567"/>
      <c r="D93" s="316"/>
      <c r="E93" s="316"/>
      <c r="F93" s="316"/>
      <c r="G93" s="316"/>
      <c r="H93" s="316"/>
      <c r="I93" s="316"/>
      <c r="J93" s="316"/>
      <c r="K93" s="316"/>
      <c r="Q93" s="500"/>
      <c r="R93" s="537" t="s">
        <v>1347</v>
      </c>
      <c r="S93" s="539" t="s">
        <v>1383</v>
      </c>
      <c r="T93" s="535" t="str">
        <f>IF(R89="","",VLOOKUP(R89,登録ナンバー!$A$4:$G$292,7,0))</f>
        <v>岡本大樹</v>
      </c>
      <c r="U93" s="535"/>
      <c r="V93" s="533" t="s">
        <v>1649</v>
      </c>
      <c r="W93" s="543"/>
      <c r="X93" s="533" t="str">
        <f>IF(R93="","",VLOOKUP(R93,登録ナンバー!$A$4:$G$292,7,0))</f>
        <v>井上　新</v>
      </c>
      <c r="Y93" s="408"/>
      <c r="Z93" s="535" t="str">
        <f>IF(R95="","",VLOOKUP(R95,登録ナンバー!$A$4:$G$292,7,0))</f>
        <v/>
      </c>
      <c r="AA93" s="408"/>
    </row>
    <row r="94" spans="1:27" ht="5.25" customHeight="1" x14ac:dyDescent="0.15">
      <c r="A94" s="384"/>
      <c r="B94" s="567"/>
      <c r="C94" s="567"/>
      <c r="D94" s="316"/>
      <c r="E94" s="316"/>
      <c r="F94" s="316"/>
      <c r="G94" s="316"/>
      <c r="H94" s="316"/>
      <c r="I94" s="316"/>
      <c r="J94" s="316"/>
      <c r="K94" s="316"/>
      <c r="Q94" s="500"/>
      <c r="R94" s="537"/>
      <c r="S94" s="539"/>
      <c r="T94" s="535"/>
      <c r="U94" s="535"/>
      <c r="V94" s="533"/>
      <c r="W94" s="543"/>
      <c r="X94" s="533"/>
      <c r="Y94" s="408"/>
      <c r="Z94" s="535"/>
      <c r="AA94" s="408"/>
    </row>
    <row r="95" spans="1:27" ht="5.25" customHeight="1" x14ac:dyDescent="0.15">
      <c r="A95" s="384"/>
      <c r="B95" s="567"/>
      <c r="C95" s="567"/>
      <c r="D95" s="316"/>
      <c r="E95" s="316"/>
      <c r="F95" s="316"/>
      <c r="G95" s="316"/>
      <c r="H95" s="316"/>
      <c r="I95" s="316"/>
      <c r="J95" s="316"/>
      <c r="K95" s="316"/>
      <c r="Q95" s="500"/>
      <c r="R95" s="537"/>
      <c r="S95" s="539"/>
      <c r="T95" s="535"/>
      <c r="U95" s="535"/>
      <c r="V95" s="533"/>
      <c r="W95" s="543"/>
      <c r="X95" s="533"/>
      <c r="Y95" s="408"/>
      <c r="Z95" s="535"/>
      <c r="AA95" s="408"/>
    </row>
    <row r="96" spans="1:27" ht="5.25" customHeight="1" x14ac:dyDescent="0.15">
      <c r="A96" s="384"/>
      <c r="B96" s="567"/>
      <c r="C96" s="567"/>
      <c r="D96" s="316"/>
      <c r="E96" s="316"/>
      <c r="F96" s="316"/>
      <c r="G96" s="316"/>
      <c r="H96" s="316"/>
      <c r="I96" s="316"/>
      <c r="J96" s="316"/>
      <c r="K96" s="316"/>
      <c r="Q96" s="500"/>
      <c r="R96" s="537"/>
      <c r="S96" s="539"/>
      <c r="T96" s="535"/>
      <c r="U96" s="535"/>
      <c r="V96" s="533"/>
      <c r="W96" s="543"/>
      <c r="X96" s="533"/>
      <c r="Y96" s="408"/>
      <c r="Z96" s="535"/>
      <c r="AA96" s="408"/>
    </row>
    <row r="97" spans="1:27" ht="5.25" customHeight="1" x14ac:dyDescent="0.15">
      <c r="A97" s="384"/>
      <c r="B97" s="567"/>
      <c r="C97" s="567"/>
      <c r="D97" s="316"/>
      <c r="E97" s="316"/>
      <c r="F97" s="316"/>
      <c r="G97" s="316"/>
      <c r="H97" s="316"/>
      <c r="I97" s="316"/>
      <c r="J97" s="316"/>
      <c r="K97" s="316"/>
      <c r="Q97" s="500"/>
      <c r="R97" s="537"/>
      <c r="S97" s="539"/>
      <c r="T97" s="407" t="str">
        <f>IF(S89="","",VLOOKUP(S89,登録ナンバー!$A$4:$G$292,7,0))</f>
        <v>吉岡京子</v>
      </c>
      <c r="U97" s="543"/>
      <c r="V97" s="533" t="str">
        <f>IF(S91="","",VLOOKUP(S91,登録ナンバー!$A$4:$G$292,7,0))</f>
        <v>出縄久子</v>
      </c>
      <c r="W97" s="543"/>
      <c r="X97" s="533" t="str">
        <f>IF(S93="","",VLOOKUP(S93,登録ナンバー!$A$4:$G$292,7,0))</f>
        <v>山﨑暢代</v>
      </c>
      <c r="Y97" s="408"/>
      <c r="Z97" s="535" t="str">
        <f>IF(S95="","",VLOOKUP(S95,登録ナンバー!$A$4:$G$292,7,0))</f>
        <v/>
      </c>
      <c r="AA97" s="408"/>
    </row>
    <row r="98" spans="1:27" ht="5.25" customHeight="1" x14ac:dyDescent="0.15">
      <c r="A98" s="384"/>
      <c r="B98" s="567"/>
      <c r="C98" s="567"/>
      <c r="D98" s="316"/>
      <c r="E98" s="316"/>
      <c r="F98" s="316"/>
      <c r="G98" s="316"/>
      <c r="H98" s="316"/>
      <c r="I98" s="316"/>
      <c r="J98" s="316"/>
      <c r="K98" s="316"/>
      <c r="Q98" s="500"/>
      <c r="R98" s="537"/>
      <c r="S98" s="539"/>
      <c r="T98" s="407"/>
      <c r="U98" s="543"/>
      <c r="V98" s="533"/>
      <c r="W98" s="543"/>
      <c r="X98" s="533"/>
      <c r="Y98" s="408"/>
      <c r="Z98" s="535"/>
      <c r="AA98" s="408"/>
    </row>
    <row r="99" spans="1:27" ht="5.25" customHeight="1" x14ac:dyDescent="0.15">
      <c r="A99" s="384"/>
      <c r="B99" s="567"/>
      <c r="C99" s="567"/>
      <c r="D99" s="316"/>
      <c r="E99" s="316"/>
      <c r="F99" s="316"/>
      <c r="G99" s="316"/>
      <c r="H99" s="316"/>
      <c r="I99" s="316"/>
      <c r="J99" s="316"/>
      <c r="K99" s="316"/>
      <c r="Q99" s="500"/>
      <c r="R99" s="537"/>
      <c r="S99" s="539"/>
      <c r="T99" s="407"/>
      <c r="U99" s="543"/>
      <c r="V99" s="533"/>
      <c r="W99" s="543"/>
      <c r="X99" s="533"/>
      <c r="Y99" s="408"/>
      <c r="Z99" s="535"/>
      <c r="AA99" s="408"/>
    </row>
    <row r="100" spans="1:27" ht="5.25" customHeight="1" thickBot="1" x14ac:dyDescent="0.2">
      <c r="A100" s="384"/>
      <c r="B100" s="567"/>
      <c r="C100" s="567"/>
      <c r="D100" s="316"/>
      <c r="E100" s="316"/>
      <c r="F100" s="316"/>
      <c r="G100" s="316"/>
      <c r="H100" s="316"/>
      <c r="I100" s="316"/>
      <c r="J100" s="316"/>
      <c r="K100" s="316"/>
      <c r="Q100" s="500"/>
      <c r="R100" s="538"/>
      <c r="S100" s="548"/>
      <c r="T100" s="409"/>
      <c r="U100" s="544"/>
      <c r="V100" s="534"/>
      <c r="W100" s="544"/>
      <c r="X100" s="534"/>
      <c r="Y100" s="410"/>
      <c r="Z100" s="536"/>
      <c r="AA100" s="410"/>
    </row>
    <row r="101" spans="1:27" ht="6" customHeight="1" x14ac:dyDescent="0.15">
      <c r="A101" s="384"/>
      <c r="B101" s="567"/>
      <c r="C101" s="567"/>
      <c r="D101" s="316"/>
      <c r="E101" s="316"/>
      <c r="F101" s="316"/>
      <c r="G101" s="316"/>
      <c r="H101" s="316"/>
      <c r="I101" s="316"/>
      <c r="J101" s="316"/>
      <c r="K101" s="316"/>
      <c r="O101" s="535">
        <v>6000</v>
      </c>
    </row>
    <row r="102" spans="1:27" ht="6" customHeight="1" x14ac:dyDescent="0.15">
      <c r="A102" s="384"/>
      <c r="B102" s="567"/>
      <c r="C102" s="567"/>
      <c r="D102" s="316"/>
      <c r="E102" s="316"/>
      <c r="F102" s="316"/>
      <c r="G102" s="316"/>
      <c r="H102" s="316"/>
      <c r="I102" s="316"/>
      <c r="J102" s="316"/>
      <c r="K102" s="316"/>
      <c r="L102" s="573">
        <v>7000</v>
      </c>
      <c r="M102" s="535">
        <v>5</v>
      </c>
      <c r="N102" s="535">
        <v>1</v>
      </c>
      <c r="O102" s="535"/>
      <c r="P102" s="535">
        <v>8000</v>
      </c>
    </row>
    <row r="103" spans="1:27" ht="6" customHeight="1" x14ac:dyDescent="0.15">
      <c r="A103" s="384"/>
      <c r="B103" s="567"/>
      <c r="C103" s="567"/>
      <c r="D103" s="316"/>
      <c r="E103" s="316"/>
      <c r="F103" s="316"/>
      <c r="G103" s="316"/>
      <c r="H103" s="316"/>
      <c r="I103" s="316"/>
      <c r="J103" s="316"/>
      <c r="K103" s="316"/>
      <c r="L103" s="573"/>
      <c r="M103" s="535"/>
      <c r="N103" s="535"/>
      <c r="O103" s="535"/>
      <c r="P103" s="535"/>
    </row>
    <row r="104" spans="1:27" ht="6" customHeight="1" x14ac:dyDescent="0.15">
      <c r="A104" s="384"/>
      <c r="B104" s="567"/>
      <c r="C104" s="567"/>
      <c r="D104" s="316"/>
      <c r="E104" s="316"/>
      <c r="F104" s="316"/>
      <c r="G104" s="316"/>
      <c r="H104" s="316"/>
      <c r="I104" s="316"/>
      <c r="J104" s="316"/>
      <c r="K104" s="316"/>
      <c r="L104" s="573"/>
      <c r="M104" s="535"/>
      <c r="N104" s="535"/>
      <c r="O104" s="535"/>
      <c r="P104" s="535"/>
    </row>
    <row r="105" spans="1:27" ht="6" customHeight="1" x14ac:dyDescent="0.15">
      <c r="A105" s="384"/>
      <c r="B105" s="567"/>
      <c r="C105" s="567"/>
      <c r="D105" s="316"/>
      <c r="E105" s="316"/>
      <c r="F105" s="316"/>
      <c r="G105" s="316"/>
      <c r="H105" s="316"/>
      <c r="I105" s="316"/>
      <c r="J105" s="316"/>
      <c r="K105" s="316"/>
    </row>
    <row r="106" spans="1:27" ht="6" customHeight="1" x14ac:dyDescent="0.15">
      <c r="A106" s="384"/>
      <c r="B106" s="567"/>
      <c r="C106" s="567"/>
      <c r="D106" s="316"/>
      <c r="E106" s="316"/>
      <c r="F106" s="316"/>
      <c r="G106" s="316"/>
      <c r="H106" s="316"/>
      <c r="I106" s="316"/>
      <c r="J106" s="316"/>
      <c r="K106" s="316"/>
    </row>
    <row r="107" spans="1:27" ht="6" customHeight="1" x14ac:dyDescent="0.15">
      <c r="A107" s="384"/>
      <c r="B107" s="567"/>
      <c r="C107" s="567"/>
      <c r="D107" s="316"/>
      <c r="E107" s="316"/>
      <c r="F107" s="316"/>
      <c r="G107" s="316"/>
      <c r="H107" s="316"/>
      <c r="I107" s="316"/>
      <c r="J107" s="316"/>
      <c r="K107" s="316"/>
    </row>
    <row r="108" spans="1:27" ht="6" customHeight="1" x14ac:dyDescent="0.15">
      <c r="A108" s="384"/>
      <c r="B108" s="567"/>
      <c r="C108" s="567"/>
      <c r="D108" s="316"/>
      <c r="E108" s="316"/>
      <c r="F108" s="316"/>
      <c r="G108" s="316"/>
      <c r="H108" s="316"/>
      <c r="I108" s="316"/>
      <c r="J108" s="316"/>
      <c r="K108" s="316"/>
    </row>
    <row r="109" spans="1:27" ht="6" customHeight="1" x14ac:dyDescent="0.15">
      <c r="A109" s="384"/>
      <c r="B109" s="567"/>
      <c r="C109" s="567"/>
      <c r="D109" s="316"/>
      <c r="E109" s="316"/>
      <c r="F109" s="316"/>
      <c r="G109" s="316"/>
      <c r="H109" s="316"/>
      <c r="I109" s="316"/>
      <c r="J109" s="316"/>
      <c r="K109" s="316"/>
    </row>
    <row r="110" spans="1:27" ht="6" customHeight="1" x14ac:dyDescent="0.15">
      <c r="A110" s="384"/>
      <c r="B110" s="567"/>
      <c r="C110" s="567"/>
      <c r="D110" s="316"/>
      <c r="E110" s="316"/>
      <c r="F110" s="316"/>
      <c r="G110" s="316"/>
      <c r="H110" s="316"/>
      <c r="I110" s="316"/>
      <c r="J110" s="316"/>
      <c r="K110" s="316"/>
    </row>
    <row r="111" spans="1:27" ht="6" customHeight="1" x14ac:dyDescent="0.15">
      <c r="A111" s="384"/>
      <c r="B111" s="567"/>
      <c r="C111" s="567"/>
      <c r="D111" s="316"/>
      <c r="E111" s="316"/>
      <c r="F111" s="316"/>
      <c r="G111" s="316"/>
      <c r="H111" s="316"/>
      <c r="I111" s="316"/>
      <c r="J111" s="316"/>
      <c r="K111" s="316"/>
    </row>
    <row r="112" spans="1:27" ht="6" customHeight="1" x14ac:dyDescent="0.15">
      <c r="A112" s="384"/>
      <c r="B112" s="567"/>
      <c r="C112" s="567"/>
      <c r="D112" s="316"/>
      <c r="E112" s="316"/>
      <c r="F112" s="316"/>
      <c r="G112" s="316"/>
      <c r="H112" s="316"/>
      <c r="I112" s="316"/>
      <c r="J112" s="316"/>
      <c r="K112" s="316"/>
    </row>
    <row r="113" spans="1:16" ht="6" customHeight="1" x14ac:dyDescent="0.15">
      <c r="A113" s="384"/>
      <c r="B113" s="567"/>
      <c r="C113" s="567"/>
      <c r="D113" s="316"/>
      <c r="E113" s="316"/>
      <c r="F113" s="316"/>
      <c r="G113" s="316"/>
      <c r="H113" s="316"/>
      <c r="I113" s="316"/>
      <c r="J113" s="316"/>
      <c r="K113" s="316"/>
      <c r="O113" s="535">
        <v>8000</v>
      </c>
    </row>
    <row r="114" spans="1:16" ht="6" customHeight="1" x14ac:dyDescent="0.15">
      <c r="A114" s="384"/>
      <c r="B114" s="567"/>
      <c r="C114" s="567"/>
      <c r="D114" s="316"/>
      <c r="E114" s="316"/>
      <c r="F114" s="316"/>
      <c r="G114" s="316"/>
      <c r="H114" s="316"/>
      <c r="I114" s="316"/>
      <c r="J114" s="316"/>
      <c r="K114" s="316"/>
      <c r="L114" s="573">
        <v>7000</v>
      </c>
      <c r="M114" s="535">
        <v>5</v>
      </c>
      <c r="N114" s="535">
        <v>1</v>
      </c>
      <c r="O114" s="535"/>
      <c r="P114" s="535">
        <v>8000</v>
      </c>
    </row>
    <row r="115" spans="1:16" ht="6" customHeight="1" x14ac:dyDescent="0.15">
      <c r="A115" s="384"/>
      <c r="B115" s="567"/>
      <c r="C115" s="567"/>
      <c r="D115" s="316"/>
      <c r="E115" s="316"/>
      <c r="F115" s="316"/>
      <c r="G115" s="316"/>
      <c r="H115" s="316"/>
      <c r="I115" s="316"/>
      <c r="J115" s="316"/>
      <c r="K115" s="316"/>
      <c r="L115" s="573"/>
      <c r="M115" s="535"/>
      <c r="N115" s="535"/>
      <c r="O115" s="535"/>
      <c r="P115" s="535"/>
    </row>
    <row r="116" spans="1:16" ht="6" customHeight="1" x14ac:dyDescent="0.15">
      <c r="A116" s="384"/>
      <c r="B116" s="567"/>
      <c r="C116" s="567"/>
      <c r="D116" s="316"/>
      <c r="E116" s="316"/>
      <c r="F116" s="316"/>
      <c r="G116" s="316"/>
      <c r="H116" s="316"/>
      <c r="I116" s="316"/>
      <c r="J116" s="316"/>
      <c r="K116" s="316"/>
      <c r="L116" s="573"/>
      <c r="M116" s="535"/>
      <c r="N116" s="535"/>
      <c r="O116" s="535"/>
      <c r="P116" s="535"/>
    </row>
    <row r="117" spans="1:16" ht="6" customHeight="1" x14ac:dyDescent="0.15">
      <c r="A117" s="384"/>
      <c r="B117" s="567"/>
      <c r="C117" s="567"/>
      <c r="D117" s="316"/>
      <c r="E117" s="316"/>
      <c r="F117" s="316"/>
      <c r="G117" s="316"/>
      <c r="H117" s="316"/>
      <c r="I117" s="316"/>
      <c r="J117" s="316"/>
      <c r="K117" s="316"/>
    </row>
    <row r="118" spans="1:16" ht="6" customHeight="1" x14ac:dyDescent="0.15">
      <c r="A118" s="384"/>
      <c r="B118" s="567"/>
      <c r="C118" s="567"/>
      <c r="D118" s="316"/>
      <c r="E118" s="316"/>
      <c r="F118" s="316"/>
      <c r="G118" s="316"/>
      <c r="H118" s="316"/>
      <c r="I118" s="316"/>
      <c r="J118" s="316"/>
      <c r="K118" s="316"/>
    </row>
    <row r="119" spans="1:16" ht="6" customHeight="1" x14ac:dyDescent="0.15">
      <c r="A119" s="384"/>
      <c r="B119" s="567"/>
      <c r="C119" s="567"/>
      <c r="D119" s="316"/>
      <c r="E119" s="316"/>
      <c r="F119" s="316"/>
      <c r="G119" s="316"/>
      <c r="H119" s="316"/>
      <c r="I119" s="316"/>
      <c r="J119" s="316"/>
      <c r="K119" s="316"/>
    </row>
    <row r="120" spans="1:16" ht="6" customHeight="1" x14ac:dyDescent="0.15">
      <c r="A120" s="384"/>
      <c r="B120" s="567"/>
      <c r="C120" s="567"/>
      <c r="D120" s="316"/>
      <c r="E120" s="316"/>
      <c r="F120" s="316"/>
      <c r="G120" s="316"/>
      <c r="H120" s="316"/>
      <c r="I120" s="316"/>
      <c r="J120" s="316"/>
      <c r="K120" s="316"/>
    </row>
    <row r="121" spans="1:16" ht="6" customHeight="1" x14ac:dyDescent="0.15">
      <c r="A121" s="384"/>
      <c r="B121" s="567"/>
      <c r="C121" s="567"/>
      <c r="D121" s="316"/>
      <c r="E121" s="316"/>
      <c r="F121" s="316"/>
      <c r="G121" s="316"/>
      <c r="H121" s="316"/>
      <c r="I121" s="316"/>
      <c r="J121" s="316"/>
      <c r="K121" s="316"/>
    </row>
    <row r="122" spans="1:16" ht="6" customHeight="1" x14ac:dyDescent="0.15">
      <c r="A122" s="384"/>
      <c r="B122" s="567"/>
      <c r="C122" s="567"/>
      <c r="D122" s="316"/>
      <c r="E122" s="316"/>
      <c r="F122" s="316"/>
      <c r="G122" s="316"/>
      <c r="H122" s="316"/>
      <c r="I122" s="316"/>
      <c r="J122" s="316"/>
      <c r="K122" s="316"/>
    </row>
    <row r="123" spans="1:16" ht="6" customHeight="1" x14ac:dyDescent="0.15">
      <c r="A123" s="384"/>
      <c r="B123" s="567"/>
      <c r="C123" s="567"/>
      <c r="D123" s="316"/>
      <c r="E123" s="316"/>
      <c r="F123" s="316"/>
      <c r="G123" s="316"/>
      <c r="H123" s="316"/>
      <c r="I123" s="316"/>
      <c r="J123" s="316"/>
      <c r="K123" s="316"/>
    </row>
    <row r="124" spans="1:16" ht="6" customHeight="1" x14ac:dyDescent="0.15">
      <c r="A124" s="384"/>
      <c r="B124" s="567"/>
      <c r="C124" s="567"/>
      <c r="D124" s="316"/>
      <c r="E124" s="316"/>
      <c r="F124" s="316"/>
      <c r="G124" s="316"/>
      <c r="H124" s="316"/>
      <c r="I124" s="316"/>
      <c r="J124" s="316"/>
      <c r="K124" s="316"/>
    </row>
    <row r="125" spans="1:16" ht="6" customHeight="1" x14ac:dyDescent="0.15">
      <c r="A125" s="384"/>
      <c r="B125" s="567"/>
      <c r="C125" s="567"/>
      <c r="D125" s="316"/>
      <c r="E125" s="316"/>
      <c r="F125" s="316"/>
      <c r="G125" s="316"/>
      <c r="H125" s="316"/>
      <c r="I125" s="316"/>
      <c r="J125" s="316"/>
      <c r="K125" s="316"/>
      <c r="O125" s="535">
        <v>10000</v>
      </c>
    </row>
    <row r="126" spans="1:16" ht="6" customHeight="1" x14ac:dyDescent="0.15">
      <c r="A126" s="384"/>
      <c r="B126" s="567"/>
      <c r="C126" s="567"/>
      <c r="D126" s="316"/>
      <c r="E126" s="316"/>
      <c r="F126" s="316"/>
      <c r="G126" s="316"/>
      <c r="H126" s="316"/>
      <c r="I126" s="316"/>
      <c r="J126" s="316"/>
      <c r="K126" s="316"/>
      <c r="L126" s="573">
        <v>8000</v>
      </c>
      <c r="M126" s="535">
        <v>4</v>
      </c>
      <c r="N126" s="535">
        <v>2</v>
      </c>
      <c r="O126" s="535"/>
      <c r="P126" s="535">
        <v>6000</v>
      </c>
    </row>
    <row r="127" spans="1:16" ht="6" customHeight="1" x14ac:dyDescent="0.15">
      <c r="A127" s="384"/>
      <c r="B127" s="567"/>
      <c r="C127" s="567"/>
      <c r="D127" s="316"/>
      <c r="E127" s="316"/>
      <c r="F127" s="316"/>
      <c r="G127" s="316"/>
      <c r="H127" s="316"/>
      <c r="I127" s="316"/>
      <c r="J127" s="316"/>
      <c r="K127" s="316"/>
      <c r="L127" s="573"/>
      <c r="M127" s="535"/>
      <c r="N127" s="535"/>
      <c r="O127" s="535"/>
      <c r="P127" s="535"/>
    </row>
    <row r="128" spans="1:16" ht="6" customHeight="1" x14ac:dyDescent="0.15">
      <c r="A128" s="384"/>
      <c r="B128" s="567"/>
      <c r="C128" s="567"/>
      <c r="D128" s="316"/>
      <c r="E128" s="316"/>
      <c r="F128" s="316"/>
      <c r="G128" s="316"/>
      <c r="H128" s="316"/>
      <c r="I128" s="316"/>
      <c r="J128" s="316"/>
      <c r="K128" s="316"/>
      <c r="L128" s="573"/>
      <c r="M128" s="535"/>
      <c r="N128" s="535"/>
      <c r="O128" s="535"/>
      <c r="P128" s="535"/>
    </row>
    <row r="129" spans="1:16" ht="6" customHeight="1" x14ac:dyDescent="0.15">
      <c r="A129" s="384"/>
      <c r="B129" s="567"/>
      <c r="C129" s="567"/>
      <c r="D129" s="316"/>
      <c r="E129" s="316"/>
      <c r="F129" s="316"/>
      <c r="G129" s="316"/>
      <c r="H129" s="316"/>
      <c r="I129" s="316"/>
      <c r="J129" s="316"/>
      <c r="K129" s="316"/>
    </row>
    <row r="130" spans="1:16" ht="6" customHeight="1" x14ac:dyDescent="0.15">
      <c r="A130" s="384"/>
      <c r="B130" s="567"/>
      <c r="C130" s="567"/>
      <c r="D130" s="316"/>
      <c r="E130" s="316"/>
      <c r="F130" s="316"/>
      <c r="G130" s="316"/>
      <c r="H130" s="316"/>
      <c r="I130" s="316"/>
      <c r="J130" s="316"/>
      <c r="K130" s="316"/>
    </row>
    <row r="131" spans="1:16" ht="6" customHeight="1" x14ac:dyDescent="0.15">
      <c r="A131" s="384"/>
      <c r="B131" s="567"/>
      <c r="C131" s="567"/>
      <c r="D131" s="316"/>
      <c r="E131" s="316"/>
      <c r="F131" s="316"/>
      <c r="G131" s="316"/>
      <c r="H131" s="316"/>
      <c r="I131" s="316"/>
      <c r="J131" s="316"/>
      <c r="K131" s="316"/>
    </row>
    <row r="132" spans="1:16" ht="6" customHeight="1" x14ac:dyDescent="0.15">
      <c r="A132" s="384"/>
      <c r="B132" s="567"/>
      <c r="C132" s="567"/>
      <c r="D132" s="316"/>
      <c r="E132" s="316"/>
      <c r="F132" s="316"/>
      <c r="G132" s="316"/>
      <c r="H132" s="316"/>
      <c r="I132" s="316"/>
      <c r="J132" s="316"/>
      <c r="K132" s="316"/>
    </row>
    <row r="133" spans="1:16" ht="6" customHeight="1" x14ac:dyDescent="0.15">
      <c r="A133" s="384"/>
      <c r="B133" s="567"/>
      <c r="C133" s="567"/>
      <c r="D133" s="316"/>
      <c r="E133" s="316"/>
      <c r="F133" s="316"/>
      <c r="G133" s="316"/>
      <c r="H133" s="316"/>
      <c r="I133" s="316"/>
      <c r="J133" s="316"/>
      <c r="K133" s="316"/>
    </row>
    <row r="134" spans="1:16" ht="6" customHeight="1" x14ac:dyDescent="0.15">
      <c r="A134" s="384"/>
      <c r="B134" s="567"/>
      <c r="C134" s="567"/>
      <c r="D134" s="316"/>
      <c r="E134" s="316"/>
      <c r="F134" s="316"/>
      <c r="G134" s="316"/>
      <c r="H134" s="316"/>
      <c r="I134" s="316"/>
      <c r="J134" s="316"/>
      <c r="K134" s="316"/>
    </row>
    <row r="135" spans="1:16" ht="6" customHeight="1" x14ac:dyDescent="0.15">
      <c r="A135" s="384"/>
      <c r="B135" s="567"/>
      <c r="C135" s="567"/>
      <c r="D135" s="316"/>
      <c r="E135" s="316"/>
      <c r="F135" s="316"/>
      <c r="G135" s="316"/>
      <c r="H135" s="316"/>
      <c r="I135" s="316"/>
      <c r="J135" s="316"/>
      <c r="K135" s="316"/>
    </row>
    <row r="136" spans="1:16" ht="6" customHeight="1" x14ac:dyDescent="0.15">
      <c r="A136" s="384"/>
      <c r="B136" s="567"/>
      <c r="C136" s="567"/>
      <c r="D136" s="316"/>
      <c r="E136" s="316"/>
      <c r="F136" s="316"/>
      <c r="G136" s="316"/>
      <c r="H136" s="316"/>
      <c r="I136" s="316"/>
      <c r="J136" s="316"/>
      <c r="K136" s="316"/>
    </row>
    <row r="137" spans="1:16" ht="6" customHeight="1" x14ac:dyDescent="0.15">
      <c r="A137" s="384"/>
      <c r="B137" s="567"/>
      <c r="C137" s="567"/>
      <c r="D137" s="316"/>
      <c r="E137" s="316"/>
      <c r="F137" s="316"/>
      <c r="G137" s="316"/>
      <c r="H137" s="316"/>
      <c r="I137" s="316"/>
      <c r="J137" s="316"/>
      <c r="K137" s="316"/>
      <c r="O137" s="535">
        <v>6000</v>
      </c>
    </row>
    <row r="138" spans="1:16" ht="6" customHeight="1" x14ac:dyDescent="0.15">
      <c r="A138" s="384"/>
      <c r="B138" s="567"/>
      <c r="C138" s="567"/>
      <c r="D138" s="316"/>
      <c r="E138" s="316"/>
      <c r="F138" s="316"/>
      <c r="G138" s="316"/>
      <c r="H138" s="316"/>
      <c r="I138" s="316"/>
      <c r="J138" s="316"/>
      <c r="K138" s="316"/>
      <c r="L138" s="535">
        <v>8000</v>
      </c>
      <c r="M138" s="535">
        <v>4</v>
      </c>
      <c r="N138" s="535">
        <v>2</v>
      </c>
      <c r="O138" s="535"/>
      <c r="P138" s="535">
        <v>10000</v>
      </c>
    </row>
    <row r="139" spans="1:16" ht="6" customHeight="1" x14ac:dyDescent="0.15">
      <c r="A139" s="384"/>
      <c r="B139" s="567"/>
      <c r="C139" s="567"/>
      <c r="D139" s="316"/>
      <c r="E139" s="316"/>
      <c r="F139" s="316"/>
      <c r="G139" s="316"/>
      <c r="H139" s="316"/>
      <c r="I139" s="316"/>
      <c r="J139" s="316"/>
      <c r="K139" s="316"/>
      <c r="L139" s="535"/>
      <c r="M139" s="535"/>
      <c r="N139" s="535"/>
      <c r="O139" s="535"/>
      <c r="P139" s="535"/>
    </row>
    <row r="140" spans="1:16" ht="6" customHeight="1" x14ac:dyDescent="0.15">
      <c r="A140" s="384"/>
      <c r="B140" s="567"/>
      <c r="C140" s="567"/>
      <c r="D140" s="316"/>
      <c r="E140" s="316"/>
      <c r="F140" s="316"/>
      <c r="G140" s="316"/>
      <c r="H140" s="316"/>
      <c r="I140" s="316"/>
      <c r="J140" s="316"/>
      <c r="K140" s="316"/>
      <c r="L140" s="535"/>
      <c r="M140" s="535"/>
      <c r="N140" s="535"/>
      <c r="O140" s="535"/>
      <c r="P140" s="535"/>
    </row>
    <row r="141" spans="1:16" ht="6" customHeight="1" x14ac:dyDescent="0.15">
      <c r="A141" s="384"/>
      <c r="B141" s="567"/>
      <c r="C141" s="567"/>
      <c r="D141" s="316"/>
      <c r="E141" s="316"/>
      <c r="F141" s="316"/>
      <c r="G141" s="316"/>
      <c r="H141" s="316"/>
      <c r="I141" s="316"/>
      <c r="J141" s="316"/>
      <c r="K141" s="316"/>
    </row>
    <row r="142" spans="1:16" ht="6" customHeight="1" x14ac:dyDescent="0.15">
      <c r="A142" s="384"/>
      <c r="B142" s="567"/>
      <c r="C142" s="567"/>
      <c r="D142" s="316"/>
      <c r="E142" s="316"/>
      <c r="F142" s="316"/>
      <c r="G142" s="316"/>
      <c r="H142" s="316"/>
      <c r="I142" s="316"/>
      <c r="J142" s="316"/>
      <c r="K142" s="316"/>
    </row>
    <row r="143" spans="1:16" ht="6" customHeight="1" x14ac:dyDescent="0.15">
      <c r="A143" s="384"/>
      <c r="B143" s="567"/>
      <c r="C143" s="567"/>
      <c r="D143" s="316"/>
      <c r="E143" s="316"/>
      <c r="F143" s="316"/>
      <c r="G143" s="316"/>
      <c r="H143" s="316"/>
      <c r="I143" s="316"/>
      <c r="J143" s="316"/>
      <c r="K143" s="316"/>
    </row>
    <row r="144" spans="1:16" ht="6" customHeight="1" x14ac:dyDescent="0.15">
      <c r="A144" s="384"/>
      <c r="B144" s="567"/>
      <c r="C144" s="567"/>
      <c r="D144" s="316"/>
      <c r="E144" s="316"/>
      <c r="F144" s="316"/>
      <c r="G144" s="316"/>
      <c r="H144" s="316"/>
      <c r="I144" s="316"/>
      <c r="J144" s="316"/>
      <c r="K144" s="316"/>
    </row>
    <row r="145" spans="1:16" ht="6" customHeight="1" x14ac:dyDescent="0.15">
      <c r="A145" s="384"/>
      <c r="B145" s="567"/>
      <c r="C145" s="567"/>
      <c r="D145" s="316"/>
      <c r="E145" s="316"/>
      <c r="F145" s="316"/>
      <c r="G145" s="316"/>
      <c r="H145" s="316"/>
      <c r="I145" s="316"/>
      <c r="J145" s="316"/>
      <c r="K145" s="316"/>
    </row>
    <row r="146" spans="1:16" ht="6" customHeight="1" x14ac:dyDescent="0.15">
      <c r="A146" s="384"/>
      <c r="B146" s="567"/>
      <c r="C146" s="567"/>
      <c r="D146" s="316"/>
      <c r="E146" s="316"/>
      <c r="F146" s="316"/>
      <c r="G146" s="316"/>
      <c r="H146" s="316"/>
      <c r="I146" s="316"/>
      <c r="J146" s="316"/>
      <c r="K146" s="316"/>
    </row>
    <row r="147" spans="1:16" ht="6" customHeight="1" x14ac:dyDescent="0.15">
      <c r="A147" s="384"/>
      <c r="B147" s="567"/>
      <c r="C147" s="567"/>
      <c r="D147" s="316"/>
      <c r="E147" s="316"/>
      <c r="F147" s="316"/>
      <c r="G147" s="316"/>
      <c r="H147" s="316"/>
      <c r="I147" s="316"/>
      <c r="J147" s="316"/>
      <c r="K147" s="316"/>
    </row>
    <row r="148" spans="1:16" ht="6" customHeight="1" x14ac:dyDescent="0.15">
      <c r="A148" s="384"/>
      <c r="B148" s="567"/>
      <c r="C148" s="567"/>
      <c r="D148" s="316"/>
      <c r="E148" s="316"/>
      <c r="F148" s="316"/>
      <c r="G148" s="316"/>
      <c r="H148" s="316"/>
      <c r="I148" s="316"/>
      <c r="J148" s="316"/>
      <c r="K148" s="316"/>
    </row>
    <row r="149" spans="1:16" ht="6" customHeight="1" x14ac:dyDescent="0.15">
      <c r="A149" s="384"/>
      <c r="B149" s="567"/>
      <c r="C149" s="567"/>
      <c r="D149" s="316"/>
      <c r="E149" s="316"/>
      <c r="F149" s="316"/>
      <c r="G149" s="316"/>
      <c r="H149" s="316"/>
      <c r="I149" s="316"/>
      <c r="J149" s="316"/>
      <c r="K149" s="316"/>
      <c r="O149" s="535">
        <v>7000</v>
      </c>
    </row>
    <row r="150" spans="1:16" ht="6" customHeight="1" x14ac:dyDescent="0.15">
      <c r="A150" s="384"/>
      <c r="B150" s="567"/>
      <c r="C150" s="567"/>
      <c r="D150" s="316"/>
      <c r="E150" s="316"/>
      <c r="F150" s="316"/>
      <c r="G150" s="316"/>
      <c r="H150" s="316"/>
      <c r="I150" s="316"/>
      <c r="J150" s="316"/>
      <c r="K150" s="316"/>
      <c r="L150" s="573">
        <v>6000</v>
      </c>
      <c r="M150" s="535">
        <v>6</v>
      </c>
      <c r="N150" s="535"/>
      <c r="O150" s="535"/>
      <c r="P150" s="535">
        <v>6000</v>
      </c>
    </row>
    <row r="151" spans="1:16" ht="6" customHeight="1" x14ac:dyDescent="0.15">
      <c r="A151" s="384"/>
      <c r="B151" s="567"/>
      <c r="C151" s="567"/>
      <c r="D151" s="316"/>
      <c r="E151" s="316"/>
      <c r="F151" s="316"/>
      <c r="G151" s="316"/>
      <c r="H151" s="316"/>
      <c r="I151" s="316"/>
      <c r="J151" s="316"/>
      <c r="K151" s="316"/>
      <c r="L151" s="573"/>
      <c r="M151" s="535"/>
      <c r="N151" s="535"/>
      <c r="O151" s="535"/>
      <c r="P151" s="535"/>
    </row>
    <row r="152" spans="1:16" ht="6" customHeight="1" x14ac:dyDescent="0.15">
      <c r="A152" s="384"/>
      <c r="B152" s="567"/>
      <c r="C152" s="567"/>
      <c r="D152" s="316"/>
      <c r="E152" s="316"/>
      <c r="F152" s="316"/>
      <c r="G152" s="316"/>
      <c r="H152" s="316"/>
      <c r="I152" s="316"/>
      <c r="J152" s="316"/>
      <c r="K152" s="316"/>
      <c r="L152" s="573"/>
      <c r="M152" s="535"/>
      <c r="N152" s="535"/>
      <c r="O152" s="535"/>
      <c r="P152" s="535"/>
    </row>
    <row r="153" spans="1:16" ht="6" customHeight="1" x14ac:dyDescent="0.15">
      <c r="A153" s="384"/>
      <c r="B153" s="567"/>
      <c r="C153" s="567"/>
      <c r="D153" s="316"/>
      <c r="E153" s="316"/>
      <c r="F153" s="316"/>
      <c r="G153" s="316"/>
      <c r="H153" s="316"/>
      <c r="I153" s="316"/>
      <c r="J153" s="316"/>
      <c r="K153" s="316"/>
    </row>
    <row r="154" spans="1:16" ht="6" customHeight="1" x14ac:dyDescent="0.15">
      <c r="A154" s="384"/>
      <c r="B154" s="567"/>
      <c r="C154" s="567"/>
      <c r="D154" s="316"/>
      <c r="E154" s="316"/>
      <c r="F154" s="316"/>
      <c r="G154" s="316"/>
      <c r="H154" s="316"/>
      <c r="I154" s="316"/>
      <c r="J154" s="316"/>
      <c r="K154" s="316"/>
    </row>
    <row r="155" spans="1:16" ht="6" customHeight="1" x14ac:dyDescent="0.15">
      <c r="A155" s="384"/>
      <c r="B155" s="567"/>
      <c r="C155" s="567"/>
      <c r="D155" s="316"/>
      <c r="E155" s="316"/>
      <c r="F155" s="316"/>
      <c r="G155" s="316"/>
      <c r="H155" s="316"/>
      <c r="I155" s="316"/>
      <c r="J155" s="316"/>
      <c r="K155" s="316"/>
    </row>
    <row r="156" spans="1:16" ht="6" customHeight="1" x14ac:dyDescent="0.15">
      <c r="A156" s="384"/>
      <c r="B156" s="567"/>
      <c r="C156" s="567"/>
      <c r="D156" s="316"/>
      <c r="E156" s="316"/>
      <c r="F156" s="316"/>
      <c r="G156" s="316"/>
      <c r="H156" s="316"/>
      <c r="I156" s="316"/>
      <c r="J156" s="316"/>
      <c r="K156" s="316"/>
    </row>
    <row r="157" spans="1:16" ht="6" customHeight="1" x14ac:dyDescent="0.15">
      <c r="A157" s="384"/>
      <c r="B157" s="567"/>
      <c r="C157" s="567"/>
      <c r="D157" s="316"/>
      <c r="E157" s="316"/>
      <c r="F157" s="316"/>
      <c r="G157" s="316"/>
      <c r="H157" s="316"/>
      <c r="I157" s="316"/>
      <c r="J157" s="316"/>
      <c r="K157" s="316"/>
    </row>
    <row r="158" spans="1:16" ht="6" customHeight="1" x14ac:dyDescent="0.15">
      <c r="A158" s="384"/>
      <c r="B158" s="567"/>
      <c r="C158" s="567"/>
      <c r="D158" s="316"/>
      <c r="E158" s="316"/>
      <c r="F158" s="316"/>
      <c r="G158" s="316"/>
      <c r="H158" s="316"/>
      <c r="I158" s="316"/>
      <c r="J158" s="316"/>
      <c r="K158" s="316"/>
    </row>
    <row r="159" spans="1:16" ht="6" customHeight="1" x14ac:dyDescent="0.15">
      <c r="A159" s="384"/>
      <c r="B159" s="567"/>
      <c r="C159" s="567"/>
      <c r="D159" s="316"/>
      <c r="E159" s="316"/>
      <c r="F159" s="316"/>
      <c r="G159" s="316"/>
      <c r="H159" s="316"/>
      <c r="I159" s="316"/>
      <c r="J159" s="316"/>
      <c r="K159" s="316"/>
    </row>
    <row r="160" spans="1:16" ht="6" customHeight="1" x14ac:dyDescent="0.15">
      <c r="A160" s="384"/>
      <c r="B160" s="567"/>
      <c r="C160" s="567"/>
      <c r="D160" s="316"/>
      <c r="E160" s="316"/>
      <c r="F160" s="316"/>
      <c r="G160" s="316"/>
      <c r="H160" s="316"/>
      <c r="I160" s="316"/>
      <c r="J160" s="316"/>
      <c r="K160" s="316"/>
    </row>
    <row r="161" spans="1:16" ht="6" customHeight="1" x14ac:dyDescent="0.15">
      <c r="A161" s="384"/>
      <c r="B161" s="567"/>
      <c r="C161" s="567"/>
      <c r="D161" s="316"/>
      <c r="E161" s="316"/>
      <c r="F161" s="316"/>
      <c r="G161" s="316"/>
      <c r="H161" s="316"/>
      <c r="I161" s="316"/>
      <c r="J161" s="316"/>
      <c r="K161" s="316"/>
      <c r="O161" s="535">
        <v>6000</v>
      </c>
    </row>
    <row r="162" spans="1:16" ht="6" customHeight="1" x14ac:dyDescent="0.15">
      <c r="A162" s="384"/>
      <c r="B162" s="567"/>
      <c r="C162" s="567"/>
      <c r="D162" s="316"/>
      <c r="E162" s="316"/>
      <c r="F162" s="316"/>
      <c r="G162" s="316"/>
      <c r="H162" s="316"/>
      <c r="I162" s="316"/>
      <c r="J162" s="316"/>
      <c r="K162" s="316"/>
      <c r="L162" s="573">
        <v>8000</v>
      </c>
      <c r="M162" s="535">
        <v>4</v>
      </c>
      <c r="N162" s="535">
        <v>2</v>
      </c>
      <c r="O162" s="535"/>
      <c r="P162" s="535">
        <v>7000</v>
      </c>
    </row>
    <row r="163" spans="1:16" ht="6" customHeight="1" x14ac:dyDescent="0.15">
      <c r="A163" s="384"/>
      <c r="B163" s="567"/>
      <c r="C163" s="567"/>
      <c r="D163" s="316"/>
      <c r="E163" s="316"/>
      <c r="F163" s="316"/>
      <c r="G163" s="316"/>
      <c r="H163" s="316"/>
      <c r="I163" s="316"/>
      <c r="J163" s="316"/>
      <c r="K163" s="316"/>
      <c r="L163" s="573"/>
      <c r="M163" s="535"/>
      <c r="N163" s="535"/>
      <c r="O163" s="535"/>
      <c r="P163" s="535"/>
    </row>
    <row r="164" spans="1:16" ht="6" customHeight="1" x14ac:dyDescent="0.15">
      <c r="A164" s="384"/>
      <c r="B164" s="567"/>
      <c r="C164" s="567"/>
      <c r="D164" s="316"/>
      <c r="E164" s="316"/>
      <c r="F164" s="316"/>
      <c r="G164" s="316"/>
      <c r="H164" s="316"/>
      <c r="I164" s="316"/>
      <c r="J164" s="316"/>
      <c r="K164" s="316"/>
      <c r="L164" s="573"/>
      <c r="M164" s="535"/>
      <c r="N164" s="535"/>
      <c r="O164" s="535"/>
      <c r="P164" s="535"/>
    </row>
    <row r="165" spans="1:16" ht="6" customHeight="1" x14ac:dyDescent="0.15">
      <c r="A165" s="384"/>
      <c r="B165" s="567"/>
      <c r="C165" s="567"/>
      <c r="D165" s="316"/>
      <c r="E165" s="316"/>
      <c r="F165" s="316"/>
      <c r="G165" s="316"/>
      <c r="H165" s="316"/>
      <c r="I165" s="316"/>
      <c r="J165" s="316"/>
      <c r="K165" s="316"/>
    </row>
    <row r="166" spans="1:16" ht="6" customHeight="1" x14ac:dyDescent="0.15">
      <c r="A166" s="384"/>
      <c r="B166" s="567"/>
      <c r="C166" s="567"/>
      <c r="D166" s="316"/>
      <c r="E166" s="316"/>
      <c r="F166" s="316"/>
      <c r="G166" s="316"/>
      <c r="H166" s="316"/>
      <c r="I166" s="316"/>
      <c r="J166" s="316"/>
      <c r="K166" s="316"/>
    </row>
    <row r="167" spans="1:16" ht="6" customHeight="1" x14ac:dyDescent="0.15">
      <c r="A167" s="384"/>
      <c r="B167" s="567"/>
      <c r="C167" s="567"/>
      <c r="D167" s="316"/>
      <c r="E167" s="316"/>
      <c r="F167" s="316"/>
      <c r="G167" s="316"/>
      <c r="H167" s="316"/>
      <c r="I167" s="316"/>
      <c r="J167" s="316"/>
      <c r="K167" s="316"/>
    </row>
    <row r="168" spans="1:16" ht="6" customHeight="1" x14ac:dyDescent="0.15">
      <c r="A168" s="384"/>
      <c r="B168" s="567"/>
      <c r="C168" s="567"/>
      <c r="D168" s="316"/>
      <c r="E168" s="316"/>
      <c r="F168" s="316"/>
      <c r="G168" s="316"/>
      <c r="H168" s="316"/>
      <c r="I168" s="316"/>
      <c r="J168" s="316"/>
      <c r="K168" s="316"/>
    </row>
    <row r="169" spans="1:16" ht="6" customHeight="1" x14ac:dyDescent="0.15">
      <c r="A169" s="384"/>
      <c r="B169" s="567"/>
      <c r="C169" s="567"/>
      <c r="D169" s="316"/>
      <c r="E169" s="316"/>
      <c r="F169" s="316"/>
      <c r="G169" s="316"/>
      <c r="H169" s="316"/>
      <c r="I169" s="316"/>
      <c r="J169" s="316"/>
      <c r="K169" s="316"/>
    </row>
    <row r="170" spans="1:16" ht="6" customHeight="1" x14ac:dyDescent="0.15">
      <c r="A170" s="384"/>
      <c r="B170" s="567"/>
      <c r="C170" s="567"/>
      <c r="D170" s="316"/>
      <c r="E170" s="316"/>
      <c r="F170" s="316"/>
      <c r="G170" s="316"/>
      <c r="H170" s="316"/>
      <c r="I170" s="316"/>
      <c r="J170" s="316"/>
      <c r="K170" s="316"/>
    </row>
    <row r="171" spans="1:16" ht="6" customHeight="1" x14ac:dyDescent="0.15">
      <c r="A171" s="384"/>
      <c r="B171" s="567"/>
      <c r="C171" s="567"/>
      <c r="D171" s="316"/>
      <c r="E171" s="316"/>
      <c r="F171" s="316"/>
      <c r="G171" s="316"/>
      <c r="H171" s="316"/>
      <c r="I171" s="316"/>
      <c r="J171" s="316"/>
      <c r="K171" s="316"/>
    </row>
    <row r="172" spans="1:16" ht="6" customHeight="1" x14ac:dyDescent="0.15">
      <c r="A172" s="384"/>
      <c r="B172" s="567"/>
      <c r="C172" s="567"/>
      <c r="D172" s="316"/>
      <c r="E172" s="316"/>
      <c r="F172" s="316"/>
      <c r="G172" s="316"/>
      <c r="H172" s="316"/>
      <c r="I172" s="316"/>
      <c r="J172" s="316"/>
      <c r="K172" s="316"/>
    </row>
    <row r="173" spans="1:16" ht="6" customHeight="1" x14ac:dyDescent="0.15">
      <c r="A173" s="384"/>
      <c r="B173" s="567"/>
      <c r="C173" s="567"/>
      <c r="D173" s="316"/>
      <c r="E173" s="316"/>
      <c r="F173" s="316"/>
      <c r="G173" s="316"/>
      <c r="H173" s="316"/>
      <c r="I173" s="316"/>
      <c r="J173" s="316"/>
      <c r="K173" s="316"/>
      <c r="O173" s="535">
        <v>9000</v>
      </c>
    </row>
    <row r="174" spans="1:16" ht="6" customHeight="1" x14ac:dyDescent="0.15">
      <c r="A174" s="384"/>
      <c r="B174" s="567"/>
      <c r="C174" s="567"/>
      <c r="D174" s="316"/>
      <c r="E174" s="316"/>
      <c r="F174" s="316"/>
      <c r="G174" s="316"/>
      <c r="H174" s="316"/>
      <c r="I174" s="316"/>
      <c r="J174" s="316"/>
      <c r="K174" s="316"/>
      <c r="L174" s="535">
        <v>7000</v>
      </c>
      <c r="M174" s="535">
        <v>5</v>
      </c>
      <c r="N174" s="535">
        <v>1</v>
      </c>
      <c r="O174" s="535"/>
      <c r="P174" s="535">
        <v>6000</v>
      </c>
    </row>
    <row r="175" spans="1:16" ht="6" customHeight="1" x14ac:dyDescent="0.15">
      <c r="A175" s="384"/>
      <c r="B175" s="567"/>
      <c r="C175" s="567"/>
      <c r="D175" s="316"/>
      <c r="E175" s="316"/>
      <c r="F175" s="316"/>
      <c r="G175" s="316"/>
      <c r="H175" s="316"/>
      <c r="I175" s="316"/>
      <c r="J175" s="316"/>
      <c r="K175" s="316"/>
      <c r="L175" s="535"/>
      <c r="M175" s="535"/>
      <c r="N175" s="535"/>
      <c r="O175" s="535"/>
      <c r="P175" s="535"/>
    </row>
    <row r="176" spans="1:16" ht="6" customHeight="1" x14ac:dyDescent="0.15">
      <c r="A176" s="384"/>
      <c r="B176" s="567"/>
      <c r="C176" s="567"/>
      <c r="D176" s="316"/>
      <c r="E176" s="316"/>
      <c r="F176" s="316"/>
      <c r="G176" s="316"/>
      <c r="H176" s="316"/>
      <c r="I176" s="316"/>
      <c r="J176" s="316"/>
      <c r="K176" s="316"/>
      <c r="L176" s="535"/>
      <c r="M176" s="535"/>
      <c r="N176" s="535"/>
      <c r="O176" s="535"/>
      <c r="P176" s="535"/>
    </row>
    <row r="177" spans="1:15" ht="6" hidden="1" customHeight="1" thickTop="1" x14ac:dyDescent="0.15">
      <c r="A177" s="384"/>
      <c r="B177" s="567"/>
      <c r="C177" s="567"/>
      <c r="D177" s="316"/>
      <c r="E177" s="316"/>
      <c r="F177" s="316"/>
      <c r="G177" s="316"/>
      <c r="H177" s="316"/>
      <c r="I177" s="316"/>
      <c r="J177" s="316"/>
      <c r="K177" s="316"/>
    </row>
    <row r="178" spans="1:15" ht="6" hidden="1" customHeight="1" x14ac:dyDescent="0.15">
      <c r="A178" s="384"/>
      <c r="B178" s="567"/>
      <c r="C178" s="567"/>
      <c r="D178" s="316"/>
      <c r="E178" s="316"/>
      <c r="F178" s="316"/>
      <c r="G178" s="316"/>
      <c r="H178" s="316"/>
      <c r="I178" s="316"/>
      <c r="J178" s="316"/>
      <c r="K178" s="316"/>
    </row>
    <row r="179" spans="1:15" ht="6" hidden="1" customHeight="1" x14ac:dyDescent="0.15">
      <c r="A179" s="384"/>
      <c r="B179" s="567"/>
      <c r="C179" s="567"/>
      <c r="D179" s="316"/>
      <c r="E179" s="316"/>
      <c r="F179" s="316"/>
      <c r="G179" s="316"/>
      <c r="H179" s="316"/>
      <c r="I179" s="316"/>
      <c r="J179" s="316"/>
      <c r="K179" s="316"/>
    </row>
    <row r="180" spans="1:15" ht="6" hidden="1" customHeight="1" x14ac:dyDescent="0.15">
      <c r="A180" s="384"/>
      <c r="B180" s="567"/>
      <c r="C180" s="567"/>
      <c r="D180" s="316"/>
      <c r="E180" s="316"/>
      <c r="F180" s="316"/>
      <c r="G180" s="316"/>
      <c r="H180" s="316"/>
      <c r="I180" s="316"/>
      <c r="J180" s="316"/>
      <c r="K180" s="316"/>
    </row>
    <row r="181" spans="1:15" ht="6" hidden="1" customHeight="1" x14ac:dyDescent="0.15">
      <c r="A181" s="384"/>
      <c r="B181" s="567"/>
      <c r="C181" s="567"/>
      <c r="D181" s="316"/>
      <c r="E181" s="316"/>
      <c r="F181" s="316"/>
      <c r="G181" s="316"/>
      <c r="H181" s="316"/>
      <c r="I181" s="316"/>
      <c r="J181" s="316"/>
      <c r="K181" s="316"/>
    </row>
    <row r="182" spans="1:15" ht="6" hidden="1" customHeight="1" x14ac:dyDescent="0.15">
      <c r="A182" s="384"/>
      <c r="B182" s="567"/>
      <c r="C182" s="567"/>
      <c r="D182" s="316"/>
      <c r="E182" s="316"/>
      <c r="F182" s="316"/>
      <c r="G182" s="316"/>
      <c r="H182" s="316"/>
      <c r="I182" s="316"/>
      <c r="J182" s="316"/>
      <c r="K182" s="316"/>
    </row>
    <row r="183" spans="1:15" ht="6" hidden="1" customHeight="1" x14ac:dyDescent="0.15">
      <c r="A183" s="384"/>
      <c r="B183" s="567"/>
      <c r="C183" s="567"/>
      <c r="D183" s="316"/>
      <c r="E183" s="316"/>
      <c r="F183" s="316"/>
      <c r="G183" s="316"/>
      <c r="H183" s="316"/>
      <c r="I183" s="316"/>
      <c r="J183" s="316"/>
      <c r="K183" s="316"/>
    </row>
    <row r="184" spans="1:15" ht="6" hidden="1" customHeight="1" x14ac:dyDescent="0.15">
      <c r="A184" s="384"/>
      <c r="B184" s="567"/>
      <c r="C184" s="567"/>
      <c r="D184" s="316"/>
      <c r="E184" s="316"/>
      <c r="F184" s="316"/>
      <c r="G184" s="316"/>
      <c r="H184" s="316"/>
      <c r="I184" s="316"/>
      <c r="J184" s="316"/>
      <c r="K184" s="316"/>
    </row>
    <row r="185" spans="1:15" ht="6" hidden="1" customHeight="1" x14ac:dyDescent="0.15">
      <c r="A185" s="384"/>
      <c r="B185" s="567"/>
      <c r="C185" s="567"/>
      <c r="D185" s="316"/>
      <c r="E185" s="316"/>
      <c r="F185" s="316"/>
      <c r="G185" s="316"/>
      <c r="H185" s="316"/>
      <c r="I185" s="316"/>
      <c r="J185" s="316"/>
      <c r="K185" s="316"/>
      <c r="O185" s="535"/>
    </row>
    <row r="186" spans="1:15" ht="6" hidden="1" customHeight="1" x14ac:dyDescent="0.15">
      <c r="A186" s="384"/>
      <c r="B186" s="567"/>
      <c r="C186" s="567"/>
      <c r="D186" s="316"/>
      <c r="E186" s="316"/>
      <c r="F186" s="316"/>
      <c r="G186" s="316"/>
      <c r="H186" s="316"/>
      <c r="I186" s="316"/>
      <c r="J186" s="316"/>
      <c r="K186" s="316"/>
      <c r="L186" s="535">
        <v>7000</v>
      </c>
      <c r="M186" s="535">
        <v>5</v>
      </c>
      <c r="N186" s="535">
        <v>1</v>
      </c>
      <c r="O186" s="535"/>
    </row>
    <row r="187" spans="1:15" ht="6" hidden="1" customHeight="1" x14ac:dyDescent="0.15">
      <c r="A187" s="384"/>
      <c r="B187" s="567"/>
      <c r="C187" s="567"/>
      <c r="D187" s="316"/>
      <c r="E187" s="316"/>
      <c r="F187" s="316"/>
      <c r="G187" s="316"/>
      <c r="H187" s="316"/>
      <c r="I187" s="316"/>
      <c r="J187" s="316"/>
      <c r="K187" s="316"/>
      <c r="L187" s="535"/>
      <c r="M187" s="535"/>
      <c r="N187" s="535"/>
      <c r="O187" s="535"/>
    </row>
    <row r="188" spans="1:15" ht="6" hidden="1" customHeight="1" thickBot="1" x14ac:dyDescent="0.2">
      <c r="A188" s="384"/>
      <c r="B188" s="567"/>
      <c r="C188" s="567"/>
      <c r="D188" s="316"/>
      <c r="E188" s="316"/>
      <c r="F188" s="316"/>
      <c r="G188" s="316"/>
      <c r="H188" s="316"/>
      <c r="I188" s="316"/>
      <c r="J188" s="316"/>
      <c r="K188" s="316"/>
      <c r="L188" s="535"/>
      <c r="M188" s="535"/>
      <c r="N188" s="535"/>
      <c r="O188" s="535"/>
    </row>
    <row r="189" spans="1:15" ht="6" hidden="1" customHeight="1" thickTop="1" x14ac:dyDescent="0.15">
      <c r="A189" s="384"/>
      <c r="B189" s="567"/>
      <c r="C189" s="567"/>
      <c r="D189" s="316"/>
      <c r="E189" s="316"/>
      <c r="F189" s="316"/>
      <c r="G189" s="316"/>
      <c r="H189" s="316"/>
      <c r="I189" s="316"/>
      <c r="J189" s="316"/>
      <c r="K189" s="316"/>
    </row>
    <row r="190" spans="1:15" ht="6" hidden="1" customHeight="1" x14ac:dyDescent="0.15">
      <c r="A190" s="384"/>
      <c r="B190" s="567"/>
      <c r="C190" s="567"/>
      <c r="D190" s="316"/>
      <c r="E190" s="316"/>
      <c r="F190" s="316"/>
      <c r="G190" s="316"/>
      <c r="H190" s="316"/>
      <c r="I190" s="316"/>
      <c r="J190" s="316"/>
      <c r="K190" s="316"/>
    </row>
    <row r="191" spans="1:15" ht="6" hidden="1" customHeight="1" x14ac:dyDescent="0.15">
      <c r="A191" s="384"/>
      <c r="B191" s="567"/>
      <c r="C191" s="567"/>
      <c r="D191" s="316"/>
      <c r="E191" s="316"/>
      <c r="F191" s="316"/>
      <c r="G191" s="316"/>
      <c r="H191" s="316"/>
      <c r="I191" s="316"/>
      <c r="J191" s="316"/>
      <c r="K191" s="316"/>
    </row>
    <row r="192" spans="1:15" ht="6" hidden="1" customHeight="1" x14ac:dyDescent="0.15">
      <c r="A192" s="384"/>
      <c r="B192" s="567"/>
      <c r="C192" s="567"/>
      <c r="D192" s="316"/>
      <c r="E192" s="316"/>
      <c r="F192" s="316"/>
      <c r="G192" s="316"/>
      <c r="H192" s="316"/>
      <c r="I192" s="316"/>
      <c r="J192" s="316"/>
      <c r="K192" s="316"/>
    </row>
    <row r="193" spans="1:16" ht="6" hidden="1" customHeight="1" x14ac:dyDescent="0.15">
      <c r="A193" s="384"/>
      <c r="B193" s="567"/>
      <c r="C193" s="567"/>
      <c r="D193" s="316"/>
      <c r="E193" s="316"/>
      <c r="F193" s="316"/>
      <c r="G193" s="316"/>
      <c r="H193" s="316"/>
      <c r="I193" s="316"/>
      <c r="J193" s="316"/>
      <c r="K193" s="316"/>
    </row>
    <row r="194" spans="1:16" ht="6" hidden="1" customHeight="1" x14ac:dyDescent="0.15">
      <c r="A194" s="384"/>
      <c r="B194" s="567"/>
      <c r="C194" s="567"/>
      <c r="D194" s="316"/>
      <c r="E194" s="316"/>
      <c r="F194" s="316"/>
      <c r="G194" s="316"/>
      <c r="H194" s="316"/>
      <c r="I194" s="316"/>
      <c r="J194" s="316"/>
      <c r="K194" s="316"/>
    </row>
    <row r="195" spans="1:16" ht="6" hidden="1" customHeight="1" x14ac:dyDescent="0.15">
      <c r="A195" s="384"/>
      <c r="B195" s="567"/>
      <c r="C195" s="567"/>
      <c r="D195" s="316"/>
      <c r="E195" s="316"/>
      <c r="F195" s="316"/>
      <c r="G195" s="316"/>
      <c r="H195" s="316"/>
      <c r="I195" s="316"/>
      <c r="J195" s="316"/>
      <c r="K195" s="316"/>
    </row>
    <row r="196" spans="1:16" ht="6" hidden="1" customHeight="1" x14ac:dyDescent="0.15">
      <c r="A196" s="384"/>
      <c r="B196" s="567"/>
      <c r="C196" s="567"/>
      <c r="D196" s="316"/>
      <c r="E196" s="316"/>
      <c r="F196" s="316"/>
      <c r="G196" s="316"/>
      <c r="H196" s="316"/>
      <c r="I196" s="316"/>
      <c r="J196" s="316"/>
      <c r="K196" s="316"/>
    </row>
    <row r="197" spans="1:16" ht="6" hidden="1" customHeight="1" x14ac:dyDescent="0.15">
      <c r="A197" s="384"/>
      <c r="B197" s="567"/>
      <c r="C197" s="567"/>
      <c r="D197" s="316"/>
      <c r="E197" s="316"/>
      <c r="F197" s="316"/>
      <c r="G197" s="316"/>
      <c r="H197" s="316"/>
      <c r="I197" s="316"/>
      <c r="J197" s="316"/>
      <c r="K197" s="316"/>
      <c r="O197" s="535"/>
    </row>
    <row r="198" spans="1:16" ht="6" hidden="1" customHeight="1" x14ac:dyDescent="0.15">
      <c r="A198" s="384"/>
      <c r="B198" s="567"/>
      <c r="C198" s="567"/>
      <c r="D198" s="316"/>
      <c r="E198" s="316"/>
      <c r="F198" s="316"/>
      <c r="G198" s="316"/>
      <c r="H198" s="316"/>
      <c r="I198" s="316"/>
      <c r="J198" s="316"/>
      <c r="K198" s="316"/>
      <c r="L198" s="535">
        <v>6000</v>
      </c>
      <c r="M198" s="535">
        <v>6</v>
      </c>
      <c r="N198" s="535"/>
      <c r="O198" s="535"/>
    </row>
    <row r="199" spans="1:16" ht="6" hidden="1" customHeight="1" x14ac:dyDescent="0.15">
      <c r="A199" s="384"/>
      <c r="B199" s="567"/>
      <c r="C199" s="567"/>
      <c r="D199" s="316"/>
      <c r="E199" s="316"/>
      <c r="F199" s="316"/>
      <c r="G199" s="316"/>
      <c r="H199" s="316"/>
      <c r="I199" s="316"/>
      <c r="J199" s="316"/>
      <c r="K199" s="316"/>
      <c r="L199" s="535"/>
      <c r="M199" s="535"/>
      <c r="N199" s="535"/>
      <c r="O199" s="535"/>
    </row>
    <row r="200" spans="1:16" ht="6" hidden="1" customHeight="1" thickBot="1" x14ac:dyDescent="0.2">
      <c r="A200" s="384"/>
      <c r="B200" s="567"/>
      <c r="C200" s="567"/>
      <c r="D200" s="316"/>
      <c r="E200" s="316"/>
      <c r="F200" s="316"/>
      <c r="G200" s="316"/>
      <c r="H200" s="316"/>
      <c r="I200" s="316"/>
      <c r="J200" s="316"/>
      <c r="K200" s="316"/>
      <c r="L200" s="535"/>
      <c r="M200" s="535"/>
      <c r="N200" s="535"/>
      <c r="O200" s="535"/>
    </row>
    <row r="201" spans="1:16" ht="13.5" customHeight="1" x14ac:dyDescent="0.15">
      <c r="D201" s="316"/>
      <c r="E201" s="316"/>
      <c r="F201" s="316"/>
      <c r="G201" s="316"/>
      <c r="H201" s="316"/>
      <c r="I201" s="316"/>
      <c r="J201" s="316"/>
      <c r="K201" s="316"/>
      <c r="L201" s="1">
        <f>SUM(L6:L200)</f>
        <v>125000</v>
      </c>
      <c r="M201" s="1">
        <f>SUM(M14:M200)</f>
        <v>67</v>
      </c>
      <c r="N201" s="1">
        <f>SUM(N14:N200)</f>
        <v>29</v>
      </c>
      <c r="O201" s="535">
        <f>SUM(O5:O200)</f>
        <v>109000</v>
      </c>
      <c r="P201" s="535">
        <f>SUM(P5:P176)</f>
        <v>91000</v>
      </c>
    </row>
    <row r="202" spans="1:16" ht="13.5" customHeight="1" x14ac:dyDescent="0.15">
      <c r="D202" s="316"/>
      <c r="E202" s="316"/>
      <c r="F202" s="316"/>
      <c r="G202" s="316"/>
      <c r="H202" s="316"/>
      <c r="I202" s="316"/>
      <c r="J202" s="316"/>
      <c r="K202" s="316"/>
      <c r="O202" s="535"/>
      <c r="P202" s="535"/>
    </row>
    <row r="203" spans="1:16" ht="13.5" customHeight="1" x14ac:dyDescent="0.15">
      <c r="D203" s="316"/>
      <c r="E203" s="316"/>
      <c r="F203" s="316"/>
      <c r="G203" s="316"/>
      <c r="H203" s="316"/>
      <c r="I203" s="316"/>
      <c r="J203" s="316"/>
      <c r="K203" s="316"/>
    </row>
    <row r="204" spans="1:16" ht="13.5" customHeight="1" x14ac:dyDescent="0.15">
      <c r="D204" s="316"/>
      <c r="E204" s="316"/>
      <c r="F204" s="316"/>
      <c r="G204" s="316"/>
      <c r="H204" s="316"/>
      <c r="I204" s="316"/>
      <c r="J204" s="316"/>
      <c r="K204" s="316"/>
    </row>
    <row r="205" spans="1:16" ht="13.5" customHeight="1" x14ac:dyDescent="0.15">
      <c r="D205" s="316"/>
      <c r="E205" s="316"/>
      <c r="F205" s="316"/>
      <c r="G205" s="316"/>
      <c r="H205" s="316"/>
      <c r="I205" s="316"/>
      <c r="J205" s="316"/>
      <c r="K205" s="316"/>
    </row>
    <row r="206" spans="1:16" ht="13.5" customHeight="1" x14ac:dyDescent="0.15">
      <c r="D206" s="316"/>
      <c r="E206" s="316"/>
      <c r="F206" s="316"/>
      <c r="G206" s="316"/>
      <c r="H206" s="316"/>
      <c r="I206" s="316"/>
      <c r="J206" s="316"/>
      <c r="K206" s="316"/>
    </row>
  </sheetData>
  <mergeCells count="563">
    <mergeCell ref="P201:P202"/>
    <mergeCell ref="L126:L128"/>
    <mergeCell ref="L138:L140"/>
    <mergeCell ref="L26:L28"/>
    <mergeCell ref="L38:L40"/>
    <mergeCell ref="L50:L52"/>
    <mergeCell ref="L62:L64"/>
    <mergeCell ref="L74:L76"/>
    <mergeCell ref="L86:L88"/>
    <mergeCell ref="L102:L104"/>
    <mergeCell ref="L114:L116"/>
    <mergeCell ref="O101:O104"/>
    <mergeCell ref="O113:O116"/>
    <mergeCell ref="L150:L152"/>
    <mergeCell ref="L162:L164"/>
    <mergeCell ref="L174:L176"/>
    <mergeCell ref="L186:L188"/>
    <mergeCell ref="L198:L200"/>
    <mergeCell ref="M74:M76"/>
    <mergeCell ref="N74:N76"/>
    <mergeCell ref="M86:M88"/>
    <mergeCell ref="M38:M40"/>
    <mergeCell ref="N38:N40"/>
    <mergeCell ref="M50:M52"/>
    <mergeCell ref="P86:P88"/>
    <mergeCell ref="P162:P164"/>
    <mergeCell ref="P174:P176"/>
    <mergeCell ref="B185:B186"/>
    <mergeCell ref="B197:B198"/>
    <mergeCell ref="B179:B180"/>
    <mergeCell ref="C171:C172"/>
    <mergeCell ref="B169:B170"/>
    <mergeCell ref="C169:C170"/>
    <mergeCell ref="B187:B188"/>
    <mergeCell ref="C187:C188"/>
    <mergeCell ref="B171:B172"/>
    <mergeCell ref="B173:B174"/>
    <mergeCell ref="C173:C174"/>
    <mergeCell ref="C185:C186"/>
    <mergeCell ref="B175:B176"/>
    <mergeCell ref="C175:C176"/>
    <mergeCell ref="B177:B178"/>
    <mergeCell ref="C177:C178"/>
    <mergeCell ref="C179:C180"/>
    <mergeCell ref="B181:B182"/>
    <mergeCell ref="F85:G88"/>
    <mergeCell ref="H85:I88"/>
    <mergeCell ref="B149:B150"/>
    <mergeCell ref="L14:L16"/>
    <mergeCell ref="O25:O28"/>
    <mergeCell ref="H73:I76"/>
    <mergeCell ref="J21:K24"/>
    <mergeCell ref="H45:I48"/>
    <mergeCell ref="J45:K48"/>
    <mergeCell ref="J69:K72"/>
    <mergeCell ref="J67:K68"/>
    <mergeCell ref="H21:I24"/>
    <mergeCell ref="J43:K44"/>
    <mergeCell ref="H33:I36"/>
    <mergeCell ref="J33:K36"/>
    <mergeCell ref="O13:O16"/>
    <mergeCell ref="J25:K28"/>
    <mergeCell ref="M14:M16"/>
    <mergeCell ref="N14:N16"/>
    <mergeCell ref="M26:M28"/>
    <mergeCell ref="N26:N28"/>
    <mergeCell ref="J19:K20"/>
    <mergeCell ref="N50:N52"/>
    <mergeCell ref="M62:M64"/>
    <mergeCell ref="N62:N64"/>
    <mergeCell ref="H25:I28"/>
    <mergeCell ref="A189:A200"/>
    <mergeCell ref="A5:A16"/>
    <mergeCell ref="A17:A28"/>
    <mergeCell ref="A29:A40"/>
    <mergeCell ref="A41:A52"/>
    <mergeCell ref="A53:A64"/>
    <mergeCell ref="A65:A76"/>
    <mergeCell ref="A77:A88"/>
    <mergeCell ref="A93:A104"/>
    <mergeCell ref="A105:A116"/>
    <mergeCell ref="A117:A128"/>
    <mergeCell ref="A129:A140"/>
    <mergeCell ref="A141:A152"/>
    <mergeCell ref="A153:A164"/>
    <mergeCell ref="A165:A176"/>
    <mergeCell ref="A177:A188"/>
    <mergeCell ref="B9:B10"/>
    <mergeCell ref="B11:B12"/>
    <mergeCell ref="H9:I12"/>
    <mergeCell ref="J9:K12"/>
    <mergeCell ref="B199:B200"/>
    <mergeCell ref="C199:C200"/>
    <mergeCell ref="B189:B190"/>
    <mergeCell ref="C189:C190"/>
    <mergeCell ref="B191:B192"/>
    <mergeCell ref="C191:C192"/>
    <mergeCell ref="B193:B194"/>
    <mergeCell ref="C193:C194"/>
    <mergeCell ref="B195:B196"/>
    <mergeCell ref="C197:C198"/>
    <mergeCell ref="C195:C196"/>
    <mergeCell ref="B13:B14"/>
    <mergeCell ref="B15:B16"/>
    <mergeCell ref="B17:B18"/>
    <mergeCell ref="D41:E44"/>
    <mergeCell ref="D13:E16"/>
    <mergeCell ref="D57:E60"/>
    <mergeCell ref="J81:K84"/>
    <mergeCell ref="J73:K76"/>
    <mergeCell ref="H57:I60"/>
    <mergeCell ref="C181:C182"/>
    <mergeCell ref="B183:B184"/>
    <mergeCell ref="C183:C184"/>
    <mergeCell ref="B3:C4"/>
    <mergeCell ref="D3:E4"/>
    <mergeCell ref="D5:E8"/>
    <mergeCell ref="J7:K8"/>
    <mergeCell ref="D9:E12"/>
    <mergeCell ref="F5:F8"/>
    <mergeCell ref="D17:E20"/>
    <mergeCell ref="F9:G12"/>
    <mergeCell ref="C5:C6"/>
    <mergeCell ref="C7:C8"/>
    <mergeCell ref="C9:C10"/>
    <mergeCell ref="C11:C12"/>
    <mergeCell ref="C13:C14"/>
    <mergeCell ref="C15:C16"/>
    <mergeCell ref="C17:C18"/>
    <mergeCell ref="C19:C20"/>
    <mergeCell ref="F61:G64"/>
    <mergeCell ref="H61:I64"/>
    <mergeCell ref="J61:K64"/>
    <mergeCell ref="B7:B8"/>
    <mergeCell ref="J79:K80"/>
    <mergeCell ref="D81:E84"/>
    <mergeCell ref="F81:G84"/>
    <mergeCell ref="D65:E68"/>
    <mergeCell ref="F13:G16"/>
    <mergeCell ref="H13:I16"/>
    <mergeCell ref="J13:K16"/>
    <mergeCell ref="C153:C154"/>
    <mergeCell ref="B91:C92"/>
    <mergeCell ref="C125:C126"/>
    <mergeCell ref="C127:C128"/>
    <mergeCell ref="B113:B114"/>
    <mergeCell ref="B99:B100"/>
    <mergeCell ref="B123:B124"/>
    <mergeCell ref="B125:B126"/>
    <mergeCell ref="B127:B128"/>
    <mergeCell ref="H81:I84"/>
    <mergeCell ref="H49:I52"/>
    <mergeCell ref="J49:K52"/>
    <mergeCell ref="J55:K56"/>
    <mergeCell ref="D53:E56"/>
    <mergeCell ref="B151:B152"/>
    <mergeCell ref="C151:C152"/>
    <mergeCell ref="B131:B132"/>
    <mergeCell ref="B19:B20"/>
    <mergeCell ref="F17:F20"/>
    <mergeCell ref="C123:C124"/>
    <mergeCell ref="B5:B6"/>
    <mergeCell ref="B115:B116"/>
    <mergeCell ref="B117:B118"/>
    <mergeCell ref="B119:B120"/>
    <mergeCell ref="B121:B122"/>
    <mergeCell ref="B97:B98"/>
    <mergeCell ref="C103:C104"/>
    <mergeCell ref="B93:B94"/>
    <mergeCell ref="B95:B96"/>
    <mergeCell ref="B101:B102"/>
    <mergeCell ref="B103:B104"/>
    <mergeCell ref="B105:B106"/>
    <mergeCell ref="B107:B108"/>
    <mergeCell ref="B109:B110"/>
    <mergeCell ref="B111:B112"/>
    <mergeCell ref="C93:C94"/>
    <mergeCell ref="C95:C96"/>
    <mergeCell ref="C97:C98"/>
    <mergeCell ref="C99:C100"/>
    <mergeCell ref="C87:C88"/>
    <mergeCell ref="C65:C66"/>
    <mergeCell ref="C69:C70"/>
    <mergeCell ref="C83:C84"/>
    <mergeCell ref="C143:C144"/>
    <mergeCell ref="C145:C146"/>
    <mergeCell ref="C141:C142"/>
    <mergeCell ref="C101:C102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9:C130"/>
    <mergeCell ref="C131:C132"/>
    <mergeCell ref="C133:C134"/>
    <mergeCell ref="C135:C136"/>
    <mergeCell ref="C75:C76"/>
    <mergeCell ref="C77:C78"/>
    <mergeCell ref="C79:C80"/>
    <mergeCell ref="C81:C82"/>
    <mergeCell ref="C167:C168"/>
    <mergeCell ref="B165:B166"/>
    <mergeCell ref="C165:C166"/>
    <mergeCell ref="C137:C138"/>
    <mergeCell ref="C139:C140"/>
    <mergeCell ref="B133:B134"/>
    <mergeCell ref="B135:B136"/>
    <mergeCell ref="B137:B138"/>
    <mergeCell ref="B163:B164"/>
    <mergeCell ref="B161:B162"/>
    <mergeCell ref="B141:B142"/>
    <mergeCell ref="C157:C158"/>
    <mergeCell ref="B143:B144"/>
    <mergeCell ref="B145:B146"/>
    <mergeCell ref="C161:C162"/>
    <mergeCell ref="B147:B148"/>
    <mergeCell ref="C163:C164"/>
    <mergeCell ref="C147:C148"/>
    <mergeCell ref="B139:B140"/>
    <mergeCell ref="B153:B154"/>
    <mergeCell ref="B155:B156"/>
    <mergeCell ref="C155:C156"/>
    <mergeCell ref="C159:C160"/>
    <mergeCell ref="C149:C150"/>
    <mergeCell ref="B167:B168"/>
    <mergeCell ref="B157:B158"/>
    <mergeCell ref="B159:B160"/>
    <mergeCell ref="B87:B88"/>
    <mergeCell ref="B57:B58"/>
    <mergeCell ref="B59:B60"/>
    <mergeCell ref="B61:B62"/>
    <mergeCell ref="B63:B64"/>
    <mergeCell ref="B83:B84"/>
    <mergeCell ref="B85:B86"/>
    <mergeCell ref="B129:B130"/>
    <mergeCell ref="B21:B22"/>
    <mergeCell ref="B51:B52"/>
    <mergeCell ref="J37:K40"/>
    <mergeCell ref="B37:B38"/>
    <mergeCell ref="B39:B40"/>
    <mergeCell ref="C31:C32"/>
    <mergeCell ref="C33:C34"/>
    <mergeCell ref="D33:E36"/>
    <mergeCell ref="F33:G36"/>
    <mergeCell ref="B41:B42"/>
    <mergeCell ref="B31:B32"/>
    <mergeCell ref="C41:C42"/>
    <mergeCell ref="J31:K32"/>
    <mergeCell ref="D29:E32"/>
    <mergeCell ref="H37:I40"/>
    <mergeCell ref="D25:E28"/>
    <mergeCell ref="B33:B34"/>
    <mergeCell ref="B35:B36"/>
    <mergeCell ref="B45:B46"/>
    <mergeCell ref="B47:B48"/>
    <mergeCell ref="B49:B50"/>
    <mergeCell ref="B43:B44"/>
    <mergeCell ref="C27:C28"/>
    <mergeCell ref="C29:C30"/>
    <mergeCell ref="C39:C40"/>
    <mergeCell ref="F25:G28"/>
    <mergeCell ref="D45:E48"/>
    <mergeCell ref="F45:G48"/>
    <mergeCell ref="B23:B24"/>
    <mergeCell ref="B65:B66"/>
    <mergeCell ref="B67:B68"/>
    <mergeCell ref="B25:B26"/>
    <mergeCell ref="B27:B28"/>
    <mergeCell ref="B29:B30"/>
    <mergeCell ref="C55:C56"/>
    <mergeCell ref="C53:C54"/>
    <mergeCell ref="B53:B54"/>
    <mergeCell ref="B55:B56"/>
    <mergeCell ref="C67:C68"/>
    <mergeCell ref="F57:G60"/>
    <mergeCell ref="C21:C22"/>
    <mergeCell ref="C63:C64"/>
    <mergeCell ref="D69:E72"/>
    <mergeCell ref="F69:G72"/>
    <mergeCell ref="H69:I72"/>
    <mergeCell ref="F29:F32"/>
    <mergeCell ref="F41:F44"/>
    <mergeCell ref="F37:G40"/>
    <mergeCell ref="D21:E24"/>
    <mergeCell ref="F21:G24"/>
    <mergeCell ref="F53:F56"/>
    <mergeCell ref="C35:C36"/>
    <mergeCell ref="C37:C38"/>
    <mergeCell ref="C49:C50"/>
    <mergeCell ref="C51:C52"/>
    <mergeCell ref="D49:E52"/>
    <mergeCell ref="F49:G52"/>
    <mergeCell ref="D37:E40"/>
    <mergeCell ref="D61:E64"/>
    <mergeCell ref="C43:C44"/>
    <mergeCell ref="C45:C46"/>
    <mergeCell ref="C47:C48"/>
    <mergeCell ref="C23:C24"/>
    <mergeCell ref="C25:C26"/>
    <mergeCell ref="D73:E76"/>
    <mergeCell ref="C57:C58"/>
    <mergeCell ref="C59:C60"/>
    <mergeCell ref="C61:C62"/>
    <mergeCell ref="F65:F68"/>
    <mergeCell ref="B75:B76"/>
    <mergeCell ref="B77:B78"/>
    <mergeCell ref="N86:N88"/>
    <mergeCell ref="N102:N104"/>
    <mergeCell ref="M102:M104"/>
    <mergeCell ref="C85:C86"/>
    <mergeCell ref="C71:C72"/>
    <mergeCell ref="C73:C74"/>
    <mergeCell ref="B79:B80"/>
    <mergeCell ref="B81:B82"/>
    <mergeCell ref="B69:B70"/>
    <mergeCell ref="B71:B72"/>
    <mergeCell ref="B73:B74"/>
    <mergeCell ref="F73:G76"/>
    <mergeCell ref="J85:K88"/>
    <mergeCell ref="D85:E88"/>
    <mergeCell ref="F77:F80"/>
    <mergeCell ref="D77:E80"/>
    <mergeCell ref="J57:K60"/>
    <mergeCell ref="M174:M176"/>
    <mergeCell ref="N174:N176"/>
    <mergeCell ref="M186:M188"/>
    <mergeCell ref="N186:N188"/>
    <mergeCell ref="M198:M200"/>
    <mergeCell ref="N198:N200"/>
    <mergeCell ref="M114:M116"/>
    <mergeCell ref="N114:N116"/>
    <mergeCell ref="M126:M128"/>
    <mergeCell ref="N126:N128"/>
    <mergeCell ref="M138:M140"/>
    <mergeCell ref="N138:N140"/>
    <mergeCell ref="M150:M152"/>
    <mergeCell ref="N150:N152"/>
    <mergeCell ref="M162:M164"/>
    <mergeCell ref="N162:N164"/>
    <mergeCell ref="P102:P104"/>
    <mergeCell ref="P114:P116"/>
    <mergeCell ref="P126:P128"/>
    <mergeCell ref="P14:P16"/>
    <mergeCell ref="O173:O176"/>
    <mergeCell ref="O185:O188"/>
    <mergeCell ref="O197:O200"/>
    <mergeCell ref="O201:O202"/>
    <mergeCell ref="O37:O40"/>
    <mergeCell ref="O49:O52"/>
    <mergeCell ref="O61:O64"/>
    <mergeCell ref="O149:O152"/>
    <mergeCell ref="O161:O164"/>
    <mergeCell ref="O73:O76"/>
    <mergeCell ref="O85:O88"/>
    <mergeCell ref="O125:O128"/>
    <mergeCell ref="O137:O140"/>
    <mergeCell ref="P138:P140"/>
    <mergeCell ref="P150:P152"/>
    <mergeCell ref="P26:P28"/>
    <mergeCell ref="P38:P40"/>
    <mergeCell ref="P50:P52"/>
    <mergeCell ref="P62:P64"/>
    <mergeCell ref="P74:P76"/>
    <mergeCell ref="R3:S4"/>
    <mergeCell ref="T3:U4"/>
    <mergeCell ref="Q17:Q28"/>
    <mergeCell ref="R17:R18"/>
    <mergeCell ref="S17:S18"/>
    <mergeCell ref="T17:U20"/>
    <mergeCell ref="V17:V20"/>
    <mergeCell ref="R19:R20"/>
    <mergeCell ref="S19:S20"/>
    <mergeCell ref="R25:R26"/>
    <mergeCell ref="S25:S26"/>
    <mergeCell ref="T25:U28"/>
    <mergeCell ref="V25:W28"/>
    <mergeCell ref="Q5:Q16"/>
    <mergeCell ref="R5:R6"/>
    <mergeCell ref="S5:S6"/>
    <mergeCell ref="T5:U8"/>
    <mergeCell ref="V5:V8"/>
    <mergeCell ref="R7:R8"/>
    <mergeCell ref="S7:S8"/>
    <mergeCell ref="R13:R14"/>
    <mergeCell ref="S13:S14"/>
    <mergeCell ref="T13:U16"/>
    <mergeCell ref="V13:W16"/>
    <mergeCell ref="Z7:AA8"/>
    <mergeCell ref="R9:R10"/>
    <mergeCell ref="S9:S10"/>
    <mergeCell ref="T9:U12"/>
    <mergeCell ref="V9:W12"/>
    <mergeCell ref="X9:Y12"/>
    <mergeCell ref="Z9:AA12"/>
    <mergeCell ref="R11:R12"/>
    <mergeCell ref="S11:S12"/>
    <mergeCell ref="X13:Y16"/>
    <mergeCell ref="Z13:AA16"/>
    <mergeCell ref="R15:R16"/>
    <mergeCell ref="S15:S16"/>
    <mergeCell ref="Z19:AA20"/>
    <mergeCell ref="R21:R22"/>
    <mergeCell ref="S21:S22"/>
    <mergeCell ref="T21:U24"/>
    <mergeCell ref="V21:W24"/>
    <mergeCell ref="X21:Y24"/>
    <mergeCell ref="Z21:AA24"/>
    <mergeCell ref="R23:R24"/>
    <mergeCell ref="S23:S24"/>
    <mergeCell ref="X25:Y28"/>
    <mergeCell ref="Z25:AA28"/>
    <mergeCell ref="R27:R28"/>
    <mergeCell ref="S27:S28"/>
    <mergeCell ref="Q29:Q40"/>
    <mergeCell ref="R29:R30"/>
    <mergeCell ref="S29:S30"/>
    <mergeCell ref="T29:U32"/>
    <mergeCell ref="V29:V32"/>
    <mergeCell ref="R31:R32"/>
    <mergeCell ref="S31:S32"/>
    <mergeCell ref="Z31:AA32"/>
    <mergeCell ref="R33:R34"/>
    <mergeCell ref="S33:S34"/>
    <mergeCell ref="T33:U36"/>
    <mergeCell ref="V33:W36"/>
    <mergeCell ref="X33:Y36"/>
    <mergeCell ref="Z33:AA36"/>
    <mergeCell ref="R35:R36"/>
    <mergeCell ref="S35:S36"/>
    <mergeCell ref="R37:R38"/>
    <mergeCell ref="S37:S38"/>
    <mergeCell ref="T37:U40"/>
    <mergeCell ref="V37:W40"/>
    <mergeCell ref="X37:Y40"/>
    <mergeCell ref="Z37:AA40"/>
    <mergeCell ref="R39:R40"/>
    <mergeCell ref="S39:S40"/>
    <mergeCell ref="Q41:Q52"/>
    <mergeCell ref="R41:R42"/>
    <mergeCell ref="S41:S42"/>
    <mergeCell ref="T41:U44"/>
    <mergeCell ref="V41:V44"/>
    <mergeCell ref="R43:R44"/>
    <mergeCell ref="S43:S44"/>
    <mergeCell ref="Z43:AA44"/>
    <mergeCell ref="R45:R46"/>
    <mergeCell ref="S45:S46"/>
    <mergeCell ref="T45:U48"/>
    <mergeCell ref="V45:W48"/>
    <mergeCell ref="X45:Y48"/>
    <mergeCell ref="Z45:AA48"/>
    <mergeCell ref="R47:R48"/>
    <mergeCell ref="S47:S48"/>
    <mergeCell ref="R49:R50"/>
    <mergeCell ref="S49:S50"/>
    <mergeCell ref="T49:U52"/>
    <mergeCell ref="V49:W52"/>
    <mergeCell ref="X49:Y52"/>
    <mergeCell ref="Z49:AA52"/>
    <mergeCell ref="R51:R52"/>
    <mergeCell ref="S51:S52"/>
    <mergeCell ref="Q53:Q64"/>
    <mergeCell ref="R53:R54"/>
    <mergeCell ref="S53:S54"/>
    <mergeCell ref="T53:U56"/>
    <mergeCell ref="V53:V56"/>
    <mergeCell ref="R55:R56"/>
    <mergeCell ref="S55:S56"/>
    <mergeCell ref="Z55:AA56"/>
    <mergeCell ref="R57:R58"/>
    <mergeCell ref="S57:S58"/>
    <mergeCell ref="T57:U60"/>
    <mergeCell ref="V57:W60"/>
    <mergeCell ref="X57:Y60"/>
    <mergeCell ref="Z57:AA60"/>
    <mergeCell ref="R59:R60"/>
    <mergeCell ref="S59:S60"/>
    <mergeCell ref="R61:R62"/>
    <mergeCell ref="S61:S62"/>
    <mergeCell ref="T61:U64"/>
    <mergeCell ref="V61:W64"/>
    <mergeCell ref="X61:Y64"/>
    <mergeCell ref="Z61:AA64"/>
    <mergeCell ref="R63:R64"/>
    <mergeCell ref="S63:S64"/>
    <mergeCell ref="Q65:Q76"/>
    <mergeCell ref="R65:R66"/>
    <mergeCell ref="S65:S66"/>
    <mergeCell ref="T65:U68"/>
    <mergeCell ref="V65:V68"/>
    <mergeCell ref="R67:R68"/>
    <mergeCell ref="S67:S68"/>
    <mergeCell ref="Z67:AA68"/>
    <mergeCell ref="R69:R70"/>
    <mergeCell ref="S69:S70"/>
    <mergeCell ref="T69:U72"/>
    <mergeCell ref="V69:W72"/>
    <mergeCell ref="X69:Y72"/>
    <mergeCell ref="Z69:AA72"/>
    <mergeCell ref="R71:R72"/>
    <mergeCell ref="S71:S72"/>
    <mergeCell ref="R73:R74"/>
    <mergeCell ref="S73:S74"/>
    <mergeCell ref="T73:U76"/>
    <mergeCell ref="V73:W76"/>
    <mergeCell ref="Q77:Q88"/>
    <mergeCell ref="R77:R78"/>
    <mergeCell ref="S77:S78"/>
    <mergeCell ref="T77:U80"/>
    <mergeCell ref="V77:V80"/>
    <mergeCell ref="R79:R80"/>
    <mergeCell ref="S79:S80"/>
    <mergeCell ref="Z79:AA80"/>
    <mergeCell ref="R81:R82"/>
    <mergeCell ref="S81:S82"/>
    <mergeCell ref="T81:U84"/>
    <mergeCell ref="V81:W84"/>
    <mergeCell ref="X81:Y84"/>
    <mergeCell ref="Z81:AA84"/>
    <mergeCell ref="R83:R84"/>
    <mergeCell ref="S83:S84"/>
    <mergeCell ref="R85:R86"/>
    <mergeCell ref="S85:S86"/>
    <mergeCell ref="T85:U88"/>
    <mergeCell ref="V85:W88"/>
    <mergeCell ref="V97:W100"/>
    <mergeCell ref="X73:Y76"/>
    <mergeCell ref="Z73:AA76"/>
    <mergeCell ref="R75:R76"/>
    <mergeCell ref="S75:S76"/>
    <mergeCell ref="X97:Y100"/>
    <mergeCell ref="Z97:AA100"/>
    <mergeCell ref="R99:R100"/>
    <mergeCell ref="S99:S100"/>
    <mergeCell ref="B1:Y2"/>
    <mergeCell ref="X85:Y88"/>
    <mergeCell ref="Z85:AA88"/>
    <mergeCell ref="R87:R88"/>
    <mergeCell ref="S87:S88"/>
    <mergeCell ref="Q89:Q100"/>
    <mergeCell ref="R89:R90"/>
    <mergeCell ref="S89:S90"/>
    <mergeCell ref="T89:U92"/>
    <mergeCell ref="V89:V92"/>
    <mergeCell ref="R91:R92"/>
    <mergeCell ref="S91:S92"/>
    <mergeCell ref="Z91:AA92"/>
    <mergeCell ref="R93:R94"/>
    <mergeCell ref="S93:S94"/>
    <mergeCell ref="T93:U96"/>
    <mergeCell ref="V93:W96"/>
    <mergeCell ref="X93:Y96"/>
    <mergeCell ref="Z93:AA96"/>
    <mergeCell ref="R95:R96"/>
    <mergeCell ref="S95:S96"/>
    <mergeCell ref="R97:R98"/>
    <mergeCell ref="S97:S98"/>
    <mergeCell ref="T97:U100"/>
  </mergeCells>
  <phoneticPr fontId="20"/>
  <pageMargins left="0.39370078740157483" right="0" top="0" bottom="0" header="0.31496062992125984" footer="0.31496062992125984"/>
  <pageSetup paperSize="9" scale="115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17CBE-7AA0-4050-960C-E2B69CC9AE2F}">
  <dimension ref="A1:AE50"/>
  <sheetViews>
    <sheetView workbookViewId="0">
      <selection activeCell="C53" sqref="C53"/>
    </sheetView>
  </sheetViews>
  <sheetFormatPr defaultColWidth="16.375" defaultRowHeight="13.5" x14ac:dyDescent="0.15"/>
  <cols>
    <col min="1" max="1" width="1" style="2" customWidth="1"/>
    <col min="2" max="2" width="7.375" style="2" customWidth="1"/>
    <col min="3" max="10" width="18.5" style="2" customWidth="1"/>
    <col min="11" max="11" width="17.5" style="94" customWidth="1"/>
    <col min="12" max="12" width="16.125" style="2" customWidth="1"/>
    <col min="13" max="14" width="16.875" style="2" customWidth="1"/>
    <col min="15" max="16" width="16.5" style="2" customWidth="1"/>
    <col min="17" max="26" width="16" style="2" customWidth="1"/>
    <col min="27" max="16384" width="16.375" style="2"/>
  </cols>
  <sheetData>
    <row r="1" spans="1:31" ht="24" x14ac:dyDescent="0.15">
      <c r="A1" s="3"/>
      <c r="B1" s="574" t="s">
        <v>16</v>
      </c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3"/>
      <c r="T1" s="3"/>
      <c r="U1" s="3"/>
      <c r="V1" s="3"/>
      <c r="W1" s="3"/>
      <c r="X1" s="3"/>
      <c r="Y1" s="3"/>
      <c r="Z1" s="3"/>
      <c r="AA1" s="3"/>
    </row>
    <row r="2" spans="1:31" ht="18" thickBot="1" x14ac:dyDescent="0.2">
      <c r="A2" s="3"/>
    </row>
    <row r="3" spans="1:31" ht="17.25" x14ac:dyDescent="0.15">
      <c r="A3" s="3"/>
      <c r="B3" s="4"/>
      <c r="C3" s="95" t="s">
        <v>17</v>
      </c>
      <c r="D3" s="95" t="s">
        <v>17</v>
      </c>
      <c r="E3" s="95" t="s">
        <v>17</v>
      </c>
      <c r="F3" s="95" t="s">
        <v>17</v>
      </c>
      <c r="G3" s="95" t="s">
        <v>17</v>
      </c>
      <c r="H3" s="95" t="s">
        <v>17</v>
      </c>
      <c r="I3" s="95" t="s">
        <v>17</v>
      </c>
      <c r="J3" s="95" t="s">
        <v>17</v>
      </c>
      <c r="K3" s="95" t="s">
        <v>17</v>
      </c>
      <c r="L3" s="5" t="s">
        <v>17</v>
      </c>
      <c r="M3" s="5" t="s">
        <v>17</v>
      </c>
      <c r="N3" s="5" t="s">
        <v>17</v>
      </c>
      <c r="O3" s="5" t="s">
        <v>18</v>
      </c>
      <c r="P3" s="5" t="s">
        <v>17</v>
      </c>
      <c r="Q3" s="5" t="s">
        <v>17</v>
      </c>
      <c r="R3" s="5" t="s">
        <v>17</v>
      </c>
      <c r="S3" s="5" t="s">
        <v>17</v>
      </c>
      <c r="T3" s="5" t="s">
        <v>17</v>
      </c>
      <c r="U3" s="5" t="s">
        <v>17</v>
      </c>
      <c r="V3" s="51" t="s">
        <v>17</v>
      </c>
      <c r="W3" s="51" t="s">
        <v>17</v>
      </c>
      <c r="X3" s="51" t="s">
        <v>17</v>
      </c>
      <c r="Y3" s="51" t="s">
        <v>19</v>
      </c>
      <c r="Z3" s="51" t="s">
        <v>19</v>
      </c>
      <c r="AA3" s="51" t="s">
        <v>19</v>
      </c>
      <c r="AB3" s="51" t="s">
        <v>19</v>
      </c>
      <c r="AC3" s="70" t="s">
        <v>19</v>
      </c>
      <c r="AD3" s="49"/>
      <c r="AE3" s="49"/>
    </row>
    <row r="4" spans="1:31" ht="24" customHeight="1" x14ac:dyDescent="0.15">
      <c r="B4" s="6"/>
      <c r="C4" s="96" t="s">
        <v>1712</v>
      </c>
      <c r="D4" s="96" t="s">
        <v>1713</v>
      </c>
      <c r="E4" s="96" t="s">
        <v>1714</v>
      </c>
      <c r="F4" s="96" t="s">
        <v>1012</v>
      </c>
      <c r="G4" s="96" t="s">
        <v>1013</v>
      </c>
      <c r="H4" s="96" t="s">
        <v>1014</v>
      </c>
      <c r="I4" s="96" t="s">
        <v>1015</v>
      </c>
      <c r="J4" s="96" t="s">
        <v>1016</v>
      </c>
      <c r="K4" s="96" t="s">
        <v>1017</v>
      </c>
      <c r="L4" s="7" t="s">
        <v>20</v>
      </c>
      <c r="M4" s="7" t="s">
        <v>21</v>
      </c>
      <c r="N4" s="7" t="s">
        <v>22</v>
      </c>
      <c r="O4" s="7" t="s">
        <v>23</v>
      </c>
      <c r="P4" s="7" t="s">
        <v>24</v>
      </c>
      <c r="Q4" s="7" t="s">
        <v>25</v>
      </c>
      <c r="R4" s="52" t="s">
        <v>26</v>
      </c>
      <c r="S4" s="52" t="s">
        <v>27</v>
      </c>
      <c r="T4" s="52" t="s">
        <v>28</v>
      </c>
      <c r="U4" s="52" t="s">
        <v>29</v>
      </c>
      <c r="V4" s="52" t="s">
        <v>30</v>
      </c>
      <c r="W4" s="52" t="s">
        <v>31</v>
      </c>
      <c r="X4" s="52" t="s">
        <v>32</v>
      </c>
      <c r="Y4" s="52" t="s">
        <v>33</v>
      </c>
      <c r="Z4" s="71" t="s">
        <v>34</v>
      </c>
      <c r="AA4" s="72" t="s">
        <v>35</v>
      </c>
      <c r="AB4" s="72" t="s">
        <v>36</v>
      </c>
      <c r="AC4" s="73" t="s">
        <v>37</v>
      </c>
      <c r="AD4" s="74"/>
      <c r="AE4" s="74"/>
    </row>
    <row r="5" spans="1:31" ht="14.25" thickBot="1" x14ac:dyDescent="0.2">
      <c r="B5" s="6"/>
      <c r="C5" s="97" t="s">
        <v>1715</v>
      </c>
      <c r="D5" s="97" t="s">
        <v>1077</v>
      </c>
      <c r="E5" s="97" t="s">
        <v>1018</v>
      </c>
      <c r="F5" s="97" t="s">
        <v>1019</v>
      </c>
      <c r="G5" s="97" t="s">
        <v>1020</v>
      </c>
      <c r="H5" s="97" t="s">
        <v>1021</v>
      </c>
      <c r="I5" s="97"/>
      <c r="J5" s="97"/>
      <c r="K5" s="97" t="s">
        <v>1022</v>
      </c>
      <c r="L5" s="8" t="s">
        <v>38</v>
      </c>
      <c r="M5" s="8" t="s">
        <v>39</v>
      </c>
      <c r="N5" s="9" t="s">
        <v>40</v>
      </c>
      <c r="O5" s="7" t="s">
        <v>41</v>
      </c>
      <c r="P5" s="7" t="s">
        <v>42</v>
      </c>
      <c r="Q5" s="8" t="s">
        <v>43</v>
      </c>
      <c r="R5" s="7" t="s">
        <v>44</v>
      </c>
      <c r="S5" s="7" t="s">
        <v>45</v>
      </c>
      <c r="T5" s="8" t="s">
        <v>46</v>
      </c>
      <c r="U5" s="7" t="s">
        <v>47</v>
      </c>
      <c r="V5" s="7"/>
      <c r="W5" s="7"/>
      <c r="X5" s="52"/>
      <c r="Y5" s="52"/>
      <c r="Z5" s="72"/>
      <c r="AA5" s="72"/>
      <c r="AB5" s="153"/>
      <c r="AC5" s="73"/>
      <c r="AD5" s="75"/>
      <c r="AE5" s="75"/>
    </row>
    <row r="6" spans="1:31" ht="15" thickTop="1" x14ac:dyDescent="0.15">
      <c r="A6" s="10"/>
      <c r="B6" s="11" t="s">
        <v>3</v>
      </c>
      <c r="C6" s="124" t="s">
        <v>1629</v>
      </c>
      <c r="D6" s="124" t="s">
        <v>1582</v>
      </c>
      <c r="E6" s="124" t="s">
        <v>1023</v>
      </c>
      <c r="F6" s="124" t="s">
        <v>1024</v>
      </c>
      <c r="G6" s="124" t="s">
        <v>1025</v>
      </c>
      <c r="H6" s="107" t="s">
        <v>1026</v>
      </c>
      <c r="I6" s="116"/>
      <c r="J6" s="107"/>
      <c r="K6" s="98" t="s">
        <v>1027</v>
      </c>
      <c r="L6" s="87" t="s">
        <v>176</v>
      </c>
      <c r="M6" s="12" t="s">
        <v>48</v>
      </c>
      <c r="N6" s="13" t="s">
        <v>49</v>
      </c>
      <c r="O6" s="147" t="s">
        <v>50</v>
      </c>
      <c r="P6" s="148" t="s">
        <v>51</v>
      </c>
      <c r="Q6" s="149" t="s">
        <v>51</v>
      </c>
      <c r="R6" s="150" t="s">
        <v>51</v>
      </c>
      <c r="S6" s="150" t="s">
        <v>51</v>
      </c>
      <c r="T6" s="151" t="s">
        <v>5</v>
      </c>
      <c r="U6" s="150" t="s">
        <v>51</v>
      </c>
      <c r="V6" s="150" t="s">
        <v>5</v>
      </c>
      <c r="W6" s="150" t="s">
        <v>5</v>
      </c>
      <c r="X6" s="150" t="s">
        <v>52</v>
      </c>
      <c r="Y6" s="150" t="s">
        <v>52</v>
      </c>
      <c r="Z6" s="150" t="s">
        <v>51</v>
      </c>
      <c r="AA6" s="150" t="s">
        <v>51</v>
      </c>
      <c r="AB6" s="152" t="s">
        <v>53</v>
      </c>
      <c r="AC6" s="154" t="s">
        <v>54</v>
      </c>
      <c r="AD6" s="76"/>
      <c r="AE6" s="76"/>
    </row>
    <row r="7" spans="1:31" x14ac:dyDescent="0.15">
      <c r="B7" s="6"/>
      <c r="C7" s="53" t="s">
        <v>1588</v>
      </c>
      <c r="D7" s="53" t="s">
        <v>1028</v>
      </c>
      <c r="E7" s="53" t="s">
        <v>1028</v>
      </c>
      <c r="F7" s="53" t="s">
        <v>526</v>
      </c>
      <c r="G7" s="53" t="s">
        <v>526</v>
      </c>
      <c r="H7" s="114" t="s">
        <v>518</v>
      </c>
      <c r="I7" s="117"/>
      <c r="J7" s="115"/>
      <c r="K7" s="99" t="s">
        <v>185</v>
      </c>
      <c r="L7" s="18" t="s">
        <v>185</v>
      </c>
      <c r="M7" s="14" t="s">
        <v>55</v>
      </c>
      <c r="N7" s="15" t="s">
        <v>56</v>
      </c>
      <c r="O7" s="16" t="s">
        <v>57</v>
      </c>
      <c r="P7" s="17" t="s">
        <v>58</v>
      </c>
      <c r="Q7" s="17" t="s">
        <v>58</v>
      </c>
      <c r="R7" s="15" t="s">
        <v>58</v>
      </c>
      <c r="S7" s="53" t="s">
        <v>58</v>
      </c>
      <c r="T7" s="15" t="s">
        <v>59</v>
      </c>
      <c r="U7" s="53" t="s">
        <v>58</v>
      </c>
      <c r="V7" s="15" t="s">
        <v>59</v>
      </c>
      <c r="W7" s="53" t="s">
        <v>59</v>
      </c>
      <c r="X7" s="53" t="s">
        <v>60</v>
      </c>
      <c r="Y7" s="54" t="s">
        <v>61</v>
      </c>
      <c r="Z7" s="67" t="s">
        <v>58</v>
      </c>
      <c r="AA7" s="54" t="s">
        <v>62</v>
      </c>
      <c r="AB7" s="67" t="s">
        <v>63</v>
      </c>
      <c r="AC7" s="77" t="s">
        <v>64</v>
      </c>
    </row>
    <row r="8" spans="1:31" x14ac:dyDescent="0.15">
      <c r="B8" s="6"/>
      <c r="C8" s="118" t="s">
        <v>1587</v>
      </c>
      <c r="D8" s="16" t="s">
        <v>1029</v>
      </c>
      <c r="E8" s="16" t="s">
        <v>1029</v>
      </c>
      <c r="F8" s="16" t="s">
        <v>580</v>
      </c>
      <c r="G8" s="16" t="s">
        <v>580</v>
      </c>
      <c r="H8" s="16" t="s">
        <v>519</v>
      </c>
      <c r="I8" s="18"/>
      <c r="J8" s="15"/>
      <c r="K8" s="99" t="s">
        <v>11</v>
      </c>
      <c r="L8" s="18" t="s">
        <v>11</v>
      </c>
      <c r="M8" s="18" t="s">
        <v>65</v>
      </c>
      <c r="N8" s="15" t="s">
        <v>66</v>
      </c>
      <c r="O8" s="16" t="s">
        <v>67</v>
      </c>
      <c r="P8" s="17" t="s">
        <v>68</v>
      </c>
      <c r="Q8" s="17" t="s">
        <v>68</v>
      </c>
      <c r="R8" s="17" t="s">
        <v>68</v>
      </c>
      <c r="S8" s="53" t="s">
        <v>69</v>
      </c>
      <c r="T8" s="15" t="s">
        <v>60</v>
      </c>
      <c r="U8" s="53" t="s">
        <v>70</v>
      </c>
      <c r="V8" s="15" t="s">
        <v>71</v>
      </c>
      <c r="W8" s="53" t="s">
        <v>71</v>
      </c>
      <c r="X8" s="53" t="s">
        <v>61</v>
      </c>
      <c r="Y8" s="54" t="s">
        <v>60</v>
      </c>
      <c r="Z8" s="67" t="s">
        <v>72</v>
      </c>
      <c r="AA8" s="54" t="s">
        <v>73</v>
      </c>
      <c r="AB8" s="67" t="s">
        <v>74</v>
      </c>
      <c r="AC8" s="77" t="s">
        <v>74</v>
      </c>
    </row>
    <row r="9" spans="1:31" x14ac:dyDescent="0.15">
      <c r="B9" s="6"/>
      <c r="C9" s="16" t="s">
        <v>1716</v>
      </c>
      <c r="D9" s="16" t="s">
        <v>1583</v>
      </c>
      <c r="E9" s="16" t="s">
        <v>1030</v>
      </c>
      <c r="F9" s="16" t="s">
        <v>615</v>
      </c>
      <c r="G9" s="16" t="s">
        <v>520</v>
      </c>
      <c r="H9" s="16" t="s">
        <v>520</v>
      </c>
      <c r="I9" s="18" t="s">
        <v>614</v>
      </c>
      <c r="J9" s="18" t="s">
        <v>614</v>
      </c>
      <c r="K9" s="99" t="s">
        <v>12</v>
      </c>
      <c r="L9" s="18" t="s">
        <v>12</v>
      </c>
      <c r="M9" s="18" t="s">
        <v>75</v>
      </c>
      <c r="N9" s="15" t="s">
        <v>76</v>
      </c>
      <c r="O9" s="16" t="s">
        <v>77</v>
      </c>
      <c r="P9" s="17" t="s">
        <v>70</v>
      </c>
      <c r="Q9" s="17" t="s">
        <v>70</v>
      </c>
      <c r="R9" s="15" t="s">
        <v>70</v>
      </c>
      <c r="S9" s="53" t="s">
        <v>70</v>
      </c>
      <c r="T9" s="15" t="s">
        <v>61</v>
      </c>
      <c r="U9" s="55" t="s">
        <v>78</v>
      </c>
      <c r="V9" s="15" t="s">
        <v>60</v>
      </c>
      <c r="W9" s="53" t="s">
        <v>60</v>
      </c>
      <c r="X9" s="53" t="s">
        <v>79</v>
      </c>
      <c r="Y9" s="54" t="s">
        <v>80</v>
      </c>
      <c r="Z9" s="67" t="s">
        <v>69</v>
      </c>
      <c r="AA9" s="54" t="s">
        <v>81</v>
      </c>
      <c r="AB9" s="67" t="s">
        <v>64</v>
      </c>
      <c r="AC9" s="77" t="s">
        <v>82</v>
      </c>
    </row>
    <row r="10" spans="1:31" x14ac:dyDescent="0.15">
      <c r="B10" s="6"/>
      <c r="C10" s="16" t="s">
        <v>1595</v>
      </c>
      <c r="D10" s="16" t="s">
        <v>1031</v>
      </c>
      <c r="E10" s="16" t="s">
        <v>1031</v>
      </c>
      <c r="F10" s="16" t="s">
        <v>578</v>
      </c>
      <c r="G10" s="16" t="s">
        <v>1032</v>
      </c>
      <c r="H10" s="16" t="s">
        <v>521</v>
      </c>
      <c r="I10" s="18"/>
      <c r="J10" s="15"/>
      <c r="K10" s="99" t="s">
        <v>13</v>
      </c>
      <c r="L10" s="18" t="s">
        <v>13</v>
      </c>
      <c r="M10" s="18" t="s">
        <v>9</v>
      </c>
      <c r="N10" s="15" t="s">
        <v>83</v>
      </c>
      <c r="O10" s="16" t="s">
        <v>84</v>
      </c>
      <c r="P10" s="17" t="s">
        <v>85</v>
      </c>
      <c r="Q10" s="17" t="s">
        <v>85</v>
      </c>
      <c r="R10" s="15" t="s">
        <v>85</v>
      </c>
      <c r="S10" s="53" t="s">
        <v>85</v>
      </c>
      <c r="T10" s="15" t="s">
        <v>86</v>
      </c>
      <c r="U10" s="56" t="s">
        <v>85</v>
      </c>
      <c r="V10" s="15" t="s">
        <v>87</v>
      </c>
      <c r="W10" s="53" t="s">
        <v>88</v>
      </c>
      <c r="X10" s="53" t="s">
        <v>89</v>
      </c>
      <c r="Y10" s="54" t="s">
        <v>89</v>
      </c>
      <c r="Z10" s="67" t="s">
        <v>85</v>
      </c>
      <c r="AA10" s="54" t="s">
        <v>90</v>
      </c>
      <c r="AB10" s="67" t="s">
        <v>91</v>
      </c>
      <c r="AC10" s="77" t="s">
        <v>92</v>
      </c>
    </row>
    <row r="11" spans="1:31" x14ac:dyDescent="0.15">
      <c r="B11" s="6"/>
      <c r="C11" s="53" t="s">
        <v>1041</v>
      </c>
      <c r="D11" s="16" t="s">
        <v>1584</v>
      </c>
      <c r="E11" s="16" t="s">
        <v>1033</v>
      </c>
      <c r="F11" s="16" t="s">
        <v>577</v>
      </c>
      <c r="G11" s="16" t="s">
        <v>577</v>
      </c>
      <c r="H11" s="16" t="s">
        <v>522</v>
      </c>
      <c r="I11" s="18"/>
      <c r="J11" s="15"/>
      <c r="K11" s="100" t="s">
        <v>410</v>
      </c>
      <c r="L11" s="40" t="s">
        <v>410</v>
      </c>
      <c r="M11" s="18" t="s">
        <v>93</v>
      </c>
      <c r="N11" s="15" t="s">
        <v>94</v>
      </c>
      <c r="O11" s="16" t="s">
        <v>95</v>
      </c>
      <c r="P11" s="17" t="s">
        <v>96</v>
      </c>
      <c r="Q11" s="17" t="s">
        <v>96</v>
      </c>
      <c r="R11" s="15" t="s">
        <v>96</v>
      </c>
      <c r="S11" s="53" t="s">
        <v>96</v>
      </c>
      <c r="T11" s="57" t="s">
        <v>97</v>
      </c>
      <c r="U11" s="53" t="s">
        <v>96</v>
      </c>
      <c r="V11" s="15" t="s">
        <v>86</v>
      </c>
      <c r="W11" s="53" t="s">
        <v>86</v>
      </c>
      <c r="X11" s="53" t="s">
        <v>86</v>
      </c>
      <c r="Y11" s="54" t="s">
        <v>98</v>
      </c>
      <c r="Z11" s="67" t="s">
        <v>99</v>
      </c>
      <c r="AA11" s="54" t="s">
        <v>100</v>
      </c>
      <c r="AB11" s="67" t="s">
        <v>101</v>
      </c>
      <c r="AC11" s="77" t="s">
        <v>101</v>
      </c>
    </row>
    <row r="12" spans="1:31" ht="14.25" thickBot="1" x14ac:dyDescent="0.2">
      <c r="B12" s="19"/>
      <c r="C12" s="53" t="s">
        <v>1590</v>
      </c>
      <c r="D12" s="142" t="s">
        <v>1585</v>
      </c>
      <c r="E12" s="142" t="s">
        <v>577</v>
      </c>
      <c r="F12" s="142" t="s">
        <v>579</v>
      </c>
      <c r="G12" s="142" t="s">
        <v>581</v>
      </c>
      <c r="H12" s="16" t="s">
        <v>523</v>
      </c>
      <c r="I12" s="31"/>
      <c r="J12" s="143"/>
      <c r="K12" s="99" t="s">
        <v>15</v>
      </c>
      <c r="L12" s="31" t="s">
        <v>15</v>
      </c>
      <c r="M12" s="20" t="s">
        <v>10</v>
      </c>
      <c r="N12" s="145" t="s">
        <v>102</v>
      </c>
      <c r="O12" s="21" t="s">
        <v>103</v>
      </c>
      <c r="P12" s="22" t="s">
        <v>104</v>
      </c>
      <c r="Q12" s="23" t="s">
        <v>105</v>
      </c>
      <c r="R12" s="22" t="s">
        <v>104</v>
      </c>
      <c r="S12" s="23" t="s">
        <v>104</v>
      </c>
      <c r="T12" s="30" t="s">
        <v>89</v>
      </c>
      <c r="U12" s="23" t="s">
        <v>106</v>
      </c>
      <c r="V12" s="30" t="s">
        <v>89</v>
      </c>
      <c r="W12" s="58" t="s">
        <v>89</v>
      </c>
      <c r="X12" s="58" t="s">
        <v>107</v>
      </c>
      <c r="Y12" s="22" t="s">
        <v>108</v>
      </c>
      <c r="Z12" s="23" t="s">
        <v>109</v>
      </c>
      <c r="AA12" s="22" t="s">
        <v>106</v>
      </c>
      <c r="AB12" s="23" t="s">
        <v>92</v>
      </c>
      <c r="AC12" s="78" t="s">
        <v>110</v>
      </c>
    </row>
    <row r="13" spans="1:31" ht="15" thickTop="1" x14ac:dyDescent="0.15">
      <c r="B13" s="89" t="s">
        <v>111</v>
      </c>
      <c r="C13" s="138" t="s">
        <v>1635</v>
      </c>
      <c r="D13" s="141" t="s">
        <v>1586</v>
      </c>
      <c r="E13" s="141" t="s">
        <v>1034</v>
      </c>
      <c r="F13" s="141" t="s">
        <v>1035</v>
      </c>
      <c r="G13" s="141" t="s">
        <v>1036</v>
      </c>
      <c r="H13" s="138" t="s">
        <v>1025</v>
      </c>
      <c r="I13" s="141"/>
      <c r="J13" s="141"/>
      <c r="K13" s="144" t="s">
        <v>1037</v>
      </c>
      <c r="L13" s="88" t="s">
        <v>411</v>
      </c>
      <c r="M13" s="90" t="s">
        <v>49</v>
      </c>
      <c r="N13" s="91" t="s">
        <v>112</v>
      </c>
      <c r="O13" s="24" t="s">
        <v>113</v>
      </c>
      <c r="P13" s="25" t="s">
        <v>114</v>
      </c>
      <c r="Q13" s="26" t="s">
        <v>4</v>
      </c>
      <c r="R13" s="59" t="s">
        <v>115</v>
      </c>
      <c r="S13" s="60" t="s">
        <v>5</v>
      </c>
      <c r="T13" s="61" t="s">
        <v>116</v>
      </c>
      <c r="U13" s="60" t="s">
        <v>5</v>
      </c>
      <c r="V13" s="61" t="s">
        <v>51</v>
      </c>
      <c r="W13" s="60" t="s">
        <v>51</v>
      </c>
      <c r="X13" s="60" t="s">
        <v>51</v>
      </c>
      <c r="Y13" s="61" t="s">
        <v>51</v>
      </c>
      <c r="Z13" s="60" t="s">
        <v>117</v>
      </c>
      <c r="AA13" s="61" t="s">
        <v>118</v>
      </c>
      <c r="AB13" s="79" t="s">
        <v>119</v>
      </c>
      <c r="AC13" s="80" t="s">
        <v>120</v>
      </c>
    </row>
    <row r="14" spans="1:31" x14ac:dyDescent="0.15">
      <c r="A14" s="10"/>
      <c r="B14" s="27"/>
      <c r="C14" s="118" t="s">
        <v>1717</v>
      </c>
      <c r="D14" s="118" t="s">
        <v>1587</v>
      </c>
      <c r="E14" s="118" t="s">
        <v>1038</v>
      </c>
      <c r="F14" s="118" t="s">
        <v>616</v>
      </c>
      <c r="G14" s="118" t="s">
        <v>589</v>
      </c>
      <c r="H14" s="118" t="s">
        <v>524</v>
      </c>
      <c r="I14" s="113"/>
      <c r="J14" s="113"/>
      <c r="K14" s="101" t="s">
        <v>445</v>
      </c>
      <c r="L14" s="14" t="s">
        <v>55</v>
      </c>
      <c r="M14" s="18" t="s">
        <v>56</v>
      </c>
      <c r="N14" s="28" t="s">
        <v>121</v>
      </c>
      <c r="O14" s="16" t="s">
        <v>59</v>
      </c>
      <c r="P14" s="17" t="s">
        <v>122</v>
      </c>
      <c r="Q14" s="17" t="s">
        <v>123</v>
      </c>
      <c r="R14" s="15" t="s">
        <v>57</v>
      </c>
      <c r="S14" s="53" t="s">
        <v>61</v>
      </c>
      <c r="T14" s="15" t="s">
        <v>58</v>
      </c>
      <c r="U14" s="53" t="s">
        <v>59</v>
      </c>
      <c r="V14" s="15" t="s">
        <v>58</v>
      </c>
      <c r="W14" s="53" t="s">
        <v>58</v>
      </c>
      <c r="X14" s="53" t="s">
        <v>58</v>
      </c>
      <c r="Y14" s="54" t="s">
        <v>58</v>
      </c>
      <c r="Z14" s="67" t="s">
        <v>124</v>
      </c>
      <c r="AA14" s="54" t="s">
        <v>125</v>
      </c>
      <c r="AB14" s="67" t="s">
        <v>126</v>
      </c>
      <c r="AC14" s="77" t="s">
        <v>127</v>
      </c>
    </row>
    <row r="15" spans="1:31" x14ac:dyDescent="0.15">
      <c r="B15" s="6"/>
      <c r="C15" s="53" t="s">
        <v>1718</v>
      </c>
      <c r="D15" s="53" t="s">
        <v>1588</v>
      </c>
      <c r="E15" s="53" t="s">
        <v>1039</v>
      </c>
      <c r="F15" s="53" t="s">
        <v>617</v>
      </c>
      <c r="G15" s="53" t="s">
        <v>590</v>
      </c>
      <c r="H15" s="53" t="s">
        <v>525</v>
      </c>
      <c r="I15" s="53"/>
      <c r="J15" s="53"/>
      <c r="K15" s="102" t="s">
        <v>450</v>
      </c>
      <c r="L15" s="18" t="s">
        <v>65</v>
      </c>
      <c r="M15" s="18" t="s">
        <v>128</v>
      </c>
      <c r="N15" s="15" t="s">
        <v>65</v>
      </c>
      <c r="O15" s="16" t="s">
        <v>60</v>
      </c>
      <c r="P15" s="17" t="s">
        <v>129</v>
      </c>
      <c r="Q15" s="17" t="s">
        <v>130</v>
      </c>
      <c r="R15" s="15" t="s">
        <v>67</v>
      </c>
      <c r="S15" s="53" t="s">
        <v>59</v>
      </c>
      <c r="T15" s="15" t="s">
        <v>70</v>
      </c>
      <c r="U15" s="53" t="s">
        <v>131</v>
      </c>
      <c r="V15" s="15" t="s">
        <v>70</v>
      </c>
      <c r="W15" s="53" t="s">
        <v>70</v>
      </c>
      <c r="X15" s="53" t="s">
        <v>70</v>
      </c>
      <c r="Y15" s="54" t="s">
        <v>72</v>
      </c>
      <c r="Z15" s="67" t="s">
        <v>132</v>
      </c>
      <c r="AA15" s="54" t="s">
        <v>133</v>
      </c>
      <c r="AB15" s="67" t="s">
        <v>134</v>
      </c>
      <c r="AC15" s="77" t="s">
        <v>135</v>
      </c>
    </row>
    <row r="16" spans="1:31" x14ac:dyDescent="0.15">
      <c r="B16" s="6"/>
      <c r="C16" s="53" t="s">
        <v>1719</v>
      </c>
      <c r="D16" s="53" t="s">
        <v>1589</v>
      </c>
      <c r="E16" s="53" t="s">
        <v>1040</v>
      </c>
      <c r="F16" s="53" t="s">
        <v>618</v>
      </c>
      <c r="G16" s="53" t="s">
        <v>591</v>
      </c>
      <c r="H16" s="53" t="s">
        <v>526</v>
      </c>
      <c r="I16" s="18" t="s">
        <v>614</v>
      </c>
      <c r="J16" s="18" t="s">
        <v>614</v>
      </c>
      <c r="K16" s="102" t="s">
        <v>451</v>
      </c>
      <c r="L16" s="18" t="s">
        <v>412</v>
      </c>
      <c r="M16" s="18" t="s">
        <v>136</v>
      </c>
      <c r="N16" s="15" t="s">
        <v>137</v>
      </c>
      <c r="O16" s="16" t="s">
        <v>138</v>
      </c>
      <c r="P16" s="17" t="s">
        <v>139</v>
      </c>
      <c r="Q16" s="17" t="s">
        <v>67</v>
      </c>
      <c r="R16" s="15" t="s">
        <v>140</v>
      </c>
      <c r="S16" s="53" t="s">
        <v>131</v>
      </c>
      <c r="T16" s="57" t="s">
        <v>78</v>
      </c>
      <c r="U16" s="53" t="s">
        <v>138</v>
      </c>
      <c r="V16" s="15" t="s">
        <v>141</v>
      </c>
      <c r="W16" s="53" t="s">
        <v>142</v>
      </c>
      <c r="X16" s="53" t="s">
        <v>139</v>
      </c>
      <c r="Y16" s="54" t="s">
        <v>143</v>
      </c>
      <c r="Z16" s="67" t="s">
        <v>144</v>
      </c>
      <c r="AA16" s="54" t="s">
        <v>145</v>
      </c>
      <c r="AB16" s="67" t="s">
        <v>146</v>
      </c>
      <c r="AC16" s="77" t="s">
        <v>147</v>
      </c>
    </row>
    <row r="17" spans="1:31" x14ac:dyDescent="0.15">
      <c r="B17" s="6"/>
      <c r="C17" s="53" t="s">
        <v>1720</v>
      </c>
      <c r="D17" s="53" t="s">
        <v>1041</v>
      </c>
      <c r="E17" s="53" t="s">
        <v>1041</v>
      </c>
      <c r="F17" s="53" t="s">
        <v>619</v>
      </c>
      <c r="G17" s="53" t="s">
        <v>592</v>
      </c>
      <c r="H17" s="53" t="s">
        <v>527</v>
      </c>
      <c r="I17" s="53"/>
      <c r="J17" s="53"/>
      <c r="K17" s="102" t="s">
        <v>452</v>
      </c>
      <c r="L17" s="18" t="s">
        <v>413</v>
      </c>
      <c r="M17" s="18" t="s">
        <v>148</v>
      </c>
      <c r="N17" s="15" t="s">
        <v>149</v>
      </c>
      <c r="O17" s="16" t="s">
        <v>150</v>
      </c>
      <c r="P17" s="17" t="s">
        <v>151</v>
      </c>
      <c r="Q17" s="17" t="s">
        <v>152</v>
      </c>
      <c r="R17" s="15" t="s">
        <v>84</v>
      </c>
      <c r="S17" s="53" t="s">
        <v>89</v>
      </c>
      <c r="T17" s="15" t="s">
        <v>85</v>
      </c>
      <c r="U17" s="53" t="s">
        <v>87</v>
      </c>
      <c r="V17" s="15" t="s">
        <v>85</v>
      </c>
      <c r="W17" s="53" t="s">
        <v>85</v>
      </c>
      <c r="X17" s="53" t="s">
        <v>103</v>
      </c>
      <c r="Y17" s="54" t="s">
        <v>153</v>
      </c>
      <c r="Z17" s="67" t="s">
        <v>154</v>
      </c>
      <c r="AA17" s="54" t="s">
        <v>155</v>
      </c>
      <c r="AB17" s="67" t="s">
        <v>89</v>
      </c>
      <c r="AC17" s="77" t="s">
        <v>89</v>
      </c>
    </row>
    <row r="18" spans="1:31" x14ac:dyDescent="0.15">
      <c r="B18" s="6"/>
      <c r="C18" s="53" t="s">
        <v>1721</v>
      </c>
      <c r="D18" s="53" t="s">
        <v>1590</v>
      </c>
      <c r="E18" s="53" t="s">
        <v>1042</v>
      </c>
      <c r="F18" s="53" t="s">
        <v>620</v>
      </c>
      <c r="G18" s="53" t="s">
        <v>593</v>
      </c>
      <c r="H18" s="53" t="s">
        <v>528</v>
      </c>
      <c r="I18" s="53"/>
      <c r="J18" s="53"/>
      <c r="K18" s="102" t="s">
        <v>453</v>
      </c>
      <c r="L18" s="18" t="s">
        <v>414</v>
      </c>
      <c r="M18" s="18" t="s">
        <v>156</v>
      </c>
      <c r="N18" s="15" t="s">
        <v>93</v>
      </c>
      <c r="O18" s="29" t="s">
        <v>107</v>
      </c>
      <c r="P18" s="17" t="s">
        <v>157</v>
      </c>
      <c r="Q18" s="17" t="s">
        <v>158</v>
      </c>
      <c r="R18" s="15" t="s">
        <v>95</v>
      </c>
      <c r="S18" s="62" t="s">
        <v>97</v>
      </c>
      <c r="T18" s="15" t="s">
        <v>96</v>
      </c>
      <c r="U18" s="62" t="s">
        <v>159</v>
      </c>
      <c r="V18" s="15" t="s">
        <v>103</v>
      </c>
      <c r="W18" s="53" t="s">
        <v>96</v>
      </c>
      <c r="X18" s="53" t="s">
        <v>85</v>
      </c>
      <c r="Y18" s="54" t="s">
        <v>99</v>
      </c>
      <c r="Z18" s="67" t="s">
        <v>160</v>
      </c>
      <c r="AA18" s="54" t="s">
        <v>161</v>
      </c>
      <c r="AB18" s="67" t="s">
        <v>162</v>
      </c>
      <c r="AC18" s="77" t="s">
        <v>163</v>
      </c>
    </row>
    <row r="19" spans="1:31" ht="14.25" thickBot="1" x14ac:dyDescent="0.2">
      <c r="B19" s="19"/>
      <c r="C19" s="58" t="s">
        <v>1722</v>
      </c>
      <c r="D19" s="58" t="s">
        <v>1591</v>
      </c>
      <c r="E19" s="58" t="s">
        <v>1043</v>
      </c>
      <c r="F19" s="58" t="s">
        <v>621</v>
      </c>
      <c r="G19" s="58" t="s">
        <v>594</v>
      </c>
      <c r="H19" s="58" t="s">
        <v>529</v>
      </c>
      <c r="I19" s="58"/>
      <c r="J19" s="58"/>
      <c r="K19" s="103" t="s">
        <v>454</v>
      </c>
      <c r="L19" s="20" t="s">
        <v>415</v>
      </c>
      <c r="M19" s="31" t="s">
        <v>83</v>
      </c>
      <c r="N19" s="30" t="s">
        <v>164</v>
      </c>
      <c r="O19" s="21" t="s">
        <v>89</v>
      </c>
      <c r="P19" s="30" t="s">
        <v>165</v>
      </c>
      <c r="Q19" s="53" t="s">
        <v>166</v>
      </c>
      <c r="R19" s="30" t="s">
        <v>167</v>
      </c>
      <c r="S19" s="58" t="s">
        <v>168</v>
      </c>
      <c r="T19" s="22" t="s">
        <v>169</v>
      </c>
      <c r="U19" s="58" t="s">
        <v>89</v>
      </c>
      <c r="V19" s="30" t="s">
        <v>170</v>
      </c>
      <c r="W19" s="58" t="s">
        <v>109</v>
      </c>
      <c r="X19" s="58" t="s">
        <v>96</v>
      </c>
      <c r="Y19" s="22" t="s">
        <v>103</v>
      </c>
      <c r="Z19" s="23" t="s">
        <v>171</v>
      </c>
      <c r="AA19" s="22" t="s">
        <v>172</v>
      </c>
      <c r="AB19" s="23" t="s">
        <v>173</v>
      </c>
      <c r="AC19" s="78" t="s">
        <v>174</v>
      </c>
    </row>
    <row r="20" spans="1:31" ht="29.25" thickTop="1" x14ac:dyDescent="0.15">
      <c r="A20" s="10"/>
      <c r="B20" s="6" t="s">
        <v>175</v>
      </c>
      <c r="C20" s="314" t="s">
        <v>1645</v>
      </c>
      <c r="D20" s="314" t="s">
        <v>1091</v>
      </c>
      <c r="E20" s="15" t="s">
        <v>1044</v>
      </c>
      <c r="F20" s="242" t="s">
        <v>1045</v>
      </c>
      <c r="G20" s="15" t="s">
        <v>399</v>
      </c>
      <c r="H20" s="242" t="s">
        <v>622</v>
      </c>
      <c r="I20" s="119"/>
      <c r="J20" s="120"/>
      <c r="K20" s="104" t="s">
        <v>444</v>
      </c>
      <c r="L20" s="92" t="s">
        <v>416</v>
      </c>
      <c r="M20" s="33" t="s">
        <v>176</v>
      </c>
      <c r="N20" s="25" t="s">
        <v>51</v>
      </c>
      <c r="O20" s="25" t="s">
        <v>51</v>
      </c>
      <c r="P20" s="34" t="s">
        <v>49</v>
      </c>
      <c r="Q20" s="146" t="s">
        <v>177</v>
      </c>
      <c r="R20" s="59" t="s">
        <v>4</v>
      </c>
      <c r="S20" s="60" t="s">
        <v>178</v>
      </c>
      <c r="T20" s="59" t="s">
        <v>179</v>
      </c>
      <c r="U20" s="35" t="s">
        <v>178</v>
      </c>
      <c r="V20" s="59" t="s">
        <v>180</v>
      </c>
      <c r="W20" s="63" t="s">
        <v>181</v>
      </c>
      <c r="X20" s="63" t="s">
        <v>182</v>
      </c>
      <c r="Y20" s="64" t="s">
        <v>183</v>
      </c>
      <c r="Z20" s="35" t="s">
        <v>52</v>
      </c>
      <c r="AA20" s="61" t="s">
        <v>117</v>
      </c>
      <c r="AB20" s="79" t="s">
        <v>51</v>
      </c>
      <c r="AC20" s="81" t="s">
        <v>184</v>
      </c>
    </row>
    <row r="21" spans="1:31" ht="14.25" x14ac:dyDescent="0.15">
      <c r="A21" s="10"/>
      <c r="B21" s="36"/>
      <c r="C21" s="121" t="s">
        <v>1723</v>
      </c>
      <c r="D21" s="121" t="s">
        <v>1592</v>
      </c>
      <c r="E21" s="121" t="s">
        <v>1046</v>
      </c>
      <c r="F21" s="121" t="s">
        <v>623</v>
      </c>
      <c r="G21" s="121" t="s">
        <v>595</v>
      </c>
      <c r="H21" s="121" t="s">
        <v>530</v>
      </c>
      <c r="I21" s="111"/>
      <c r="J21" s="111"/>
      <c r="K21" s="108" t="s">
        <v>455</v>
      </c>
      <c r="L21" s="18" t="s">
        <v>417</v>
      </c>
      <c r="M21" s="18" t="s">
        <v>185</v>
      </c>
      <c r="N21" s="17" t="s">
        <v>58</v>
      </c>
      <c r="O21" s="17" t="s">
        <v>58</v>
      </c>
      <c r="P21" s="15" t="s">
        <v>56</v>
      </c>
      <c r="Q21" s="37" t="s">
        <v>186</v>
      </c>
      <c r="R21" s="15" t="s">
        <v>187</v>
      </c>
      <c r="S21" s="65" t="s">
        <v>188</v>
      </c>
      <c r="T21" s="66" t="s">
        <v>189</v>
      </c>
      <c r="U21" s="65" t="s">
        <v>190</v>
      </c>
      <c r="V21" s="54" t="s">
        <v>67</v>
      </c>
      <c r="W21" s="67" t="s">
        <v>191</v>
      </c>
      <c r="X21" s="67" t="s">
        <v>124</v>
      </c>
      <c r="Y21" s="15" t="s">
        <v>192</v>
      </c>
      <c r="Z21" s="53" t="s">
        <v>61</v>
      </c>
      <c r="AA21" s="54" t="s">
        <v>124</v>
      </c>
      <c r="AB21" s="67" t="s">
        <v>58</v>
      </c>
      <c r="AC21" s="77" t="s">
        <v>193</v>
      </c>
      <c r="AD21" s="76"/>
      <c r="AE21" s="76"/>
    </row>
    <row r="22" spans="1:31" ht="14.25" x14ac:dyDescent="0.15">
      <c r="B22" s="6"/>
      <c r="C22" s="112" t="s">
        <v>1724</v>
      </c>
      <c r="D22" s="112" t="s">
        <v>1593</v>
      </c>
      <c r="E22" s="112" t="s">
        <v>1047</v>
      </c>
      <c r="F22" s="112" t="s">
        <v>624</v>
      </c>
      <c r="G22" s="112" t="s">
        <v>596</v>
      </c>
      <c r="H22" s="112" t="s">
        <v>531</v>
      </c>
      <c r="I22" s="112"/>
      <c r="J22" s="112"/>
      <c r="K22" s="102" t="s">
        <v>456</v>
      </c>
      <c r="L22" s="18" t="s">
        <v>418</v>
      </c>
      <c r="M22" s="18" t="s">
        <v>11</v>
      </c>
      <c r="N22" s="17" t="s">
        <v>194</v>
      </c>
      <c r="O22" s="17" t="s">
        <v>194</v>
      </c>
      <c r="P22" s="15" t="s">
        <v>66</v>
      </c>
      <c r="Q22" s="38" t="s">
        <v>195</v>
      </c>
      <c r="R22" s="15" t="s">
        <v>130</v>
      </c>
      <c r="S22" s="55" t="s">
        <v>196</v>
      </c>
      <c r="T22" s="57" t="s">
        <v>130</v>
      </c>
      <c r="U22" s="55" t="s">
        <v>196</v>
      </c>
      <c r="V22" s="15" t="s">
        <v>186</v>
      </c>
      <c r="W22" s="53" t="s">
        <v>130</v>
      </c>
      <c r="X22" s="53" t="s">
        <v>197</v>
      </c>
      <c r="Y22" s="54" t="s">
        <v>198</v>
      </c>
      <c r="Z22" s="53" t="s">
        <v>60</v>
      </c>
      <c r="AA22" s="54" t="s">
        <v>132</v>
      </c>
      <c r="AB22" s="67" t="s">
        <v>198</v>
      </c>
      <c r="AC22" s="77" t="s">
        <v>199</v>
      </c>
    </row>
    <row r="23" spans="1:31" ht="14.25" x14ac:dyDescent="0.15">
      <c r="B23" s="6"/>
      <c r="C23" s="112" t="s">
        <v>1725</v>
      </c>
      <c r="D23" s="112" t="s">
        <v>1594</v>
      </c>
      <c r="E23" s="112" t="s">
        <v>1048</v>
      </c>
      <c r="F23" s="112" t="s">
        <v>625</v>
      </c>
      <c r="G23" s="112" t="s">
        <v>597</v>
      </c>
      <c r="H23" s="112" t="s">
        <v>532</v>
      </c>
      <c r="I23" s="18" t="s">
        <v>614</v>
      </c>
      <c r="J23" s="18" t="s">
        <v>614</v>
      </c>
      <c r="K23" s="109" t="s">
        <v>457</v>
      </c>
      <c r="L23" s="156" t="s">
        <v>419</v>
      </c>
      <c r="M23" s="18" t="s">
        <v>12</v>
      </c>
      <c r="N23" s="17" t="s">
        <v>69</v>
      </c>
      <c r="O23" s="17" t="s">
        <v>70</v>
      </c>
      <c r="P23" s="15" t="s">
        <v>76</v>
      </c>
      <c r="Q23" s="39" t="s">
        <v>200</v>
      </c>
      <c r="R23" s="15" t="s">
        <v>201</v>
      </c>
      <c r="S23" s="55" t="s">
        <v>78</v>
      </c>
      <c r="T23" s="15" t="s">
        <v>202</v>
      </c>
      <c r="U23" s="53" t="s">
        <v>141</v>
      </c>
      <c r="V23" s="54" t="s">
        <v>72</v>
      </c>
      <c r="W23" s="67" t="s">
        <v>203</v>
      </c>
      <c r="X23" s="67" t="s">
        <v>132</v>
      </c>
      <c r="Y23" s="54" t="s">
        <v>70</v>
      </c>
      <c r="Z23" s="53" t="s">
        <v>204</v>
      </c>
      <c r="AA23" s="54" t="s">
        <v>144</v>
      </c>
      <c r="AB23" s="67" t="s">
        <v>70</v>
      </c>
      <c r="AC23" s="77" t="s">
        <v>205</v>
      </c>
    </row>
    <row r="24" spans="1:31" ht="14.25" x14ac:dyDescent="0.15">
      <c r="B24" s="6"/>
      <c r="C24" s="112" t="s">
        <v>1726</v>
      </c>
      <c r="D24" s="112" t="s">
        <v>1595</v>
      </c>
      <c r="E24" s="112" t="s">
        <v>1049</v>
      </c>
      <c r="F24" s="112" t="s">
        <v>626</v>
      </c>
      <c r="G24" s="112" t="s">
        <v>598</v>
      </c>
      <c r="H24" s="112" t="s">
        <v>533</v>
      </c>
      <c r="I24" s="112"/>
      <c r="J24" s="112"/>
      <c r="K24" s="109" t="s">
        <v>458</v>
      </c>
      <c r="L24" s="156" t="s">
        <v>420</v>
      </c>
      <c r="M24" s="18" t="s">
        <v>13</v>
      </c>
      <c r="N24" s="17" t="s">
        <v>85</v>
      </c>
      <c r="O24" s="17" t="s">
        <v>85</v>
      </c>
      <c r="P24" s="15" t="s">
        <v>83</v>
      </c>
      <c r="Q24" s="39" t="s">
        <v>206</v>
      </c>
      <c r="R24" s="15" t="s">
        <v>152</v>
      </c>
      <c r="S24" s="53" t="s">
        <v>207</v>
      </c>
      <c r="T24" s="15" t="s">
        <v>158</v>
      </c>
      <c r="U24" s="53" t="s">
        <v>208</v>
      </c>
      <c r="V24" s="54" t="s">
        <v>209</v>
      </c>
      <c r="W24" s="67" t="s">
        <v>210</v>
      </c>
      <c r="X24" s="67" t="s">
        <v>154</v>
      </c>
      <c r="Y24" s="15" t="s">
        <v>208</v>
      </c>
      <c r="Z24" s="53" t="s">
        <v>211</v>
      </c>
      <c r="AA24" s="54" t="s">
        <v>154</v>
      </c>
      <c r="AB24" s="67" t="s">
        <v>85</v>
      </c>
      <c r="AC24" s="77" t="s">
        <v>212</v>
      </c>
    </row>
    <row r="25" spans="1:31" ht="14.25" x14ac:dyDescent="0.15">
      <c r="B25" s="6"/>
      <c r="C25" s="112" t="s">
        <v>1727</v>
      </c>
      <c r="D25" s="112" t="s">
        <v>1596</v>
      </c>
      <c r="E25" s="112" t="s">
        <v>1050</v>
      </c>
      <c r="F25" s="112" t="s">
        <v>627</v>
      </c>
      <c r="G25" s="112" t="s">
        <v>599</v>
      </c>
      <c r="H25" s="112" t="s">
        <v>534</v>
      </c>
      <c r="I25" s="112"/>
      <c r="J25" s="112"/>
      <c r="K25" s="109" t="s">
        <v>459</v>
      </c>
      <c r="L25" s="156" t="s">
        <v>421</v>
      </c>
      <c r="M25" s="40" t="s">
        <v>14</v>
      </c>
      <c r="N25" s="41" t="s">
        <v>104</v>
      </c>
      <c r="O25" s="17" t="s">
        <v>96</v>
      </c>
      <c r="P25" s="15" t="s">
        <v>94</v>
      </c>
      <c r="Q25" s="38" t="s">
        <v>213</v>
      </c>
      <c r="R25" s="15" t="s">
        <v>158</v>
      </c>
      <c r="S25" s="65" t="s">
        <v>214</v>
      </c>
      <c r="T25" s="66" t="s">
        <v>215</v>
      </c>
      <c r="U25" s="65" t="s">
        <v>216</v>
      </c>
      <c r="V25" s="54" t="s">
        <v>206</v>
      </c>
      <c r="W25" s="67" t="s">
        <v>158</v>
      </c>
      <c r="X25" s="67" t="s">
        <v>171</v>
      </c>
      <c r="Y25" s="15" t="s">
        <v>217</v>
      </c>
      <c r="Z25" s="53" t="s">
        <v>218</v>
      </c>
      <c r="AA25" s="54" t="s">
        <v>219</v>
      </c>
      <c r="AB25" s="67" t="s">
        <v>220</v>
      </c>
      <c r="AC25" s="77" t="s">
        <v>221</v>
      </c>
    </row>
    <row r="26" spans="1:31" ht="15" thickBot="1" x14ac:dyDescent="0.2">
      <c r="B26" s="42"/>
      <c r="C26" s="45" t="s">
        <v>1728</v>
      </c>
      <c r="D26" s="45" t="s">
        <v>1597</v>
      </c>
      <c r="E26" s="45" t="s">
        <v>1051</v>
      </c>
      <c r="F26" s="45" t="s">
        <v>628</v>
      </c>
      <c r="G26" s="45" t="s">
        <v>600</v>
      </c>
      <c r="H26" s="45" t="s">
        <v>535</v>
      </c>
      <c r="I26" s="45"/>
      <c r="J26" s="45"/>
      <c r="K26" s="110" t="s">
        <v>460</v>
      </c>
      <c r="L26" s="106" t="s">
        <v>422</v>
      </c>
      <c r="M26" s="44" t="s">
        <v>15</v>
      </c>
      <c r="N26" s="45" t="s">
        <v>151</v>
      </c>
      <c r="O26" s="46" t="s">
        <v>104</v>
      </c>
      <c r="P26" s="47" t="s">
        <v>102</v>
      </c>
      <c r="Q26" s="48" t="s">
        <v>222</v>
      </c>
      <c r="R26" s="43" t="s">
        <v>166</v>
      </c>
      <c r="S26" s="32" t="s">
        <v>152</v>
      </c>
      <c r="T26" s="43" t="s">
        <v>223</v>
      </c>
      <c r="U26" s="32" t="s">
        <v>170</v>
      </c>
      <c r="V26" s="68" t="s">
        <v>222</v>
      </c>
      <c r="W26" s="69" t="s">
        <v>167</v>
      </c>
      <c r="X26" s="69" t="s">
        <v>219</v>
      </c>
      <c r="Y26" s="43" t="s">
        <v>96</v>
      </c>
      <c r="Z26" s="32" t="s">
        <v>98</v>
      </c>
      <c r="AA26" s="68" t="s">
        <v>171</v>
      </c>
      <c r="AB26" s="69" t="s">
        <v>224</v>
      </c>
      <c r="AC26" s="82" t="s">
        <v>225</v>
      </c>
      <c r="AD26" s="49"/>
      <c r="AE26" s="49"/>
    </row>
    <row r="27" spans="1:31" ht="14.25" thickBot="1" x14ac:dyDescent="0.2">
      <c r="B27" s="127"/>
      <c r="C27" s="128"/>
      <c r="D27" s="128"/>
      <c r="E27" s="128"/>
      <c r="F27" s="128"/>
      <c r="G27" s="128"/>
      <c r="K27" s="105"/>
      <c r="L27" s="49"/>
      <c r="M27" s="49"/>
      <c r="N27" s="49"/>
      <c r="O27" s="49"/>
      <c r="P27" s="49"/>
      <c r="Q27" s="50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</row>
    <row r="28" spans="1:31" ht="14.25" thickBot="1" x14ac:dyDescent="0.2">
      <c r="B28" s="6"/>
      <c r="C28" s="97" t="s">
        <v>1052</v>
      </c>
      <c r="D28" s="97" t="s">
        <v>1052</v>
      </c>
      <c r="E28" s="97" t="s">
        <v>1052</v>
      </c>
      <c r="F28" s="97" t="s">
        <v>1053</v>
      </c>
      <c r="G28" s="97" t="s">
        <v>1054</v>
      </c>
      <c r="H28" s="129" t="s">
        <v>1054</v>
      </c>
      <c r="I28" s="130"/>
    </row>
    <row r="29" spans="1:31" ht="20.100000000000001" customHeight="1" thickTop="1" x14ac:dyDescent="0.15">
      <c r="B29" s="11" t="s">
        <v>3</v>
      </c>
      <c r="C29" s="243" t="s">
        <v>1598</v>
      </c>
      <c r="D29" s="243" t="s">
        <v>1598</v>
      </c>
      <c r="E29" s="243" t="s">
        <v>1055</v>
      </c>
      <c r="F29" s="116" t="s">
        <v>1056</v>
      </c>
      <c r="G29" s="107" t="s">
        <v>1057</v>
      </c>
      <c r="H29" s="244" t="s">
        <v>1057</v>
      </c>
    </row>
    <row r="30" spans="1:31" ht="20.100000000000001" customHeight="1" x14ac:dyDescent="0.15">
      <c r="B30" s="6"/>
      <c r="C30" s="114" t="s">
        <v>1353</v>
      </c>
      <c r="D30" s="114" t="s">
        <v>1599</v>
      </c>
      <c r="E30" s="114" t="s">
        <v>1058</v>
      </c>
      <c r="F30" s="114" t="s">
        <v>629</v>
      </c>
      <c r="G30" s="114" t="s">
        <v>588</v>
      </c>
      <c r="H30" s="131" t="s">
        <v>536</v>
      </c>
    </row>
    <row r="31" spans="1:31" ht="20.100000000000001" customHeight="1" x14ac:dyDescent="0.15">
      <c r="B31" s="6"/>
      <c r="C31" s="16" t="s">
        <v>1729</v>
      </c>
      <c r="D31" s="16" t="s">
        <v>1600</v>
      </c>
      <c r="E31" s="16" t="s">
        <v>1059</v>
      </c>
      <c r="F31" s="16" t="s">
        <v>630</v>
      </c>
      <c r="G31" s="16" t="s">
        <v>537</v>
      </c>
      <c r="H31" s="132" t="s">
        <v>537</v>
      </c>
    </row>
    <row r="32" spans="1:31" ht="20.100000000000001" customHeight="1" x14ac:dyDescent="0.15">
      <c r="B32" s="6"/>
      <c r="C32" s="16" t="s">
        <v>1730</v>
      </c>
      <c r="D32" s="16" t="s">
        <v>1356</v>
      </c>
      <c r="E32" s="16" t="s">
        <v>636</v>
      </c>
      <c r="F32" s="16" t="s">
        <v>631</v>
      </c>
      <c r="G32" s="16" t="s">
        <v>538</v>
      </c>
      <c r="H32" s="132" t="s">
        <v>538</v>
      </c>
    </row>
    <row r="33" spans="2:8" ht="20.100000000000001" customHeight="1" x14ac:dyDescent="0.15">
      <c r="B33" s="6"/>
      <c r="C33" s="16" t="s">
        <v>1363</v>
      </c>
      <c r="D33" s="16" t="s">
        <v>1363</v>
      </c>
      <c r="E33" s="16" t="s">
        <v>638</v>
      </c>
      <c r="F33" s="16" t="s">
        <v>632</v>
      </c>
      <c r="G33" s="16" t="s">
        <v>539</v>
      </c>
      <c r="H33" s="132" t="s">
        <v>539</v>
      </c>
    </row>
    <row r="34" spans="2:8" ht="20.100000000000001" customHeight="1" x14ac:dyDescent="0.15">
      <c r="B34" s="6"/>
      <c r="C34" s="16" t="s">
        <v>1601</v>
      </c>
      <c r="D34" s="16" t="s">
        <v>1601</v>
      </c>
      <c r="E34" s="16" t="s">
        <v>1060</v>
      </c>
      <c r="F34" s="16" t="s">
        <v>633</v>
      </c>
      <c r="G34" s="16" t="s">
        <v>540</v>
      </c>
      <c r="H34" s="132" t="s">
        <v>540</v>
      </c>
    </row>
    <row r="35" spans="2:8" ht="14.25" thickBot="1" x14ac:dyDescent="0.2">
      <c r="B35" s="19"/>
      <c r="C35" s="16" t="s">
        <v>1361</v>
      </c>
      <c r="D35" s="16" t="s">
        <v>1602</v>
      </c>
      <c r="E35" s="16" t="s">
        <v>639</v>
      </c>
      <c r="F35" s="16" t="s">
        <v>634</v>
      </c>
      <c r="G35" s="16" t="s">
        <v>541</v>
      </c>
      <c r="H35" s="140" t="s">
        <v>541</v>
      </c>
    </row>
    <row r="36" spans="2:8" ht="20.100000000000001" customHeight="1" thickTop="1" x14ac:dyDescent="0.15">
      <c r="B36" s="89" t="s">
        <v>111</v>
      </c>
      <c r="C36" s="138" t="s">
        <v>1546</v>
      </c>
      <c r="D36" s="138" t="s">
        <v>1603</v>
      </c>
      <c r="E36" s="138" t="s">
        <v>1061</v>
      </c>
      <c r="F36" s="138" t="s">
        <v>1055</v>
      </c>
      <c r="G36" s="138" t="s">
        <v>1062</v>
      </c>
      <c r="H36" s="139" t="s">
        <v>1063</v>
      </c>
    </row>
    <row r="37" spans="2:8" ht="20.100000000000001" customHeight="1" x14ac:dyDescent="0.15">
      <c r="B37" s="27"/>
      <c r="C37" s="118" t="s">
        <v>1733</v>
      </c>
      <c r="D37" s="118" t="s">
        <v>1604</v>
      </c>
      <c r="E37" s="118" t="s">
        <v>1064</v>
      </c>
      <c r="F37" s="118" t="s">
        <v>635</v>
      </c>
      <c r="G37" s="118" t="s">
        <v>536</v>
      </c>
      <c r="H37" s="133" t="s">
        <v>542</v>
      </c>
    </row>
    <row r="38" spans="2:8" ht="20.100000000000001" customHeight="1" x14ac:dyDescent="0.15">
      <c r="B38" s="6"/>
      <c r="C38" s="53" t="s">
        <v>1731</v>
      </c>
      <c r="D38" s="53" t="s">
        <v>1605</v>
      </c>
      <c r="E38" s="53" t="s">
        <v>1065</v>
      </c>
      <c r="F38" s="53" t="s">
        <v>636</v>
      </c>
      <c r="G38" s="53" t="s">
        <v>583</v>
      </c>
      <c r="H38" s="134" t="s">
        <v>543</v>
      </c>
    </row>
    <row r="39" spans="2:8" ht="20.100000000000001" customHeight="1" x14ac:dyDescent="0.15">
      <c r="B39" s="6"/>
      <c r="C39" s="53" t="s">
        <v>1732</v>
      </c>
      <c r="D39" s="53" t="s">
        <v>1606</v>
      </c>
      <c r="E39" s="53" t="s">
        <v>1066</v>
      </c>
      <c r="F39" s="53" t="s">
        <v>637</v>
      </c>
      <c r="G39" s="53" t="s">
        <v>584</v>
      </c>
      <c r="H39" s="134" t="s">
        <v>544</v>
      </c>
    </row>
    <row r="40" spans="2:8" ht="20.100000000000001" customHeight="1" x14ac:dyDescent="0.15">
      <c r="B40" s="6"/>
      <c r="C40" s="53" t="s">
        <v>1734</v>
      </c>
      <c r="D40" s="53" t="s">
        <v>1607</v>
      </c>
      <c r="E40" s="53" t="s">
        <v>1067</v>
      </c>
      <c r="F40" s="53" t="s">
        <v>638</v>
      </c>
      <c r="G40" s="53" t="s">
        <v>585</v>
      </c>
      <c r="H40" s="134" t="s">
        <v>545</v>
      </c>
    </row>
    <row r="41" spans="2:8" ht="20.100000000000001" customHeight="1" x14ac:dyDescent="0.15">
      <c r="B41" s="6"/>
      <c r="C41" s="53" t="s">
        <v>1735</v>
      </c>
      <c r="D41" s="53" t="s">
        <v>1608</v>
      </c>
      <c r="E41" s="53" t="s">
        <v>923</v>
      </c>
      <c r="F41" s="53" t="s">
        <v>639</v>
      </c>
      <c r="G41" s="53" t="s">
        <v>586</v>
      </c>
      <c r="H41" s="134" t="s">
        <v>546</v>
      </c>
    </row>
    <row r="42" spans="2:8" ht="14.25" thickBot="1" x14ac:dyDescent="0.2">
      <c r="B42" s="19"/>
      <c r="C42" s="58" t="s">
        <v>1736</v>
      </c>
      <c r="D42" s="58" t="s">
        <v>1609</v>
      </c>
      <c r="E42" s="58" t="s">
        <v>1068</v>
      </c>
      <c r="F42" s="58" t="s">
        <v>640</v>
      </c>
      <c r="G42" s="58" t="s">
        <v>587</v>
      </c>
      <c r="H42" s="135" t="s">
        <v>547</v>
      </c>
    </row>
    <row r="43" spans="2:8" ht="20.100000000000001" customHeight="1" thickTop="1" x14ac:dyDescent="0.15">
      <c r="B43" s="6" t="s">
        <v>175</v>
      </c>
      <c r="C43" s="126" t="s">
        <v>1575</v>
      </c>
      <c r="D43" s="126" t="s">
        <v>1063</v>
      </c>
      <c r="E43" s="126" t="s">
        <v>1069</v>
      </c>
      <c r="F43" s="126" t="s">
        <v>1070</v>
      </c>
      <c r="G43" s="126" t="s">
        <v>1063</v>
      </c>
      <c r="H43" s="136" t="s">
        <v>1071</v>
      </c>
    </row>
    <row r="44" spans="2:8" ht="20.100000000000001" customHeight="1" x14ac:dyDescent="0.15">
      <c r="B44" s="36"/>
      <c r="C44" s="118" t="s">
        <v>1737</v>
      </c>
      <c r="D44" s="118" t="s">
        <v>1610</v>
      </c>
      <c r="E44" s="118" t="s">
        <v>1072</v>
      </c>
      <c r="F44" s="118" t="s">
        <v>641</v>
      </c>
      <c r="G44" s="118" t="s">
        <v>542</v>
      </c>
      <c r="H44" s="133" t="s">
        <v>548</v>
      </c>
    </row>
    <row r="45" spans="2:8" ht="20.100000000000001" customHeight="1" x14ac:dyDescent="0.15">
      <c r="B45" s="6"/>
      <c r="C45" s="53" t="s">
        <v>1738</v>
      </c>
      <c r="D45" s="53" t="s">
        <v>1611</v>
      </c>
      <c r="E45" s="53" t="s">
        <v>631</v>
      </c>
      <c r="F45" s="53" t="s">
        <v>642</v>
      </c>
      <c r="G45" s="53" t="s">
        <v>582</v>
      </c>
      <c r="H45" s="134" t="s">
        <v>549</v>
      </c>
    </row>
    <row r="46" spans="2:8" ht="20.100000000000001" customHeight="1" x14ac:dyDescent="0.15">
      <c r="B46" s="6"/>
      <c r="C46" s="53" t="s">
        <v>1739</v>
      </c>
      <c r="D46" s="53" t="s">
        <v>1612</v>
      </c>
      <c r="E46" s="53" t="s">
        <v>1073</v>
      </c>
      <c r="F46" s="53" t="s">
        <v>643</v>
      </c>
      <c r="G46" s="53" t="s">
        <v>544</v>
      </c>
      <c r="H46" s="134" t="s">
        <v>550</v>
      </c>
    </row>
    <row r="47" spans="2:8" ht="20.100000000000001" customHeight="1" x14ac:dyDescent="0.15">
      <c r="B47" s="6"/>
      <c r="C47" s="53" t="s">
        <v>638</v>
      </c>
      <c r="D47" s="53" t="s">
        <v>1613</v>
      </c>
      <c r="E47" s="53" t="s">
        <v>1074</v>
      </c>
      <c r="F47" s="53" t="s">
        <v>644</v>
      </c>
      <c r="G47" s="53" t="s">
        <v>545</v>
      </c>
      <c r="H47" s="134" t="s">
        <v>551</v>
      </c>
    </row>
    <row r="48" spans="2:8" ht="20.100000000000001" customHeight="1" x14ac:dyDescent="0.15">
      <c r="B48" s="6"/>
      <c r="C48" s="53" t="s">
        <v>1740</v>
      </c>
      <c r="D48" s="53" t="s">
        <v>1614</v>
      </c>
      <c r="E48" s="53" t="s">
        <v>1075</v>
      </c>
      <c r="F48" s="53" t="s">
        <v>645</v>
      </c>
      <c r="G48" s="53" t="s">
        <v>546</v>
      </c>
      <c r="H48" s="134" t="s">
        <v>552</v>
      </c>
    </row>
    <row r="49" spans="2:8" ht="14.25" thickBot="1" x14ac:dyDescent="0.2">
      <c r="B49" s="42"/>
      <c r="C49" s="53" t="s">
        <v>1608</v>
      </c>
      <c r="D49" s="53" t="s">
        <v>1082</v>
      </c>
      <c r="E49" s="53" t="s">
        <v>1076</v>
      </c>
      <c r="F49" s="53" t="s">
        <v>646</v>
      </c>
      <c r="G49" s="53" t="s">
        <v>547</v>
      </c>
      <c r="H49" s="137" t="s">
        <v>553</v>
      </c>
    </row>
    <row r="50" spans="2:8" ht="20.100000000000001" customHeight="1" x14ac:dyDescent="0.15">
      <c r="C50" s="125"/>
      <c r="D50" s="125"/>
      <c r="E50" s="125"/>
      <c r="F50" s="125"/>
      <c r="G50" s="125"/>
    </row>
  </sheetData>
  <mergeCells count="1">
    <mergeCell ref="B1:R1"/>
  </mergeCells>
  <phoneticPr fontId="2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R367"/>
  <sheetViews>
    <sheetView topLeftCell="A277" zoomScaleSheetLayoutView="100" workbookViewId="0">
      <selection activeCell="Q287" sqref="Q287"/>
    </sheetView>
  </sheetViews>
  <sheetFormatPr defaultColWidth="8.125" defaultRowHeight="13.5" customHeight="1" x14ac:dyDescent="0.15"/>
  <cols>
    <col min="1" max="1" width="10" style="158" customWidth="1"/>
    <col min="2" max="3" width="6.625" style="158" customWidth="1"/>
    <col min="4" max="4" width="14.125" style="158" customWidth="1"/>
    <col min="5" max="5" width="5" style="204" hidden="1" customWidth="1"/>
    <col min="6" max="6" width="8.125" style="158" hidden="1" customWidth="1"/>
    <col min="7" max="7" width="10.875" style="158" hidden="1" customWidth="1"/>
    <col min="8" max="8" width="18.125" style="158" hidden="1" customWidth="1"/>
    <col min="9" max="9" width="4" style="158" hidden="1" customWidth="1"/>
    <col min="10" max="10" width="6.125" style="240" hidden="1" customWidth="1"/>
    <col min="11" max="11" width="11.875" style="241" hidden="1" customWidth="1"/>
    <col min="12" max="12" width="12.125" style="158" hidden="1" customWidth="1"/>
    <col min="13" max="13" width="14.875" style="158" hidden="1" customWidth="1"/>
    <col min="14" max="16384" width="8.125" style="158"/>
  </cols>
  <sheetData>
    <row r="1" spans="1:13" ht="18.75" x14ac:dyDescent="0.15">
      <c r="A1" s="157"/>
      <c r="B1" s="575"/>
      <c r="C1" s="575"/>
      <c r="D1" s="575"/>
      <c r="E1" s="575"/>
      <c r="F1" s="575"/>
      <c r="G1" s="575"/>
      <c r="H1" s="575"/>
      <c r="I1" s="577"/>
      <c r="J1" s="577"/>
      <c r="K1" s="577"/>
      <c r="L1" s="577"/>
      <c r="M1" s="578"/>
    </row>
    <row r="2" spans="1:13" x14ac:dyDescent="0.15">
      <c r="A2" s="159"/>
      <c r="B2" s="576"/>
      <c r="C2" s="576"/>
      <c r="D2" s="576"/>
      <c r="E2" s="576"/>
      <c r="F2" s="576"/>
      <c r="G2" s="576"/>
      <c r="H2" s="576"/>
      <c r="I2" s="579"/>
      <c r="J2" s="579"/>
      <c r="K2" s="579"/>
      <c r="L2" s="579"/>
      <c r="M2" s="580"/>
    </row>
    <row r="3" spans="1:13" x14ac:dyDescent="0.15">
      <c r="A3" s="160"/>
      <c r="B3" s="160">
        <v>1</v>
      </c>
      <c r="C3" s="160"/>
      <c r="D3" s="160" t="s">
        <v>1092</v>
      </c>
      <c r="E3" s="161"/>
      <c r="F3" s="160"/>
      <c r="G3" s="160"/>
      <c r="H3" s="160"/>
      <c r="I3" s="160"/>
      <c r="J3" s="162"/>
      <c r="K3" s="163"/>
      <c r="L3" s="160"/>
      <c r="M3" s="160"/>
    </row>
    <row r="4" spans="1:13" x14ac:dyDescent="0.15">
      <c r="A4" s="174" t="s">
        <v>1078</v>
      </c>
      <c r="B4" s="165" t="s">
        <v>1093</v>
      </c>
      <c r="C4" s="165" t="s">
        <v>1094</v>
      </c>
      <c r="D4" s="165" t="s">
        <v>779</v>
      </c>
      <c r="E4" s="166"/>
      <c r="F4" s="164" t="str">
        <f>A4</f>
        <v>あ０１</v>
      </c>
      <c r="G4" s="164" t="str">
        <f>B4&amp;C4</f>
        <v>青木重之</v>
      </c>
      <c r="H4" s="164" t="str">
        <f>D4</f>
        <v>アビックBB</v>
      </c>
      <c r="I4" s="164" t="s">
        <v>365</v>
      </c>
      <c r="J4" s="168">
        <v>1971</v>
      </c>
      <c r="K4" s="169">
        <f>IF(J4="","",(2026-J4))</f>
        <v>55</v>
      </c>
      <c r="L4" s="164" t="str">
        <f t="shared" ref="L4:L42" si="0">IF(G4="","",IF(COUNTIF($G$4:$G$105,G4)&gt;1,"2重登録","OK"))</f>
        <v>OK</v>
      </c>
      <c r="M4" s="164" t="s">
        <v>360</v>
      </c>
    </row>
    <row r="5" spans="1:13" x14ac:dyDescent="0.15">
      <c r="A5" s="174" t="s">
        <v>780</v>
      </c>
      <c r="B5" s="164" t="s">
        <v>1095</v>
      </c>
      <c r="C5" s="164" t="s">
        <v>1096</v>
      </c>
      <c r="D5" s="165" t="s">
        <v>779</v>
      </c>
      <c r="E5" s="166"/>
      <c r="F5" s="164" t="str">
        <f t="shared" ref="F5:F42" si="1">A5</f>
        <v>あ０２</v>
      </c>
      <c r="G5" s="164" t="str">
        <f t="shared" ref="G5:G42" si="2">B5&amp;C5</f>
        <v>西川昌一</v>
      </c>
      <c r="H5" s="164" t="str">
        <f t="shared" ref="H5:H42" si="3">D5</f>
        <v>アビックBB</v>
      </c>
      <c r="I5" s="164" t="s">
        <v>365</v>
      </c>
      <c r="J5" s="170">
        <v>1970</v>
      </c>
      <c r="K5" s="169">
        <f t="shared" ref="K5:K43" si="4">IF(J5="","",(2026-J5))</f>
        <v>56</v>
      </c>
      <c r="L5" s="164" t="str">
        <f t="shared" si="0"/>
        <v>OK</v>
      </c>
      <c r="M5" s="164" t="s">
        <v>359</v>
      </c>
    </row>
    <row r="6" spans="1:13" x14ac:dyDescent="0.15">
      <c r="A6" s="174" t="s">
        <v>781</v>
      </c>
      <c r="B6" s="165" t="s">
        <v>1097</v>
      </c>
      <c r="C6" s="165" t="s">
        <v>1098</v>
      </c>
      <c r="D6" s="165" t="s">
        <v>779</v>
      </c>
      <c r="E6" s="166"/>
      <c r="F6" s="164" t="str">
        <f t="shared" si="1"/>
        <v>あ０３</v>
      </c>
      <c r="G6" s="164" t="str">
        <f t="shared" si="2"/>
        <v>安達隆一</v>
      </c>
      <c r="H6" s="164" t="str">
        <f t="shared" si="3"/>
        <v>アビックBB</v>
      </c>
      <c r="I6" s="164" t="s">
        <v>365</v>
      </c>
      <c r="J6" s="168">
        <v>1970</v>
      </c>
      <c r="K6" s="169">
        <f t="shared" si="4"/>
        <v>56</v>
      </c>
      <c r="L6" s="164" t="str">
        <f t="shared" si="0"/>
        <v>OK</v>
      </c>
      <c r="M6" s="164" t="s">
        <v>1099</v>
      </c>
    </row>
    <row r="7" spans="1:13" x14ac:dyDescent="0.15">
      <c r="A7" s="174" t="s">
        <v>782</v>
      </c>
      <c r="B7" s="164" t="s">
        <v>1100</v>
      </c>
      <c r="C7" s="164" t="s">
        <v>1101</v>
      </c>
      <c r="D7" s="165" t="s">
        <v>779</v>
      </c>
      <c r="E7" s="166"/>
      <c r="F7" s="164" t="str">
        <f t="shared" si="1"/>
        <v>あ０４</v>
      </c>
      <c r="G7" s="164" t="str">
        <f t="shared" si="2"/>
        <v>上原義弘</v>
      </c>
      <c r="H7" s="164" t="str">
        <f t="shared" si="3"/>
        <v>アビックBB</v>
      </c>
      <c r="I7" s="164" t="s">
        <v>365</v>
      </c>
      <c r="J7" s="170">
        <v>1974</v>
      </c>
      <c r="K7" s="169">
        <f t="shared" si="4"/>
        <v>52</v>
      </c>
      <c r="L7" s="164" t="str">
        <f t="shared" si="0"/>
        <v>OK</v>
      </c>
      <c r="M7" s="164" t="s">
        <v>359</v>
      </c>
    </row>
    <row r="8" spans="1:13" x14ac:dyDescent="0.15">
      <c r="A8" s="174" t="s">
        <v>783</v>
      </c>
      <c r="B8" s="165" t="s">
        <v>1102</v>
      </c>
      <c r="C8" s="165" t="s">
        <v>1103</v>
      </c>
      <c r="D8" s="165" t="s">
        <v>779</v>
      </c>
      <c r="E8" s="200"/>
      <c r="F8" s="164" t="str">
        <f t="shared" si="1"/>
        <v>あ０５</v>
      </c>
      <c r="G8" s="164" t="str">
        <f t="shared" si="2"/>
        <v>寺村浩一</v>
      </c>
      <c r="H8" s="164" t="str">
        <f t="shared" si="3"/>
        <v>アビックBB</v>
      </c>
      <c r="I8" s="164" t="s">
        <v>365</v>
      </c>
      <c r="J8" s="168">
        <v>1968</v>
      </c>
      <c r="K8" s="169">
        <f t="shared" si="4"/>
        <v>58</v>
      </c>
      <c r="L8" s="164" t="str">
        <f t="shared" si="0"/>
        <v>OK</v>
      </c>
      <c r="M8" s="164" t="s">
        <v>517</v>
      </c>
    </row>
    <row r="9" spans="1:13" x14ac:dyDescent="0.15">
      <c r="A9" s="174" t="s">
        <v>784</v>
      </c>
      <c r="B9" s="184" t="s">
        <v>1104</v>
      </c>
      <c r="C9" s="184" t="s">
        <v>1105</v>
      </c>
      <c r="D9" s="165" t="s">
        <v>779</v>
      </c>
      <c r="E9" s="166"/>
      <c r="F9" s="164" t="str">
        <f t="shared" si="1"/>
        <v>あ０６</v>
      </c>
      <c r="G9" s="164" t="str">
        <f t="shared" si="2"/>
        <v>平居崇</v>
      </c>
      <c r="H9" s="164" t="str">
        <f t="shared" si="3"/>
        <v>アビックBB</v>
      </c>
      <c r="I9" s="164" t="s">
        <v>365</v>
      </c>
      <c r="J9" s="168">
        <v>1972</v>
      </c>
      <c r="K9" s="169">
        <f t="shared" si="4"/>
        <v>54</v>
      </c>
      <c r="L9" s="164" t="str">
        <f t="shared" si="0"/>
        <v>OK</v>
      </c>
      <c r="M9" s="164" t="s">
        <v>1106</v>
      </c>
    </row>
    <row r="10" spans="1:13" x14ac:dyDescent="0.15">
      <c r="A10" s="174" t="s">
        <v>785</v>
      </c>
      <c r="B10" s="165" t="s">
        <v>1107</v>
      </c>
      <c r="C10" s="165" t="s">
        <v>1108</v>
      </c>
      <c r="D10" s="165" t="s">
        <v>779</v>
      </c>
      <c r="E10" s="166"/>
      <c r="F10" s="164" t="str">
        <f t="shared" si="1"/>
        <v>あ０７</v>
      </c>
      <c r="G10" s="164" t="str">
        <f t="shared" si="2"/>
        <v>大林弘典</v>
      </c>
      <c r="H10" s="164" t="str">
        <f t="shared" si="3"/>
        <v>アビックBB</v>
      </c>
      <c r="I10" s="164" t="s">
        <v>365</v>
      </c>
      <c r="J10" s="168">
        <v>1989</v>
      </c>
      <c r="K10" s="169">
        <f t="shared" si="4"/>
        <v>37</v>
      </c>
      <c r="L10" s="164" t="str">
        <f t="shared" si="0"/>
        <v>OK</v>
      </c>
      <c r="M10" s="164" t="s">
        <v>363</v>
      </c>
    </row>
    <row r="11" spans="1:13" x14ac:dyDescent="0.15">
      <c r="A11" s="174" t="s">
        <v>786</v>
      </c>
      <c r="B11" s="164" t="s">
        <v>1109</v>
      </c>
      <c r="C11" s="164" t="s">
        <v>1110</v>
      </c>
      <c r="D11" s="165" t="s">
        <v>779</v>
      </c>
      <c r="E11" s="166"/>
      <c r="F11" s="164" t="str">
        <f t="shared" si="1"/>
        <v>あ０８</v>
      </c>
      <c r="G11" s="164" t="str">
        <f t="shared" si="2"/>
        <v>福嶋亮</v>
      </c>
      <c r="H11" s="164" t="str">
        <f t="shared" si="3"/>
        <v>アビックBB</v>
      </c>
      <c r="I11" s="164" t="s">
        <v>365</v>
      </c>
      <c r="J11" s="170">
        <v>1961</v>
      </c>
      <c r="K11" s="169">
        <f t="shared" si="4"/>
        <v>65</v>
      </c>
      <c r="L11" s="164" t="str">
        <f t="shared" si="0"/>
        <v>OK</v>
      </c>
      <c r="M11" s="164" t="s">
        <v>1111</v>
      </c>
    </row>
    <row r="12" spans="1:13" x14ac:dyDescent="0.15">
      <c r="A12" s="174" t="s">
        <v>787</v>
      </c>
      <c r="B12" s="165" t="s">
        <v>1112</v>
      </c>
      <c r="C12" s="165" t="s">
        <v>1113</v>
      </c>
      <c r="D12" s="165" t="s">
        <v>779</v>
      </c>
      <c r="E12" s="166"/>
      <c r="F12" s="164" t="str">
        <f t="shared" si="1"/>
        <v>あ０９</v>
      </c>
      <c r="G12" s="164" t="str">
        <f t="shared" si="2"/>
        <v>落合良弘</v>
      </c>
      <c r="H12" s="164" t="str">
        <f t="shared" si="3"/>
        <v>アビックBB</v>
      </c>
      <c r="I12" s="164" t="s">
        <v>365</v>
      </c>
      <c r="J12" s="168">
        <v>1968</v>
      </c>
      <c r="K12" s="169">
        <f t="shared" si="4"/>
        <v>58</v>
      </c>
      <c r="L12" s="164" t="str">
        <f t="shared" si="0"/>
        <v>OK</v>
      </c>
      <c r="M12" s="164" t="s">
        <v>363</v>
      </c>
    </row>
    <row r="13" spans="1:13" x14ac:dyDescent="0.15">
      <c r="A13" s="174" t="s">
        <v>789</v>
      </c>
      <c r="B13" s="184" t="s">
        <v>1114</v>
      </c>
      <c r="C13" s="184" t="s">
        <v>461</v>
      </c>
      <c r="D13" s="165" t="s">
        <v>779</v>
      </c>
      <c r="E13" s="166"/>
      <c r="F13" s="164" t="str">
        <f t="shared" si="1"/>
        <v>あ１０</v>
      </c>
      <c r="G13" s="164" t="str">
        <f t="shared" si="2"/>
        <v xml:space="preserve">松井傳樹 </v>
      </c>
      <c r="H13" s="164" t="str">
        <f t="shared" si="3"/>
        <v>アビックBB</v>
      </c>
      <c r="I13" s="164" t="s">
        <v>365</v>
      </c>
      <c r="J13" s="168">
        <v>1987</v>
      </c>
      <c r="K13" s="169">
        <f t="shared" si="4"/>
        <v>39</v>
      </c>
      <c r="L13" s="164" t="str">
        <f t="shared" si="0"/>
        <v>OK</v>
      </c>
      <c r="M13" s="164" t="s">
        <v>359</v>
      </c>
    </row>
    <row r="14" spans="1:13" x14ac:dyDescent="0.15">
      <c r="A14" s="174" t="s">
        <v>790</v>
      </c>
      <c r="B14" s="269" t="s">
        <v>1115</v>
      </c>
      <c r="C14" s="269" t="s">
        <v>1116</v>
      </c>
      <c r="D14" s="165" t="s">
        <v>779</v>
      </c>
      <c r="E14" s="166"/>
      <c r="F14" s="164" t="str">
        <f t="shared" si="1"/>
        <v>あ１１</v>
      </c>
      <c r="G14" s="164" t="str">
        <f t="shared" si="2"/>
        <v>長谷川優</v>
      </c>
      <c r="H14" s="164" t="str">
        <f t="shared" si="3"/>
        <v>アビックBB</v>
      </c>
      <c r="I14" s="164" t="s">
        <v>365</v>
      </c>
      <c r="J14" s="168">
        <v>1973</v>
      </c>
      <c r="K14" s="169">
        <f t="shared" si="4"/>
        <v>53</v>
      </c>
      <c r="L14" s="164" t="str">
        <f t="shared" si="0"/>
        <v>OK</v>
      </c>
      <c r="M14" s="164" t="s">
        <v>1117</v>
      </c>
    </row>
    <row r="15" spans="1:13" x14ac:dyDescent="0.15">
      <c r="A15" s="174" t="s">
        <v>791</v>
      </c>
      <c r="B15" s="165" t="s">
        <v>1118</v>
      </c>
      <c r="C15" s="165" t="s">
        <v>1119</v>
      </c>
      <c r="D15" s="165" t="s">
        <v>779</v>
      </c>
      <c r="F15" s="164" t="str">
        <f t="shared" si="1"/>
        <v>あ１２</v>
      </c>
      <c r="G15" s="164" t="str">
        <f t="shared" si="2"/>
        <v>草野活地</v>
      </c>
      <c r="H15" s="164" t="str">
        <f t="shared" si="3"/>
        <v>アビックBB</v>
      </c>
      <c r="I15" s="164" t="s">
        <v>365</v>
      </c>
      <c r="J15" s="168">
        <v>1974</v>
      </c>
      <c r="K15" s="169">
        <f t="shared" si="4"/>
        <v>52</v>
      </c>
      <c r="L15" s="164" t="str">
        <f t="shared" si="0"/>
        <v>OK</v>
      </c>
      <c r="M15" s="164" t="s">
        <v>360</v>
      </c>
    </row>
    <row r="16" spans="1:13" x14ac:dyDescent="0.15">
      <c r="A16" s="174" t="s">
        <v>792</v>
      </c>
      <c r="B16" s="165" t="s">
        <v>1120</v>
      </c>
      <c r="C16" s="165" t="s">
        <v>1121</v>
      </c>
      <c r="D16" s="165" t="s">
        <v>779</v>
      </c>
      <c r="F16" s="164" t="str">
        <f t="shared" si="1"/>
        <v>あ１３</v>
      </c>
      <c r="G16" s="164" t="str">
        <f t="shared" si="2"/>
        <v>吉川孝次</v>
      </c>
      <c r="H16" s="164" t="str">
        <f t="shared" si="3"/>
        <v>アビックBB</v>
      </c>
      <c r="I16" s="164" t="s">
        <v>365</v>
      </c>
      <c r="J16" s="168">
        <v>1976</v>
      </c>
      <c r="K16" s="169">
        <f t="shared" si="4"/>
        <v>50</v>
      </c>
      <c r="L16" s="164" t="str">
        <f t="shared" si="0"/>
        <v>OK</v>
      </c>
      <c r="M16" s="164" t="s">
        <v>359</v>
      </c>
    </row>
    <row r="17" spans="1:13" x14ac:dyDescent="0.15">
      <c r="A17" s="174" t="s">
        <v>793</v>
      </c>
      <c r="B17" s="165" t="s">
        <v>1122</v>
      </c>
      <c r="C17" s="165" t="s">
        <v>1123</v>
      </c>
      <c r="D17" s="165" t="s">
        <v>779</v>
      </c>
      <c r="F17" s="164" t="str">
        <f t="shared" si="1"/>
        <v>あ１４</v>
      </c>
      <c r="G17" s="164" t="str">
        <f t="shared" si="2"/>
        <v>姫田和憲</v>
      </c>
      <c r="H17" s="164" t="str">
        <f t="shared" si="3"/>
        <v>アビックBB</v>
      </c>
      <c r="I17" s="164" t="s">
        <v>365</v>
      </c>
      <c r="J17" s="168">
        <v>1984</v>
      </c>
      <c r="K17" s="169">
        <f t="shared" si="4"/>
        <v>42</v>
      </c>
      <c r="L17" s="164" t="str">
        <f t="shared" si="0"/>
        <v>OK</v>
      </c>
      <c r="M17" s="174" t="s">
        <v>383</v>
      </c>
    </row>
    <row r="18" spans="1:13" x14ac:dyDescent="0.15">
      <c r="A18" s="174" t="s">
        <v>794</v>
      </c>
      <c r="B18" s="164" t="s">
        <v>1124</v>
      </c>
      <c r="C18" s="164" t="s">
        <v>1125</v>
      </c>
      <c r="D18" s="165" t="s">
        <v>779</v>
      </c>
      <c r="F18" s="164" t="str">
        <f t="shared" si="1"/>
        <v>あ１５</v>
      </c>
      <c r="G18" s="164" t="str">
        <f t="shared" si="2"/>
        <v>法戸義也</v>
      </c>
      <c r="H18" s="164" t="str">
        <f t="shared" si="3"/>
        <v>アビックBB</v>
      </c>
      <c r="I18" s="164" t="s">
        <v>365</v>
      </c>
      <c r="J18" s="168">
        <v>1983</v>
      </c>
      <c r="K18" s="169">
        <f t="shared" si="4"/>
        <v>43</v>
      </c>
      <c r="L18" s="164" t="str">
        <f t="shared" si="0"/>
        <v>OK</v>
      </c>
      <c r="M18" s="164" t="s">
        <v>362</v>
      </c>
    </row>
    <row r="19" spans="1:13" x14ac:dyDescent="0.15">
      <c r="A19" s="174" t="s">
        <v>795</v>
      </c>
      <c r="B19" s="164" t="s">
        <v>655</v>
      </c>
      <c r="C19" s="164" t="s">
        <v>656</v>
      </c>
      <c r="D19" s="165" t="s">
        <v>779</v>
      </c>
      <c r="F19" s="164" t="str">
        <f t="shared" si="1"/>
        <v>あ１６</v>
      </c>
      <c r="G19" s="164" t="str">
        <f t="shared" si="2"/>
        <v>冨岡浩史</v>
      </c>
      <c r="H19" s="164" t="str">
        <f t="shared" si="3"/>
        <v>アビックBB</v>
      </c>
      <c r="I19" s="164" t="s">
        <v>365</v>
      </c>
      <c r="J19" s="168">
        <v>1967</v>
      </c>
      <c r="K19" s="169">
        <f t="shared" si="4"/>
        <v>59</v>
      </c>
      <c r="L19" s="164" t="str">
        <f t="shared" si="0"/>
        <v>OK</v>
      </c>
      <c r="M19" s="164" t="s">
        <v>360</v>
      </c>
    </row>
    <row r="20" spans="1:13" x14ac:dyDescent="0.15">
      <c r="A20" s="174" t="s">
        <v>796</v>
      </c>
      <c r="B20" s="164" t="s">
        <v>657</v>
      </c>
      <c r="C20" s="164" t="s">
        <v>1126</v>
      </c>
      <c r="D20" s="165" t="s">
        <v>779</v>
      </c>
      <c r="F20" s="164" t="str">
        <f t="shared" si="1"/>
        <v>あ１７</v>
      </c>
      <c r="G20" s="164" t="str">
        <f t="shared" si="2"/>
        <v>西堀公人</v>
      </c>
      <c r="H20" s="164" t="str">
        <f t="shared" si="3"/>
        <v>アビックBB</v>
      </c>
      <c r="I20" s="164" t="s">
        <v>365</v>
      </c>
      <c r="J20" s="168">
        <v>1984</v>
      </c>
      <c r="K20" s="169">
        <f t="shared" si="4"/>
        <v>42</v>
      </c>
      <c r="L20" s="164" t="str">
        <f t="shared" si="0"/>
        <v>OK</v>
      </c>
      <c r="M20" s="164" t="s">
        <v>372</v>
      </c>
    </row>
    <row r="21" spans="1:13" x14ac:dyDescent="0.15">
      <c r="A21" s="174" t="s">
        <v>797</v>
      </c>
      <c r="B21" s="164" t="s">
        <v>1127</v>
      </c>
      <c r="C21" s="164" t="s">
        <v>1128</v>
      </c>
      <c r="D21" s="165" t="s">
        <v>779</v>
      </c>
      <c r="F21" s="164" t="str">
        <f t="shared" si="1"/>
        <v>あ１８</v>
      </c>
      <c r="G21" s="164" t="str">
        <f t="shared" si="2"/>
        <v>清野宏樹</v>
      </c>
      <c r="H21" s="164" t="str">
        <f t="shared" si="3"/>
        <v>アビックBB</v>
      </c>
      <c r="I21" s="164" t="s">
        <v>365</v>
      </c>
      <c r="J21" s="168">
        <v>1987</v>
      </c>
      <c r="K21" s="169">
        <f t="shared" si="4"/>
        <v>39</v>
      </c>
      <c r="L21" s="164" t="str">
        <f t="shared" si="0"/>
        <v>OK</v>
      </c>
      <c r="M21" s="174" t="s">
        <v>383</v>
      </c>
    </row>
    <row r="22" spans="1:13" x14ac:dyDescent="0.15">
      <c r="A22" s="174" t="s">
        <v>798</v>
      </c>
      <c r="B22" s="164" t="s">
        <v>658</v>
      </c>
      <c r="C22" s="164" t="s">
        <v>659</v>
      </c>
      <c r="D22" s="165" t="s">
        <v>779</v>
      </c>
      <c r="F22" s="164" t="str">
        <f t="shared" si="1"/>
        <v>あ１９</v>
      </c>
      <c r="G22" s="164" t="str">
        <f t="shared" si="2"/>
        <v>宇野泰三</v>
      </c>
      <c r="H22" s="164" t="str">
        <f t="shared" si="3"/>
        <v>アビックBB</v>
      </c>
      <c r="I22" s="164" t="s">
        <v>365</v>
      </c>
      <c r="J22" s="168">
        <v>1974</v>
      </c>
      <c r="K22" s="169">
        <f t="shared" si="4"/>
        <v>52</v>
      </c>
      <c r="L22" s="164" t="str">
        <f t="shared" si="0"/>
        <v>OK</v>
      </c>
      <c r="M22" s="164" t="s">
        <v>1129</v>
      </c>
    </row>
    <row r="23" spans="1:13" x14ac:dyDescent="0.15">
      <c r="A23" s="174" t="s">
        <v>364</v>
      </c>
      <c r="B23" s="164" t="s">
        <v>802</v>
      </c>
      <c r="C23" s="164" t="s">
        <v>803</v>
      </c>
      <c r="D23" s="165" t="s">
        <v>779</v>
      </c>
      <c r="F23" s="164" t="str">
        <f t="shared" si="1"/>
        <v>あ２０</v>
      </c>
      <c r="G23" s="164" t="str">
        <f t="shared" si="2"/>
        <v>坪井徳寿</v>
      </c>
      <c r="H23" s="164" t="str">
        <f t="shared" si="3"/>
        <v>アビックBB</v>
      </c>
      <c r="I23" s="164" t="s">
        <v>365</v>
      </c>
      <c r="J23" s="168">
        <v>1979</v>
      </c>
      <c r="K23" s="169">
        <f t="shared" si="4"/>
        <v>47</v>
      </c>
      <c r="L23" s="164" t="str">
        <f t="shared" si="0"/>
        <v>OK</v>
      </c>
      <c r="M23" s="164" t="s">
        <v>360</v>
      </c>
    </row>
    <row r="24" spans="1:13" x14ac:dyDescent="0.15">
      <c r="A24" s="174" t="s">
        <v>799</v>
      </c>
      <c r="B24" s="174" t="s">
        <v>1130</v>
      </c>
      <c r="C24" s="174" t="s">
        <v>1131</v>
      </c>
      <c r="D24" s="165" t="s">
        <v>779</v>
      </c>
      <c r="E24" s="270" t="s">
        <v>808</v>
      </c>
      <c r="F24" s="164" t="str">
        <f t="shared" si="1"/>
        <v>あ２１</v>
      </c>
      <c r="G24" s="164" t="str">
        <f t="shared" si="2"/>
        <v>辻村惣一</v>
      </c>
      <c r="H24" s="164" t="str">
        <f t="shared" si="3"/>
        <v>アビックBB</v>
      </c>
      <c r="I24" s="164" t="s">
        <v>365</v>
      </c>
      <c r="J24" s="173">
        <v>1953</v>
      </c>
      <c r="K24" s="169">
        <f t="shared" si="4"/>
        <v>73</v>
      </c>
      <c r="L24" s="164" t="str">
        <f t="shared" si="0"/>
        <v>OK</v>
      </c>
      <c r="M24" s="174" t="s">
        <v>363</v>
      </c>
    </row>
    <row r="25" spans="1:13" x14ac:dyDescent="0.15">
      <c r="A25" s="174" t="s">
        <v>800</v>
      </c>
      <c r="B25" s="174" t="s">
        <v>1132</v>
      </c>
      <c r="C25" s="174" t="s">
        <v>1133</v>
      </c>
      <c r="D25" s="165" t="s">
        <v>779</v>
      </c>
      <c r="E25" s="158"/>
      <c r="F25" s="164" t="str">
        <f t="shared" si="1"/>
        <v>あ２２</v>
      </c>
      <c r="G25" s="164" t="str">
        <f t="shared" si="2"/>
        <v>槇田学</v>
      </c>
      <c r="H25" s="164" t="str">
        <f t="shared" si="3"/>
        <v>アビックBB</v>
      </c>
      <c r="I25" s="164" t="s">
        <v>365</v>
      </c>
      <c r="J25" s="173">
        <v>1965</v>
      </c>
      <c r="K25" s="169">
        <f t="shared" si="4"/>
        <v>61</v>
      </c>
      <c r="L25" s="164" t="str">
        <f t="shared" si="0"/>
        <v>OK</v>
      </c>
      <c r="M25" s="174" t="s">
        <v>359</v>
      </c>
    </row>
    <row r="26" spans="1:13" x14ac:dyDescent="0.15">
      <c r="A26" s="174" t="s">
        <v>462</v>
      </c>
      <c r="B26" s="174" t="s">
        <v>1134</v>
      </c>
      <c r="C26" s="174" t="s">
        <v>1135</v>
      </c>
      <c r="D26" s="165" t="s">
        <v>779</v>
      </c>
      <c r="F26" s="164" t="str">
        <f t="shared" si="1"/>
        <v>あ２３</v>
      </c>
      <c r="G26" s="164" t="str">
        <f t="shared" si="2"/>
        <v>武久真也</v>
      </c>
      <c r="H26" s="164" t="str">
        <f t="shared" si="3"/>
        <v>アビックBB</v>
      </c>
      <c r="I26" s="164" t="s">
        <v>365</v>
      </c>
      <c r="J26" s="173">
        <v>1982</v>
      </c>
      <c r="K26" s="169">
        <f t="shared" si="4"/>
        <v>44</v>
      </c>
      <c r="L26" s="164" t="str">
        <f t="shared" si="0"/>
        <v>OK</v>
      </c>
      <c r="M26" s="174" t="s">
        <v>372</v>
      </c>
    </row>
    <row r="27" spans="1:13" x14ac:dyDescent="0.15">
      <c r="A27" s="174" t="s">
        <v>463</v>
      </c>
      <c r="B27" s="175" t="s">
        <v>1136</v>
      </c>
      <c r="C27" s="175" t="s">
        <v>1137</v>
      </c>
      <c r="D27" s="165" t="s">
        <v>779</v>
      </c>
      <c r="F27" s="164" t="str">
        <f>A27</f>
        <v>あ２４</v>
      </c>
      <c r="G27" s="164" t="str">
        <f>B27&amp;C27</f>
        <v>大脇和世</v>
      </c>
      <c r="H27" s="164" t="str">
        <f>D27</f>
        <v>アビックBB</v>
      </c>
      <c r="I27" s="175" t="s">
        <v>361</v>
      </c>
      <c r="J27" s="173">
        <v>1970</v>
      </c>
      <c r="K27" s="245">
        <f>IF(J27="","",(2026-J27))</f>
        <v>56</v>
      </c>
      <c r="L27" s="164" t="str">
        <f t="shared" si="0"/>
        <v>OK</v>
      </c>
      <c r="M27" s="174" t="s">
        <v>517</v>
      </c>
    </row>
    <row r="28" spans="1:13" x14ac:dyDescent="0.15">
      <c r="A28" s="174" t="s">
        <v>464</v>
      </c>
      <c r="B28" s="175" t="s">
        <v>1138</v>
      </c>
      <c r="C28" s="175" t="s">
        <v>1139</v>
      </c>
      <c r="D28" s="165" t="s">
        <v>779</v>
      </c>
      <c r="F28" s="164" t="str">
        <f>A28</f>
        <v>あ２５</v>
      </c>
      <c r="G28" s="164" t="str">
        <f>B28&amp;C28</f>
        <v>西山抄千代</v>
      </c>
      <c r="H28" s="164" t="str">
        <f>D28</f>
        <v>アビックBB</v>
      </c>
      <c r="I28" s="175" t="s">
        <v>361</v>
      </c>
      <c r="J28" s="173">
        <v>1972</v>
      </c>
      <c r="K28" s="245">
        <f>IF(J28="","",(2026-J28))</f>
        <v>54</v>
      </c>
      <c r="L28" s="164" t="str">
        <f t="shared" si="0"/>
        <v>OK</v>
      </c>
      <c r="M28" s="174" t="s">
        <v>362</v>
      </c>
    </row>
    <row r="29" spans="1:13" x14ac:dyDescent="0.15">
      <c r="A29" s="174" t="s">
        <v>465</v>
      </c>
      <c r="B29" s="175" t="s">
        <v>1140</v>
      </c>
      <c r="C29" s="175" t="s">
        <v>1141</v>
      </c>
      <c r="D29" s="165" t="s">
        <v>779</v>
      </c>
      <c r="F29" s="164" t="str">
        <f t="shared" si="1"/>
        <v>あ２６</v>
      </c>
      <c r="G29" s="164" t="str">
        <f t="shared" si="2"/>
        <v>齋田優子</v>
      </c>
      <c r="H29" s="164" t="str">
        <f t="shared" si="3"/>
        <v>アビックBB</v>
      </c>
      <c r="I29" s="175" t="s">
        <v>361</v>
      </c>
      <c r="J29" s="173">
        <v>1983</v>
      </c>
      <c r="K29" s="245">
        <f t="shared" si="4"/>
        <v>43</v>
      </c>
      <c r="L29" s="164" t="str">
        <f t="shared" si="0"/>
        <v>OK</v>
      </c>
      <c r="M29" s="174" t="s">
        <v>363</v>
      </c>
    </row>
    <row r="30" spans="1:13" x14ac:dyDescent="0.15">
      <c r="A30" s="174" t="s">
        <v>466</v>
      </c>
      <c r="B30" s="175" t="s">
        <v>1142</v>
      </c>
      <c r="C30" s="175" t="s">
        <v>1143</v>
      </c>
      <c r="D30" s="165" t="s">
        <v>779</v>
      </c>
      <c r="F30" s="164" t="str">
        <f t="shared" si="1"/>
        <v>あ２７</v>
      </c>
      <c r="G30" s="164" t="str">
        <f t="shared" si="2"/>
        <v>中村紗映子</v>
      </c>
      <c r="H30" s="164" t="str">
        <f t="shared" si="3"/>
        <v>アビックBB</v>
      </c>
      <c r="I30" s="175" t="s">
        <v>361</v>
      </c>
      <c r="J30" s="173">
        <v>1983</v>
      </c>
      <c r="K30" s="245">
        <f t="shared" si="4"/>
        <v>43</v>
      </c>
      <c r="L30" s="164" t="str">
        <f t="shared" si="0"/>
        <v>OK</v>
      </c>
      <c r="M30" s="174" t="s">
        <v>363</v>
      </c>
    </row>
    <row r="31" spans="1:13" x14ac:dyDescent="0.15">
      <c r="A31" s="174" t="s">
        <v>554</v>
      </c>
      <c r="B31" s="175" t="s">
        <v>1144</v>
      </c>
      <c r="C31" s="175" t="s">
        <v>1145</v>
      </c>
      <c r="D31" s="165" t="s">
        <v>779</v>
      </c>
      <c r="F31" s="164" t="str">
        <f t="shared" si="1"/>
        <v>あ２８</v>
      </c>
      <c r="G31" s="164" t="str">
        <f t="shared" si="2"/>
        <v>松本光美</v>
      </c>
      <c r="H31" s="164" t="str">
        <f t="shared" si="3"/>
        <v>アビックBB</v>
      </c>
      <c r="I31" s="175" t="s">
        <v>361</v>
      </c>
      <c r="J31" s="173">
        <v>1971</v>
      </c>
      <c r="K31" s="245">
        <f t="shared" si="4"/>
        <v>55</v>
      </c>
      <c r="L31" s="164" t="str">
        <f t="shared" si="0"/>
        <v>OK</v>
      </c>
      <c r="M31" s="174" t="s">
        <v>360</v>
      </c>
    </row>
    <row r="32" spans="1:13" x14ac:dyDescent="0.15">
      <c r="A32" s="174" t="s">
        <v>555</v>
      </c>
      <c r="B32" s="175" t="s">
        <v>1146</v>
      </c>
      <c r="C32" s="175" t="s">
        <v>1147</v>
      </c>
      <c r="D32" s="165" t="s">
        <v>779</v>
      </c>
      <c r="F32" s="164" t="str">
        <f t="shared" si="1"/>
        <v>あ２９</v>
      </c>
      <c r="G32" s="164" t="str">
        <f t="shared" si="2"/>
        <v>堅田瑞木</v>
      </c>
      <c r="H32" s="164" t="str">
        <f t="shared" si="3"/>
        <v>アビックBB</v>
      </c>
      <c r="I32" s="175" t="s">
        <v>361</v>
      </c>
      <c r="J32" s="173">
        <v>1996</v>
      </c>
      <c r="K32" s="245">
        <f t="shared" si="4"/>
        <v>30</v>
      </c>
      <c r="L32" s="164" t="str">
        <f t="shared" si="0"/>
        <v>OK</v>
      </c>
      <c r="M32" s="174" t="s">
        <v>383</v>
      </c>
    </row>
    <row r="33" spans="1:13" x14ac:dyDescent="0.15">
      <c r="A33" s="174" t="s">
        <v>556</v>
      </c>
      <c r="B33" s="175" t="s">
        <v>1148</v>
      </c>
      <c r="C33" s="175" t="s">
        <v>1149</v>
      </c>
      <c r="D33" s="165" t="s">
        <v>779</v>
      </c>
      <c r="F33" s="164" t="str">
        <f t="shared" si="1"/>
        <v>あ３０</v>
      </c>
      <c r="G33" s="164" t="str">
        <f t="shared" si="2"/>
        <v>堀田明子</v>
      </c>
      <c r="H33" s="164" t="str">
        <f t="shared" si="3"/>
        <v>アビックBB</v>
      </c>
      <c r="I33" s="175" t="s">
        <v>361</v>
      </c>
      <c r="J33" s="173">
        <v>1970</v>
      </c>
      <c r="K33" s="245">
        <f t="shared" si="4"/>
        <v>56</v>
      </c>
      <c r="L33" s="164" t="str">
        <f t="shared" si="0"/>
        <v>OK</v>
      </c>
      <c r="M33" s="175" t="s">
        <v>374</v>
      </c>
    </row>
    <row r="34" spans="1:13" x14ac:dyDescent="0.15">
      <c r="A34" s="174" t="s">
        <v>557</v>
      </c>
      <c r="B34" s="175" t="s">
        <v>648</v>
      </c>
      <c r="C34" s="175" t="s">
        <v>649</v>
      </c>
      <c r="D34" s="165" t="s">
        <v>779</v>
      </c>
      <c r="F34" s="164" t="str">
        <f t="shared" si="1"/>
        <v>あ３１</v>
      </c>
      <c r="G34" s="164" t="str">
        <f t="shared" si="2"/>
        <v>佐野直美</v>
      </c>
      <c r="H34" s="164" t="str">
        <f t="shared" si="3"/>
        <v>アビックBB</v>
      </c>
      <c r="I34" s="175" t="s">
        <v>361</v>
      </c>
      <c r="J34" s="173">
        <v>1975</v>
      </c>
      <c r="K34" s="245">
        <f t="shared" si="4"/>
        <v>51</v>
      </c>
      <c r="L34" s="164" t="str">
        <f t="shared" si="0"/>
        <v>OK</v>
      </c>
      <c r="M34" s="174" t="s">
        <v>383</v>
      </c>
    </row>
    <row r="35" spans="1:13" x14ac:dyDescent="0.15">
      <c r="A35" s="174" t="s">
        <v>559</v>
      </c>
      <c r="B35" s="175" t="s">
        <v>651</v>
      </c>
      <c r="C35" s="175" t="s">
        <v>652</v>
      </c>
      <c r="D35" s="165" t="s">
        <v>779</v>
      </c>
      <c r="F35" s="164" t="str">
        <f t="shared" si="1"/>
        <v>あ３２</v>
      </c>
      <c r="G35" s="164" t="str">
        <f t="shared" si="2"/>
        <v>千代美由紀</v>
      </c>
      <c r="H35" s="164" t="str">
        <f t="shared" si="3"/>
        <v>アビックBB</v>
      </c>
      <c r="I35" s="175" t="s">
        <v>361</v>
      </c>
      <c r="J35" s="173">
        <v>1972</v>
      </c>
      <c r="K35" s="245">
        <f t="shared" si="4"/>
        <v>54</v>
      </c>
      <c r="L35" s="164" t="str">
        <f t="shared" si="0"/>
        <v>OK</v>
      </c>
      <c r="M35" s="174" t="s">
        <v>383</v>
      </c>
    </row>
    <row r="36" spans="1:13" x14ac:dyDescent="0.15">
      <c r="A36" s="174" t="s">
        <v>647</v>
      </c>
      <c r="B36" s="175" t="s">
        <v>1150</v>
      </c>
      <c r="C36" s="175" t="s">
        <v>1151</v>
      </c>
      <c r="D36" s="165" t="s">
        <v>779</v>
      </c>
      <c r="F36" s="164" t="str">
        <f t="shared" si="1"/>
        <v>あ３３</v>
      </c>
      <c r="G36" s="164" t="str">
        <f t="shared" si="2"/>
        <v>小西由美子</v>
      </c>
      <c r="H36" s="164" t="str">
        <f t="shared" si="3"/>
        <v>アビックBB</v>
      </c>
      <c r="I36" s="175" t="s">
        <v>361</v>
      </c>
      <c r="J36" s="173">
        <v>1968</v>
      </c>
      <c r="K36" s="245">
        <f t="shared" si="4"/>
        <v>58</v>
      </c>
      <c r="L36" s="164" t="str">
        <f t="shared" si="0"/>
        <v>OK</v>
      </c>
      <c r="M36" s="174" t="s">
        <v>372</v>
      </c>
    </row>
    <row r="37" spans="1:13" x14ac:dyDescent="0.15">
      <c r="A37" s="174" t="s">
        <v>650</v>
      </c>
      <c r="B37" s="175" t="s">
        <v>1152</v>
      </c>
      <c r="C37" s="175" t="s">
        <v>1153</v>
      </c>
      <c r="D37" s="165" t="s">
        <v>779</v>
      </c>
      <c r="F37" s="164" t="str">
        <f t="shared" si="1"/>
        <v>あ３４</v>
      </c>
      <c r="G37" s="164" t="str">
        <f t="shared" si="2"/>
        <v>徳田裕子</v>
      </c>
      <c r="H37" s="164" t="str">
        <f t="shared" si="3"/>
        <v>アビックBB</v>
      </c>
      <c r="I37" s="175" t="s">
        <v>361</v>
      </c>
      <c r="J37" s="173">
        <v>1971</v>
      </c>
      <c r="K37" s="245">
        <f t="shared" si="4"/>
        <v>55</v>
      </c>
      <c r="L37" s="164" t="str">
        <f t="shared" si="0"/>
        <v>OK</v>
      </c>
      <c r="M37" s="174" t="s">
        <v>372</v>
      </c>
    </row>
    <row r="38" spans="1:13" x14ac:dyDescent="0.15">
      <c r="A38" s="174" t="s">
        <v>653</v>
      </c>
      <c r="B38" s="175" t="s">
        <v>1154</v>
      </c>
      <c r="C38" s="175" t="s">
        <v>1155</v>
      </c>
      <c r="D38" s="165" t="s">
        <v>779</v>
      </c>
      <c r="F38" s="164" t="str">
        <f t="shared" si="1"/>
        <v>あ３５</v>
      </c>
      <c r="G38" s="164" t="str">
        <f t="shared" si="2"/>
        <v>叶丸利恵子</v>
      </c>
      <c r="H38" s="164" t="str">
        <f t="shared" si="3"/>
        <v>アビックBB</v>
      </c>
      <c r="I38" s="175" t="s">
        <v>361</v>
      </c>
      <c r="J38" s="173">
        <v>1965</v>
      </c>
      <c r="K38" s="245">
        <f t="shared" si="4"/>
        <v>61</v>
      </c>
      <c r="L38" s="164" t="str">
        <f t="shared" si="0"/>
        <v>OK</v>
      </c>
      <c r="M38" s="174" t="s">
        <v>360</v>
      </c>
    </row>
    <row r="39" spans="1:13" x14ac:dyDescent="0.15">
      <c r="A39" s="174" t="s">
        <v>654</v>
      </c>
      <c r="B39" s="175" t="s">
        <v>1156</v>
      </c>
      <c r="C39" s="175" t="s">
        <v>1157</v>
      </c>
      <c r="D39" s="165" t="s">
        <v>779</v>
      </c>
      <c r="F39" s="164" t="str">
        <f t="shared" si="1"/>
        <v>あ３６</v>
      </c>
      <c r="G39" s="164" t="str">
        <f t="shared" si="2"/>
        <v>脇田里加</v>
      </c>
      <c r="H39" s="164" t="str">
        <f t="shared" si="3"/>
        <v>アビックBB</v>
      </c>
      <c r="I39" s="175" t="s">
        <v>361</v>
      </c>
      <c r="J39" s="173">
        <v>1963</v>
      </c>
      <c r="K39" s="245">
        <f t="shared" si="4"/>
        <v>63</v>
      </c>
      <c r="L39" s="164" t="str">
        <f t="shared" si="0"/>
        <v>OK</v>
      </c>
      <c r="M39" s="174" t="s">
        <v>360</v>
      </c>
    </row>
    <row r="40" spans="1:13" x14ac:dyDescent="0.15">
      <c r="A40" s="174" t="s">
        <v>1158</v>
      </c>
      <c r="B40" s="175" t="s">
        <v>661</v>
      </c>
      <c r="C40" s="175" t="s">
        <v>662</v>
      </c>
      <c r="D40" s="165" t="s">
        <v>779</v>
      </c>
      <c r="F40" s="164" t="str">
        <f t="shared" si="1"/>
        <v>あ３７</v>
      </c>
      <c r="G40" s="164" t="str">
        <f t="shared" si="2"/>
        <v>中澤由香</v>
      </c>
      <c r="H40" s="164" t="str">
        <f t="shared" si="3"/>
        <v>アビックBB</v>
      </c>
      <c r="I40" s="175" t="s">
        <v>361</v>
      </c>
      <c r="J40" s="173">
        <v>1975</v>
      </c>
      <c r="K40" s="245">
        <f t="shared" si="4"/>
        <v>51</v>
      </c>
      <c r="L40" s="164" t="str">
        <f t="shared" si="0"/>
        <v>OK</v>
      </c>
      <c r="M40" s="174" t="s">
        <v>360</v>
      </c>
    </row>
    <row r="41" spans="1:13" x14ac:dyDescent="0.15">
      <c r="A41" s="174" t="s">
        <v>1159</v>
      </c>
      <c r="B41" s="175" t="s">
        <v>804</v>
      </c>
      <c r="C41" s="175" t="s">
        <v>805</v>
      </c>
      <c r="D41" s="165" t="s">
        <v>779</v>
      </c>
      <c r="F41" s="164" t="str">
        <f t="shared" si="1"/>
        <v>あ３８</v>
      </c>
      <c r="G41" s="164" t="str">
        <f t="shared" si="2"/>
        <v>山中博子</v>
      </c>
      <c r="H41" s="164" t="str">
        <f t="shared" si="3"/>
        <v>アビックBB</v>
      </c>
      <c r="I41" s="175" t="s">
        <v>361</v>
      </c>
      <c r="J41" s="173">
        <v>1970</v>
      </c>
      <c r="K41" s="245">
        <f t="shared" si="4"/>
        <v>56</v>
      </c>
      <c r="L41" s="164" t="str">
        <f t="shared" si="0"/>
        <v>OK</v>
      </c>
      <c r="M41" s="174" t="s">
        <v>1129</v>
      </c>
    </row>
    <row r="42" spans="1:13" x14ac:dyDescent="0.15">
      <c r="A42" s="174" t="s">
        <v>1160</v>
      </c>
      <c r="B42" s="174" t="s">
        <v>1161</v>
      </c>
      <c r="C42" s="174" t="s">
        <v>1162</v>
      </c>
      <c r="D42" s="165" t="s">
        <v>779</v>
      </c>
      <c r="F42" s="164" t="str">
        <f t="shared" si="1"/>
        <v>あ３９</v>
      </c>
      <c r="G42" s="164" t="str">
        <f t="shared" si="2"/>
        <v>谷崎真也</v>
      </c>
      <c r="H42" s="164" t="str">
        <f t="shared" si="3"/>
        <v>アビックBB</v>
      </c>
      <c r="I42" s="164" t="s">
        <v>365</v>
      </c>
      <c r="J42" s="173">
        <v>1972</v>
      </c>
      <c r="K42" s="245">
        <f t="shared" si="4"/>
        <v>54</v>
      </c>
      <c r="L42" s="164" t="str">
        <f t="shared" si="0"/>
        <v>OK</v>
      </c>
      <c r="M42" s="174" t="s">
        <v>1117</v>
      </c>
    </row>
    <row r="43" spans="1:13" x14ac:dyDescent="0.15">
      <c r="A43" s="176"/>
      <c r="B43" s="176">
        <v>2</v>
      </c>
      <c r="C43" s="177"/>
      <c r="D43" s="178" t="s">
        <v>1163</v>
      </c>
      <c r="E43" s="179"/>
      <c r="F43" s="180"/>
      <c r="G43" s="176"/>
      <c r="H43" s="178"/>
      <c r="I43" s="177"/>
      <c r="J43" s="181"/>
      <c r="K43" s="182" t="str">
        <f t="shared" si="4"/>
        <v/>
      </c>
      <c r="L43" s="180"/>
      <c r="M43" s="183"/>
    </row>
    <row r="44" spans="1:13" x14ac:dyDescent="0.15">
      <c r="A44" s="238" t="s">
        <v>806</v>
      </c>
      <c r="B44" s="271" t="s">
        <v>305</v>
      </c>
      <c r="C44" s="271" t="s">
        <v>306</v>
      </c>
      <c r="D44" s="196" t="s">
        <v>807</v>
      </c>
      <c r="E44" s="270" t="s">
        <v>808</v>
      </c>
      <c r="F44" s="164" t="str">
        <f>A44</f>
        <v>あぷ０１</v>
      </c>
      <c r="G44" s="164" t="str">
        <f>B44&amp;C44</f>
        <v>杉山邦夫</v>
      </c>
      <c r="H44" s="164" t="str">
        <f>D44</f>
        <v>アプストTC</v>
      </c>
      <c r="I44" s="239" t="s">
        <v>226</v>
      </c>
      <c r="J44" s="272">
        <v>1950</v>
      </c>
      <c r="K44" s="169">
        <f>IF(J44="","",(2026-J44))</f>
        <v>76</v>
      </c>
      <c r="L44" s="164" t="str">
        <f t="shared" ref="L44:L77" si="5">IF(G44="","",IF(COUNTIF($G$4:$G$113,G44)&gt;1,"2重登録","OK"))</f>
        <v>OK</v>
      </c>
      <c r="M44" s="238" t="s">
        <v>1164</v>
      </c>
    </row>
    <row r="45" spans="1:13" x14ac:dyDescent="0.15">
      <c r="A45" s="238" t="s">
        <v>663</v>
      </c>
      <c r="B45" s="273" t="s">
        <v>282</v>
      </c>
      <c r="C45" s="273" t="s">
        <v>307</v>
      </c>
      <c r="D45" s="196" t="s">
        <v>807</v>
      </c>
      <c r="E45" s="270"/>
      <c r="F45" s="164" t="str">
        <f t="shared" ref="F45:F77" si="6">A45</f>
        <v>あぷ０２</v>
      </c>
      <c r="G45" s="164" t="str">
        <f t="shared" ref="G45:G77" si="7">B45&amp;C45</f>
        <v>川上英二</v>
      </c>
      <c r="H45" s="164" t="str">
        <f t="shared" ref="H45:H106" si="8">D45</f>
        <v>アプストTC</v>
      </c>
      <c r="I45" s="239" t="s">
        <v>226</v>
      </c>
      <c r="J45" s="274">
        <v>1963</v>
      </c>
      <c r="K45" s="169">
        <f t="shared" ref="K45:K110" si="9">IF(J45="","",(2026-J45))</f>
        <v>63</v>
      </c>
      <c r="L45" s="164" t="str">
        <f t="shared" si="5"/>
        <v>OK</v>
      </c>
      <c r="M45" s="275" t="s">
        <v>17</v>
      </c>
    </row>
    <row r="46" spans="1:13" x14ac:dyDescent="0.15">
      <c r="A46" s="238" t="s">
        <v>664</v>
      </c>
      <c r="B46" s="271" t="s">
        <v>271</v>
      </c>
      <c r="C46" s="271" t="s">
        <v>308</v>
      </c>
      <c r="D46" s="196" t="s">
        <v>807</v>
      </c>
      <c r="E46" s="270"/>
      <c r="F46" s="164" t="str">
        <f t="shared" si="6"/>
        <v>あぷ０３</v>
      </c>
      <c r="G46" s="164" t="str">
        <f t="shared" si="7"/>
        <v>浅田隆昭</v>
      </c>
      <c r="H46" s="164" t="str">
        <f t="shared" si="8"/>
        <v>アプストTC</v>
      </c>
      <c r="I46" s="239" t="s">
        <v>226</v>
      </c>
      <c r="J46" s="272">
        <v>1964</v>
      </c>
      <c r="K46" s="169">
        <f t="shared" si="9"/>
        <v>62</v>
      </c>
      <c r="L46" s="164" t="str">
        <f t="shared" si="5"/>
        <v>OK</v>
      </c>
      <c r="M46" s="238" t="s">
        <v>231</v>
      </c>
    </row>
    <row r="47" spans="1:13" x14ac:dyDescent="0.15">
      <c r="A47" s="238" t="s">
        <v>665</v>
      </c>
      <c r="B47" s="276" t="s">
        <v>309</v>
      </c>
      <c r="C47" s="276" t="s">
        <v>310</v>
      </c>
      <c r="D47" s="196" t="s">
        <v>807</v>
      </c>
      <c r="E47" s="270"/>
      <c r="F47" s="164" t="str">
        <f t="shared" si="6"/>
        <v>あぷ０４</v>
      </c>
      <c r="G47" s="164" t="str">
        <f t="shared" si="7"/>
        <v>森永洋介</v>
      </c>
      <c r="H47" s="164" t="str">
        <f t="shared" si="8"/>
        <v>アプストTC</v>
      </c>
      <c r="I47" s="239" t="s">
        <v>226</v>
      </c>
      <c r="J47" s="272">
        <v>1986</v>
      </c>
      <c r="K47" s="169">
        <f t="shared" si="9"/>
        <v>40</v>
      </c>
      <c r="L47" s="164" t="str">
        <f t="shared" si="5"/>
        <v>OK</v>
      </c>
      <c r="M47" s="238" t="s">
        <v>229</v>
      </c>
    </row>
    <row r="48" spans="1:13" x14ac:dyDescent="0.15">
      <c r="A48" s="238" t="s">
        <v>666</v>
      </c>
      <c r="B48" s="271" t="s">
        <v>311</v>
      </c>
      <c r="C48" s="271" t="s">
        <v>312</v>
      </c>
      <c r="D48" s="196" t="s">
        <v>807</v>
      </c>
      <c r="E48" s="270"/>
      <c r="F48" s="164" t="str">
        <f t="shared" si="6"/>
        <v>あぷ０５</v>
      </c>
      <c r="G48" s="164" t="str">
        <f t="shared" si="7"/>
        <v>辰巳悟朗</v>
      </c>
      <c r="H48" s="164" t="str">
        <f t="shared" si="8"/>
        <v>アプストTC</v>
      </c>
      <c r="I48" s="239" t="s">
        <v>226</v>
      </c>
      <c r="J48" s="272">
        <v>1974</v>
      </c>
      <c r="K48" s="169">
        <f t="shared" si="9"/>
        <v>52</v>
      </c>
      <c r="L48" s="164" t="str">
        <f t="shared" si="5"/>
        <v>OK</v>
      </c>
      <c r="M48" s="238" t="s">
        <v>227</v>
      </c>
    </row>
    <row r="49" spans="1:13" x14ac:dyDescent="0.15">
      <c r="A49" s="238" t="s">
        <v>667</v>
      </c>
      <c r="B49" s="277" t="s">
        <v>282</v>
      </c>
      <c r="C49" s="277" t="s">
        <v>809</v>
      </c>
      <c r="D49" s="196" t="s">
        <v>807</v>
      </c>
      <c r="E49" s="270"/>
      <c r="F49" s="164" t="str">
        <f t="shared" si="6"/>
        <v>あぷ０６</v>
      </c>
      <c r="G49" s="164" t="str">
        <f t="shared" si="7"/>
        <v>川上美弥子</v>
      </c>
      <c r="H49" s="164" t="str">
        <f t="shared" si="8"/>
        <v>アプストTC</v>
      </c>
      <c r="I49" s="239" t="s">
        <v>228</v>
      </c>
      <c r="J49" s="272">
        <v>1971</v>
      </c>
      <c r="K49" s="169">
        <f t="shared" si="9"/>
        <v>55</v>
      </c>
      <c r="L49" s="164" t="str">
        <f t="shared" si="5"/>
        <v>OK</v>
      </c>
      <c r="M49" s="275" t="s">
        <v>17</v>
      </c>
    </row>
    <row r="50" spans="1:13" x14ac:dyDescent="0.15">
      <c r="A50" s="238" t="s">
        <v>668</v>
      </c>
      <c r="B50" s="273" t="s">
        <v>810</v>
      </c>
      <c r="C50" s="273" t="s">
        <v>811</v>
      </c>
      <c r="D50" s="196" t="s">
        <v>807</v>
      </c>
      <c r="E50" s="270"/>
      <c r="F50" s="164" t="str">
        <f t="shared" si="6"/>
        <v>あぷ０７</v>
      </c>
      <c r="G50" s="164" t="str">
        <f t="shared" si="7"/>
        <v>山内雄平</v>
      </c>
      <c r="H50" s="164" t="str">
        <f t="shared" si="8"/>
        <v>アプストTC</v>
      </c>
      <c r="I50" s="239" t="s">
        <v>226</v>
      </c>
      <c r="J50" s="274">
        <v>1989</v>
      </c>
      <c r="K50" s="169">
        <f t="shared" si="9"/>
        <v>37</v>
      </c>
      <c r="L50" s="164" t="str">
        <f t="shared" si="5"/>
        <v>OK</v>
      </c>
      <c r="M50" s="275" t="s">
        <v>812</v>
      </c>
    </row>
    <row r="51" spans="1:13" x14ac:dyDescent="0.15">
      <c r="A51" s="238" t="s">
        <v>669</v>
      </c>
      <c r="B51" s="277" t="s">
        <v>813</v>
      </c>
      <c r="C51" s="277" t="s">
        <v>814</v>
      </c>
      <c r="D51" s="196" t="s">
        <v>807</v>
      </c>
      <c r="E51" s="270"/>
      <c r="F51" s="164" t="str">
        <f t="shared" si="6"/>
        <v>あぷ０８</v>
      </c>
      <c r="G51" s="164" t="str">
        <f t="shared" si="7"/>
        <v>木村美香</v>
      </c>
      <c r="H51" s="164" t="str">
        <f t="shared" si="8"/>
        <v>アプストTC</v>
      </c>
      <c r="I51" s="239" t="s">
        <v>228</v>
      </c>
      <c r="J51" s="272">
        <v>1962</v>
      </c>
      <c r="K51" s="169">
        <f t="shared" si="9"/>
        <v>64</v>
      </c>
      <c r="L51" s="164" t="str">
        <f t="shared" si="5"/>
        <v>OK</v>
      </c>
      <c r="M51" s="238" t="s">
        <v>801</v>
      </c>
    </row>
    <row r="52" spans="1:13" x14ac:dyDescent="0.15">
      <c r="A52" s="238" t="s">
        <v>671</v>
      </c>
      <c r="B52" s="271" t="s">
        <v>815</v>
      </c>
      <c r="C52" s="271" t="s">
        <v>560</v>
      </c>
      <c r="D52" s="196" t="s">
        <v>807</v>
      </c>
      <c r="E52" s="270"/>
      <c r="F52" s="164" t="str">
        <f t="shared" si="6"/>
        <v>あぷ０９</v>
      </c>
      <c r="G52" s="164" t="str">
        <f t="shared" si="7"/>
        <v>日高眞規子</v>
      </c>
      <c r="H52" s="164" t="str">
        <f t="shared" si="8"/>
        <v>アプストTC</v>
      </c>
      <c r="I52" s="239" t="s">
        <v>228</v>
      </c>
      <c r="J52" s="272">
        <v>1963</v>
      </c>
      <c r="K52" s="169">
        <f t="shared" si="9"/>
        <v>63</v>
      </c>
      <c r="L52" s="164" t="str">
        <f t="shared" si="5"/>
        <v>OK</v>
      </c>
      <c r="M52" s="238" t="s">
        <v>788</v>
      </c>
    </row>
    <row r="53" spans="1:13" x14ac:dyDescent="0.15">
      <c r="A53" s="238" t="s">
        <v>672</v>
      </c>
      <c r="B53" s="271" t="s">
        <v>816</v>
      </c>
      <c r="C53" s="271" t="s">
        <v>817</v>
      </c>
      <c r="D53" s="196" t="s">
        <v>807</v>
      </c>
      <c r="E53" s="270"/>
      <c r="F53" s="164" t="str">
        <f t="shared" si="6"/>
        <v>あぷ１０</v>
      </c>
      <c r="G53" s="164" t="str">
        <f t="shared" si="7"/>
        <v>長谷出浩</v>
      </c>
      <c r="H53" s="164" t="str">
        <f t="shared" si="8"/>
        <v>アプストTC</v>
      </c>
      <c r="I53" s="239" t="s">
        <v>226</v>
      </c>
      <c r="J53" s="272">
        <v>1960</v>
      </c>
      <c r="K53" s="169">
        <f t="shared" si="9"/>
        <v>66</v>
      </c>
      <c r="L53" s="164" t="str">
        <f t="shared" si="5"/>
        <v>OK</v>
      </c>
      <c r="M53" s="275" t="s">
        <v>17</v>
      </c>
    </row>
    <row r="54" spans="1:13" x14ac:dyDescent="0.15">
      <c r="A54" s="238" t="s">
        <v>674</v>
      </c>
      <c r="B54" s="273" t="s">
        <v>818</v>
      </c>
      <c r="C54" s="273" t="s">
        <v>819</v>
      </c>
      <c r="D54" s="196" t="s">
        <v>807</v>
      </c>
      <c r="E54" s="270"/>
      <c r="F54" s="164" t="str">
        <f t="shared" si="6"/>
        <v>あぷ１１</v>
      </c>
      <c r="G54" s="164" t="str">
        <f t="shared" si="7"/>
        <v>奥田純也</v>
      </c>
      <c r="H54" s="164" t="str">
        <f t="shared" si="8"/>
        <v>アプストTC</v>
      </c>
      <c r="I54" s="239" t="s">
        <v>226</v>
      </c>
      <c r="J54" s="274">
        <v>1963</v>
      </c>
      <c r="K54" s="169">
        <f t="shared" si="9"/>
        <v>63</v>
      </c>
      <c r="L54" s="164" t="str">
        <f t="shared" si="5"/>
        <v>OK</v>
      </c>
      <c r="M54" s="275" t="s">
        <v>17</v>
      </c>
    </row>
    <row r="55" spans="1:13" x14ac:dyDescent="0.15">
      <c r="A55" s="238" t="s">
        <v>675</v>
      </c>
      <c r="B55" s="278" t="s">
        <v>2</v>
      </c>
      <c r="C55" s="278" t="s">
        <v>561</v>
      </c>
      <c r="D55" s="196" t="s">
        <v>807</v>
      </c>
      <c r="E55" s="279"/>
      <c r="F55" s="164" t="str">
        <f t="shared" si="6"/>
        <v>あぷ１２</v>
      </c>
      <c r="G55" s="164" t="str">
        <f t="shared" si="7"/>
        <v>村田理恵子</v>
      </c>
      <c r="H55" s="164" t="str">
        <f t="shared" si="8"/>
        <v>アプストTC</v>
      </c>
      <c r="I55" s="239" t="s">
        <v>228</v>
      </c>
      <c r="J55" s="272">
        <v>1979</v>
      </c>
      <c r="K55" s="169">
        <f t="shared" si="9"/>
        <v>47</v>
      </c>
      <c r="L55" s="164" t="str">
        <f t="shared" si="5"/>
        <v>OK</v>
      </c>
      <c r="M55" s="275" t="s">
        <v>17</v>
      </c>
    </row>
    <row r="56" spans="1:13" x14ac:dyDescent="0.15">
      <c r="A56" s="238" t="s">
        <v>676</v>
      </c>
      <c r="B56" s="271" t="s">
        <v>821</v>
      </c>
      <c r="C56" s="271" t="s">
        <v>822</v>
      </c>
      <c r="D56" s="196" t="s">
        <v>807</v>
      </c>
      <c r="E56" s="279"/>
      <c r="F56" s="164" t="str">
        <f t="shared" si="6"/>
        <v>あぷ１３</v>
      </c>
      <c r="G56" s="164" t="str">
        <f t="shared" si="7"/>
        <v>東正隆</v>
      </c>
      <c r="H56" s="164" t="str">
        <f t="shared" si="8"/>
        <v>アプストTC</v>
      </c>
      <c r="I56" s="239" t="s">
        <v>226</v>
      </c>
      <c r="J56" s="272">
        <v>1965</v>
      </c>
      <c r="K56" s="169">
        <f t="shared" si="9"/>
        <v>61</v>
      </c>
      <c r="L56" s="164" t="str">
        <f t="shared" si="5"/>
        <v>OK</v>
      </c>
      <c r="M56" s="238" t="s">
        <v>227</v>
      </c>
    </row>
    <row r="57" spans="1:13" x14ac:dyDescent="0.15">
      <c r="A57" s="238" t="s">
        <v>677</v>
      </c>
      <c r="B57" s="280" t="s">
        <v>823</v>
      </c>
      <c r="C57" s="280" t="s">
        <v>824</v>
      </c>
      <c r="D57" s="196" t="s">
        <v>807</v>
      </c>
      <c r="E57" s="279"/>
      <c r="F57" s="164" t="str">
        <f t="shared" si="6"/>
        <v>あぷ１４</v>
      </c>
      <c r="G57" s="164" t="str">
        <f t="shared" si="7"/>
        <v>二ツ井裕也</v>
      </c>
      <c r="H57" s="164" t="str">
        <f t="shared" si="8"/>
        <v>アプストTC</v>
      </c>
      <c r="I57" s="281" t="s">
        <v>226</v>
      </c>
      <c r="J57" s="281">
        <v>1990</v>
      </c>
      <c r="K57" s="169">
        <f t="shared" si="9"/>
        <v>36</v>
      </c>
      <c r="L57" s="164" t="str">
        <f t="shared" si="5"/>
        <v>OK</v>
      </c>
      <c r="M57" s="238" t="s">
        <v>825</v>
      </c>
    </row>
    <row r="58" spans="1:13" x14ac:dyDescent="0.15">
      <c r="A58" s="238" t="s">
        <v>679</v>
      </c>
      <c r="B58" s="282" t="s">
        <v>826</v>
      </c>
      <c r="C58" s="282" t="s">
        <v>827</v>
      </c>
      <c r="D58" s="196" t="s">
        <v>807</v>
      </c>
      <c r="E58" s="279"/>
      <c r="F58" s="164" t="str">
        <f t="shared" si="6"/>
        <v>あぷ１５</v>
      </c>
      <c r="G58" s="164" t="str">
        <f t="shared" si="7"/>
        <v>田中　有紀</v>
      </c>
      <c r="H58" s="164" t="str">
        <f t="shared" si="8"/>
        <v>アプストTC</v>
      </c>
      <c r="I58" s="281" t="s">
        <v>228</v>
      </c>
      <c r="J58" s="281">
        <v>1969</v>
      </c>
      <c r="K58" s="169">
        <f t="shared" si="9"/>
        <v>57</v>
      </c>
      <c r="L58" s="164" t="str">
        <f t="shared" si="5"/>
        <v>OK</v>
      </c>
      <c r="M58" s="238" t="s">
        <v>1165</v>
      </c>
    </row>
    <row r="59" spans="1:13" x14ac:dyDescent="0.15">
      <c r="A59" s="238" t="s">
        <v>680</v>
      </c>
      <c r="B59" s="280" t="s">
        <v>828</v>
      </c>
      <c r="C59" s="280" t="s">
        <v>829</v>
      </c>
      <c r="D59" s="196" t="s">
        <v>807</v>
      </c>
      <c r="E59" s="279"/>
      <c r="F59" s="164" t="str">
        <f t="shared" si="6"/>
        <v>あぷ１６</v>
      </c>
      <c r="G59" s="164" t="str">
        <f t="shared" si="7"/>
        <v>岡川謙二</v>
      </c>
      <c r="H59" s="164" t="str">
        <f t="shared" si="8"/>
        <v>アプストTC</v>
      </c>
      <c r="I59" s="281" t="s">
        <v>226</v>
      </c>
      <c r="J59" s="281">
        <v>1967</v>
      </c>
      <c r="K59" s="169">
        <f t="shared" si="9"/>
        <v>59</v>
      </c>
      <c r="L59" s="164" t="str">
        <f t="shared" si="5"/>
        <v>OK</v>
      </c>
      <c r="M59" s="238" t="s">
        <v>229</v>
      </c>
    </row>
    <row r="60" spans="1:13" x14ac:dyDescent="0.15">
      <c r="A60" s="238" t="s">
        <v>681</v>
      </c>
      <c r="B60" s="280" t="s">
        <v>830</v>
      </c>
      <c r="C60" s="280" t="s">
        <v>831</v>
      </c>
      <c r="D60" s="196" t="s">
        <v>807</v>
      </c>
      <c r="E60" s="279"/>
      <c r="F60" s="164" t="str">
        <f t="shared" si="6"/>
        <v>あぷ１７</v>
      </c>
      <c r="G60" s="164" t="str">
        <f t="shared" si="7"/>
        <v>稲泉聡</v>
      </c>
      <c r="H60" s="164" t="str">
        <f t="shared" si="8"/>
        <v>アプストTC</v>
      </c>
      <c r="I60" s="281" t="s">
        <v>226</v>
      </c>
      <c r="J60" s="281">
        <v>1967</v>
      </c>
      <c r="K60" s="169">
        <f t="shared" si="9"/>
        <v>59</v>
      </c>
      <c r="L60" s="164" t="str">
        <f t="shared" si="5"/>
        <v>OK</v>
      </c>
      <c r="M60" s="238" t="s">
        <v>229</v>
      </c>
    </row>
    <row r="61" spans="1:13" x14ac:dyDescent="0.15">
      <c r="A61" s="238" t="s">
        <v>682</v>
      </c>
      <c r="B61" s="280" t="s">
        <v>832</v>
      </c>
      <c r="C61" s="280" t="s">
        <v>833</v>
      </c>
      <c r="D61" s="196" t="s">
        <v>807</v>
      </c>
      <c r="E61" s="279"/>
      <c r="F61" s="164" t="str">
        <f t="shared" si="6"/>
        <v>あぷ１８</v>
      </c>
      <c r="G61" s="164" t="str">
        <f t="shared" si="7"/>
        <v>妹川寿明</v>
      </c>
      <c r="H61" s="164" t="str">
        <f t="shared" si="8"/>
        <v>アプストTC</v>
      </c>
      <c r="I61" s="281" t="s">
        <v>226</v>
      </c>
      <c r="J61" s="281">
        <v>1995</v>
      </c>
      <c r="K61" s="169">
        <f t="shared" si="9"/>
        <v>31</v>
      </c>
      <c r="L61" s="164" t="str">
        <f t="shared" si="5"/>
        <v>OK</v>
      </c>
      <c r="M61" s="275" t="s">
        <v>812</v>
      </c>
    </row>
    <row r="62" spans="1:13" x14ac:dyDescent="0.15">
      <c r="A62" s="238" t="s">
        <v>683</v>
      </c>
      <c r="B62" s="282" t="s">
        <v>834</v>
      </c>
      <c r="C62" s="282" t="s">
        <v>835</v>
      </c>
      <c r="D62" s="196" t="s">
        <v>807</v>
      </c>
      <c r="E62" s="283"/>
      <c r="F62" s="164" t="str">
        <f t="shared" si="6"/>
        <v>あぷ１９</v>
      </c>
      <c r="G62" s="164" t="str">
        <f t="shared" si="7"/>
        <v>永松貴子</v>
      </c>
      <c r="H62" s="164" t="str">
        <f t="shared" si="8"/>
        <v>アプストTC</v>
      </c>
      <c r="I62" s="281" t="s">
        <v>228</v>
      </c>
      <c r="J62" s="281">
        <v>1962</v>
      </c>
      <c r="K62" s="169">
        <f t="shared" si="9"/>
        <v>64</v>
      </c>
      <c r="L62" s="164" t="str">
        <f t="shared" si="5"/>
        <v>OK</v>
      </c>
      <c r="M62" s="238" t="s">
        <v>227</v>
      </c>
    </row>
    <row r="63" spans="1:13" x14ac:dyDescent="0.15">
      <c r="A63" s="238" t="s">
        <v>684</v>
      </c>
      <c r="B63" s="282" t="s">
        <v>836</v>
      </c>
      <c r="C63" s="282" t="s">
        <v>837</v>
      </c>
      <c r="D63" s="196" t="s">
        <v>807</v>
      </c>
      <c r="E63" s="279"/>
      <c r="F63" s="164" t="str">
        <f t="shared" si="6"/>
        <v>あぷ２０</v>
      </c>
      <c r="G63" s="164" t="str">
        <f t="shared" si="7"/>
        <v>藤原泰子</v>
      </c>
      <c r="H63" s="164" t="str">
        <f t="shared" si="8"/>
        <v>アプストTC</v>
      </c>
      <c r="I63" s="281" t="s">
        <v>228</v>
      </c>
      <c r="J63" s="281">
        <v>1965</v>
      </c>
      <c r="K63" s="169">
        <f t="shared" si="9"/>
        <v>61</v>
      </c>
      <c r="L63" s="164" t="str">
        <f t="shared" si="5"/>
        <v>OK</v>
      </c>
      <c r="M63" s="238" t="s">
        <v>838</v>
      </c>
    </row>
    <row r="64" spans="1:13" x14ac:dyDescent="0.15">
      <c r="A64" s="238" t="s">
        <v>685</v>
      </c>
      <c r="B64" s="280" t="s">
        <v>839</v>
      </c>
      <c r="C64" s="280" t="s">
        <v>840</v>
      </c>
      <c r="D64" s="196" t="s">
        <v>807</v>
      </c>
      <c r="E64" s="279"/>
      <c r="F64" s="164" t="str">
        <f t="shared" si="6"/>
        <v>あぷ２１</v>
      </c>
      <c r="G64" s="164" t="str">
        <f t="shared" si="7"/>
        <v>敦賀創一</v>
      </c>
      <c r="H64" s="164" t="str">
        <f t="shared" si="8"/>
        <v>アプストTC</v>
      </c>
      <c r="I64" s="281" t="s">
        <v>226</v>
      </c>
      <c r="J64" s="281">
        <v>1998</v>
      </c>
      <c r="K64" s="169">
        <f t="shared" si="9"/>
        <v>28</v>
      </c>
      <c r="L64" s="164" t="str">
        <f t="shared" si="5"/>
        <v>OK</v>
      </c>
      <c r="M64" s="238" t="s">
        <v>227</v>
      </c>
    </row>
    <row r="65" spans="1:13" x14ac:dyDescent="0.15">
      <c r="A65" s="238" t="s">
        <v>686</v>
      </c>
      <c r="B65" s="280" t="s">
        <v>841</v>
      </c>
      <c r="C65" s="280" t="s">
        <v>842</v>
      </c>
      <c r="D65" s="196" t="s">
        <v>807</v>
      </c>
      <c r="E65" s="279"/>
      <c r="F65" s="164" t="str">
        <f t="shared" si="6"/>
        <v>あぷ２２</v>
      </c>
      <c r="G65" s="164" t="str">
        <f t="shared" si="7"/>
        <v>有吉裕喜</v>
      </c>
      <c r="H65" s="164" t="str">
        <f t="shared" si="8"/>
        <v>アプストTC</v>
      </c>
      <c r="I65" s="281" t="s">
        <v>226</v>
      </c>
      <c r="J65" s="281">
        <v>1973</v>
      </c>
      <c r="K65" s="169">
        <f t="shared" si="9"/>
        <v>53</v>
      </c>
      <c r="L65" s="164" t="str">
        <f t="shared" si="5"/>
        <v>OK</v>
      </c>
      <c r="M65" s="238" t="s">
        <v>843</v>
      </c>
    </row>
    <row r="66" spans="1:13" x14ac:dyDescent="0.15">
      <c r="A66" s="238" t="s">
        <v>687</v>
      </c>
      <c r="B66" s="280" t="s">
        <v>844</v>
      </c>
      <c r="C66" s="280" t="s">
        <v>845</v>
      </c>
      <c r="D66" s="196" t="s">
        <v>807</v>
      </c>
      <c r="E66" s="279"/>
      <c r="F66" s="164" t="str">
        <f t="shared" si="6"/>
        <v>あぷ２３</v>
      </c>
      <c r="G66" s="164" t="str">
        <f t="shared" si="7"/>
        <v>松原礼</v>
      </c>
      <c r="H66" s="164" t="str">
        <f t="shared" si="8"/>
        <v>アプストTC</v>
      </c>
      <c r="I66" s="281" t="s">
        <v>226</v>
      </c>
      <c r="J66" s="281">
        <v>1987</v>
      </c>
      <c r="K66" s="169">
        <f t="shared" si="9"/>
        <v>39</v>
      </c>
      <c r="L66" s="164" t="str">
        <f t="shared" si="5"/>
        <v>OK</v>
      </c>
      <c r="M66" s="275" t="s">
        <v>812</v>
      </c>
    </row>
    <row r="67" spans="1:13" x14ac:dyDescent="0.15">
      <c r="A67" s="238" t="s">
        <v>688</v>
      </c>
      <c r="B67" s="282" t="s">
        <v>1166</v>
      </c>
      <c r="C67" s="282" t="s">
        <v>1167</v>
      </c>
      <c r="D67" s="196" t="s">
        <v>807</v>
      </c>
      <c r="E67" s="279"/>
      <c r="F67" s="164" t="str">
        <f t="shared" si="6"/>
        <v>あぷ２４</v>
      </c>
      <c r="G67" s="164" t="str">
        <f t="shared" si="7"/>
        <v>福岡由布加</v>
      </c>
      <c r="H67" s="164" t="str">
        <f t="shared" si="8"/>
        <v>アプストTC</v>
      </c>
      <c r="I67" s="281" t="s">
        <v>1168</v>
      </c>
      <c r="J67" s="281">
        <v>1999</v>
      </c>
      <c r="K67" s="169">
        <f t="shared" si="9"/>
        <v>27</v>
      </c>
      <c r="L67" s="164" t="str">
        <f t="shared" si="5"/>
        <v>OK</v>
      </c>
      <c r="M67" s="275" t="s">
        <v>812</v>
      </c>
    </row>
    <row r="68" spans="1:13" x14ac:dyDescent="0.15">
      <c r="A68" s="238" t="s">
        <v>689</v>
      </c>
      <c r="B68" s="282" t="s">
        <v>1166</v>
      </c>
      <c r="C68" s="282" t="s">
        <v>1169</v>
      </c>
      <c r="D68" s="196" t="s">
        <v>807</v>
      </c>
      <c r="E68" s="279"/>
      <c r="F68" s="164" t="str">
        <f t="shared" si="6"/>
        <v>あぷ２５</v>
      </c>
      <c r="G68" s="164" t="str">
        <f t="shared" si="7"/>
        <v>福岡知奈美</v>
      </c>
      <c r="H68" s="164" t="str">
        <f t="shared" si="8"/>
        <v>アプストTC</v>
      </c>
      <c r="I68" s="281" t="s">
        <v>1168</v>
      </c>
      <c r="J68" s="281">
        <v>2003</v>
      </c>
      <c r="K68" s="169">
        <f t="shared" si="9"/>
        <v>23</v>
      </c>
      <c r="L68" s="164" t="str">
        <f t="shared" si="5"/>
        <v>OK</v>
      </c>
      <c r="M68" s="238" t="s">
        <v>1170</v>
      </c>
    </row>
    <row r="69" spans="1:13" x14ac:dyDescent="0.15">
      <c r="A69" s="238" t="s">
        <v>1171</v>
      </c>
      <c r="B69" s="280" t="s">
        <v>1172</v>
      </c>
      <c r="C69" s="280" t="s">
        <v>1173</v>
      </c>
      <c r="D69" s="192" t="s">
        <v>807</v>
      </c>
      <c r="E69" s="279"/>
      <c r="F69" s="164" t="str">
        <f t="shared" si="6"/>
        <v>あぷ２６</v>
      </c>
      <c r="G69" s="164" t="str">
        <f t="shared" si="7"/>
        <v>宮村知宏</v>
      </c>
      <c r="H69" s="164" t="str">
        <f t="shared" si="8"/>
        <v>アプストTC</v>
      </c>
      <c r="I69" s="281" t="s">
        <v>376</v>
      </c>
      <c r="J69" s="281">
        <v>1971</v>
      </c>
      <c r="K69" s="187">
        <f t="shared" si="9"/>
        <v>55</v>
      </c>
      <c r="L69" s="164" t="str">
        <f t="shared" si="5"/>
        <v>OK</v>
      </c>
      <c r="M69" s="238" t="s">
        <v>1174</v>
      </c>
    </row>
    <row r="70" spans="1:13" x14ac:dyDescent="0.15">
      <c r="A70" s="238" t="s">
        <v>690</v>
      </c>
      <c r="B70" s="282" t="s">
        <v>1172</v>
      </c>
      <c r="C70" s="282" t="s">
        <v>820</v>
      </c>
      <c r="D70" s="192" t="s">
        <v>807</v>
      </c>
      <c r="E70" s="279"/>
      <c r="F70" s="164" t="str">
        <f t="shared" si="6"/>
        <v>あぷ２７</v>
      </c>
      <c r="G70" s="164" t="str">
        <f t="shared" si="7"/>
        <v>宮村朋子</v>
      </c>
      <c r="H70" s="164" t="str">
        <f t="shared" si="8"/>
        <v>アプストTC</v>
      </c>
      <c r="I70" s="281" t="s">
        <v>1168</v>
      </c>
      <c r="J70" s="281">
        <v>1978</v>
      </c>
      <c r="K70" s="187">
        <f t="shared" si="9"/>
        <v>48</v>
      </c>
      <c r="L70" s="164" t="str">
        <f t="shared" si="5"/>
        <v>OK</v>
      </c>
      <c r="M70" s="238" t="s">
        <v>1174</v>
      </c>
    </row>
    <row r="71" spans="1:13" x14ac:dyDescent="0.15">
      <c r="A71" s="238" t="s">
        <v>1175</v>
      </c>
      <c r="B71" s="280" t="s">
        <v>1176</v>
      </c>
      <c r="C71" s="280" t="s">
        <v>1177</v>
      </c>
      <c r="D71" s="192" t="s">
        <v>807</v>
      </c>
      <c r="E71" s="279"/>
      <c r="F71" s="164" t="str">
        <f t="shared" si="6"/>
        <v>あぷ２８</v>
      </c>
      <c r="G71" s="164" t="str">
        <f t="shared" si="7"/>
        <v>北嶋謙一</v>
      </c>
      <c r="H71" s="164" t="str">
        <f t="shared" si="8"/>
        <v>アプストTC</v>
      </c>
      <c r="I71" s="281" t="s">
        <v>376</v>
      </c>
      <c r="J71" s="281">
        <v>1999</v>
      </c>
      <c r="K71" s="187">
        <f t="shared" si="9"/>
        <v>27</v>
      </c>
      <c r="L71" s="164" t="str">
        <f t="shared" si="5"/>
        <v>OK</v>
      </c>
      <c r="M71" s="238" t="s">
        <v>1174</v>
      </c>
    </row>
    <row r="72" spans="1:13" x14ac:dyDescent="0.15">
      <c r="A72" s="238" t="s">
        <v>1178</v>
      </c>
      <c r="B72" s="280" t="s">
        <v>1179</v>
      </c>
      <c r="C72" s="280" t="s">
        <v>1180</v>
      </c>
      <c r="D72" s="192" t="s">
        <v>807</v>
      </c>
      <c r="E72" s="279"/>
      <c r="F72" s="164" t="str">
        <f t="shared" si="6"/>
        <v>あぷ２９</v>
      </c>
      <c r="G72" s="164" t="str">
        <f t="shared" si="7"/>
        <v>竹村治</v>
      </c>
      <c r="H72" s="164" t="str">
        <f t="shared" si="8"/>
        <v>アプストTC</v>
      </c>
      <c r="I72" s="281" t="s">
        <v>376</v>
      </c>
      <c r="J72" s="281">
        <v>1961</v>
      </c>
      <c r="K72" s="187">
        <f t="shared" si="9"/>
        <v>65</v>
      </c>
      <c r="L72" s="164" t="str">
        <f t="shared" si="5"/>
        <v>OK</v>
      </c>
      <c r="M72" s="238" t="s">
        <v>1181</v>
      </c>
    </row>
    <row r="73" spans="1:13" x14ac:dyDescent="0.15">
      <c r="A73" s="238" t="s">
        <v>1182</v>
      </c>
      <c r="B73" s="280" t="s">
        <v>1183</v>
      </c>
      <c r="C73" s="280" t="s">
        <v>497</v>
      </c>
      <c r="D73" s="192" t="s">
        <v>807</v>
      </c>
      <c r="E73" s="279"/>
      <c r="F73" s="164" t="str">
        <f t="shared" si="6"/>
        <v>あぷ３０</v>
      </c>
      <c r="G73" s="164" t="str">
        <f t="shared" si="7"/>
        <v>山崎豊</v>
      </c>
      <c r="H73" s="164" t="str">
        <f t="shared" si="8"/>
        <v>アプストTC</v>
      </c>
      <c r="I73" s="281" t="s">
        <v>376</v>
      </c>
      <c r="J73" s="173">
        <v>1975</v>
      </c>
      <c r="K73" s="187">
        <f t="shared" si="9"/>
        <v>51</v>
      </c>
      <c r="L73" s="164" t="str">
        <f t="shared" si="5"/>
        <v>OK</v>
      </c>
      <c r="M73" s="275" t="s">
        <v>812</v>
      </c>
    </row>
    <row r="74" spans="1:13" x14ac:dyDescent="0.15">
      <c r="A74" s="238" t="s">
        <v>1184</v>
      </c>
      <c r="B74" s="282" t="s">
        <v>1185</v>
      </c>
      <c r="C74" s="282" t="s">
        <v>1186</v>
      </c>
      <c r="D74" s="192" t="s">
        <v>807</v>
      </c>
      <c r="E74" s="279"/>
      <c r="F74" s="164" t="str">
        <f t="shared" si="6"/>
        <v>あぷ３１</v>
      </c>
      <c r="G74" s="164" t="str">
        <f t="shared" si="7"/>
        <v>山田昌枝</v>
      </c>
      <c r="H74" s="164" t="str">
        <f t="shared" si="8"/>
        <v>アプストTC</v>
      </c>
      <c r="I74" s="281" t="s">
        <v>1168</v>
      </c>
      <c r="J74" s="173">
        <v>1972</v>
      </c>
      <c r="K74" s="187">
        <f t="shared" si="9"/>
        <v>54</v>
      </c>
      <c r="L74" s="164" t="str">
        <f t="shared" si="5"/>
        <v>OK</v>
      </c>
      <c r="M74" s="174" t="s">
        <v>517</v>
      </c>
    </row>
    <row r="75" spans="1:13" x14ac:dyDescent="0.15">
      <c r="A75" s="238" t="s">
        <v>1187</v>
      </c>
      <c r="B75" s="280" t="s">
        <v>1188</v>
      </c>
      <c r="C75" s="280" t="s">
        <v>1189</v>
      </c>
      <c r="D75" s="192" t="s">
        <v>807</v>
      </c>
      <c r="E75" s="279"/>
      <c r="F75" s="164" t="str">
        <f t="shared" si="6"/>
        <v>あぷ３２</v>
      </c>
      <c r="G75" s="164" t="str">
        <f t="shared" si="7"/>
        <v>吉本泰二</v>
      </c>
      <c r="H75" s="164" t="str">
        <f t="shared" si="8"/>
        <v>アプストTC</v>
      </c>
      <c r="I75" s="174" t="s">
        <v>376</v>
      </c>
      <c r="J75" s="173">
        <v>1976</v>
      </c>
      <c r="K75" s="187">
        <f t="shared" si="9"/>
        <v>50</v>
      </c>
      <c r="L75" s="164" t="str">
        <f t="shared" si="5"/>
        <v>OK</v>
      </c>
      <c r="M75" s="174" t="s">
        <v>858</v>
      </c>
    </row>
    <row r="76" spans="1:13" x14ac:dyDescent="0.15">
      <c r="A76" s="238" t="s">
        <v>1190</v>
      </c>
      <c r="B76" s="280" t="s">
        <v>1191</v>
      </c>
      <c r="C76" s="280" t="s">
        <v>1192</v>
      </c>
      <c r="D76" s="192" t="s">
        <v>807</v>
      </c>
      <c r="E76" s="279"/>
      <c r="F76" s="164" t="str">
        <f t="shared" si="6"/>
        <v>あぷ３３</v>
      </c>
      <c r="G76" s="164" t="str">
        <f t="shared" si="7"/>
        <v>赤木拓</v>
      </c>
      <c r="H76" s="164" t="str">
        <f t="shared" si="8"/>
        <v>アプストTC</v>
      </c>
      <c r="I76" s="174" t="s">
        <v>376</v>
      </c>
      <c r="J76" s="173">
        <v>1979</v>
      </c>
      <c r="K76" s="187">
        <f t="shared" si="9"/>
        <v>47</v>
      </c>
      <c r="L76" s="164" t="str">
        <f t="shared" si="5"/>
        <v>OK</v>
      </c>
      <c r="M76" s="174" t="s">
        <v>858</v>
      </c>
    </row>
    <row r="77" spans="1:13" x14ac:dyDescent="0.15">
      <c r="A77" s="238" t="s">
        <v>1193</v>
      </c>
      <c r="B77" s="280" t="s">
        <v>1194</v>
      </c>
      <c r="C77" s="280" t="s">
        <v>1195</v>
      </c>
      <c r="D77" s="192" t="s">
        <v>807</v>
      </c>
      <c r="E77" s="279"/>
      <c r="F77" s="164" t="str">
        <f t="shared" si="6"/>
        <v>あぷ３４</v>
      </c>
      <c r="G77" s="164" t="str">
        <f t="shared" si="7"/>
        <v>田中雄也</v>
      </c>
      <c r="H77" s="164" t="str">
        <f t="shared" si="8"/>
        <v>アプストTC</v>
      </c>
      <c r="I77" s="174" t="s">
        <v>376</v>
      </c>
      <c r="J77" s="173">
        <v>1994</v>
      </c>
      <c r="K77" s="187">
        <f t="shared" si="9"/>
        <v>32</v>
      </c>
      <c r="L77" s="164" t="str">
        <f t="shared" si="5"/>
        <v>OK</v>
      </c>
      <c r="M77" s="174" t="s">
        <v>1170</v>
      </c>
    </row>
    <row r="78" spans="1:13" x14ac:dyDescent="0.15">
      <c r="A78" s="186"/>
      <c r="B78" s="186">
        <v>3</v>
      </c>
      <c r="C78" s="186"/>
      <c r="D78" s="178" t="s">
        <v>1196</v>
      </c>
      <c r="E78" s="179"/>
      <c r="F78" s="180"/>
      <c r="G78" s="176"/>
      <c r="H78" s="178" t="str">
        <f t="shared" si="8"/>
        <v>２７人</v>
      </c>
      <c r="I78" s="186"/>
      <c r="J78" s="181"/>
      <c r="K78" s="182" t="str">
        <f t="shared" si="9"/>
        <v/>
      </c>
      <c r="L78" s="180"/>
      <c r="M78" s="177"/>
    </row>
    <row r="79" spans="1:13" s="171" customFormat="1" x14ac:dyDescent="0.15">
      <c r="A79" s="170" t="s">
        <v>846</v>
      </c>
      <c r="B79" s="284" t="s">
        <v>693</v>
      </c>
      <c r="C79" s="284" t="s">
        <v>694</v>
      </c>
      <c r="D79" s="170" t="s">
        <v>847</v>
      </c>
      <c r="E79" s="170"/>
      <c r="F79" s="285" t="str">
        <f t="shared" ref="F79:F132" si="10">A79</f>
        <v>あん０１</v>
      </c>
      <c r="G79" s="170" t="str">
        <f t="shared" ref="G79:G105" si="11">B79&amp;C79</f>
        <v>上津慶和</v>
      </c>
      <c r="H79" s="192" t="str">
        <f t="shared" si="8"/>
        <v>アンヴァース</v>
      </c>
      <c r="I79" s="165" t="s">
        <v>226</v>
      </c>
      <c r="J79" s="286">
        <v>1993</v>
      </c>
      <c r="K79" s="187">
        <f>IF(J79="","",(2026-J79))</f>
        <v>33</v>
      </c>
      <c r="L79" s="285" t="str">
        <f t="shared" ref="L79:L105" si="12">IF(G79="","",IF(COUNTIF($G$5:$G$598,G79)&gt;1,"2重登録","OK"))</f>
        <v>OK</v>
      </c>
      <c r="M79" s="191" t="s">
        <v>373</v>
      </c>
    </row>
    <row r="80" spans="1:13" s="171" customFormat="1" x14ac:dyDescent="0.15">
      <c r="A80" s="170" t="s">
        <v>691</v>
      </c>
      <c r="B80" s="168" t="s">
        <v>692</v>
      </c>
      <c r="C80" s="168" t="s">
        <v>700</v>
      </c>
      <c r="D80" s="170" t="s">
        <v>847</v>
      </c>
      <c r="E80" s="170"/>
      <c r="F80" s="285" t="str">
        <f t="shared" si="10"/>
        <v>あん０２</v>
      </c>
      <c r="G80" s="170" t="str">
        <f t="shared" si="11"/>
        <v>脇坂和樹</v>
      </c>
      <c r="H80" s="192" t="str">
        <f t="shared" si="8"/>
        <v>アンヴァース</v>
      </c>
      <c r="I80" s="165" t="s">
        <v>226</v>
      </c>
      <c r="J80" s="286">
        <v>1992</v>
      </c>
      <c r="K80" s="187">
        <f t="shared" ref="K80:K105" si="13">IF(J80="","",(2026-J80))</f>
        <v>34</v>
      </c>
      <c r="L80" s="285" t="str">
        <f t="shared" si="12"/>
        <v>OK</v>
      </c>
      <c r="M80" s="191" t="s">
        <v>227</v>
      </c>
    </row>
    <row r="81" spans="1:13" s="164" customFormat="1" x14ac:dyDescent="0.15">
      <c r="A81" s="170" t="s">
        <v>467</v>
      </c>
      <c r="B81" s="284" t="s">
        <v>701</v>
      </c>
      <c r="C81" s="284" t="s">
        <v>702</v>
      </c>
      <c r="D81" s="170" t="s">
        <v>847</v>
      </c>
      <c r="E81" s="170"/>
      <c r="F81" s="285" t="str">
        <f t="shared" si="10"/>
        <v>あん０３</v>
      </c>
      <c r="G81" s="170" t="str">
        <f t="shared" si="11"/>
        <v>小田紀彦</v>
      </c>
      <c r="H81" s="192" t="str">
        <f t="shared" si="8"/>
        <v>アンヴァース</v>
      </c>
      <c r="I81" s="165" t="s">
        <v>226</v>
      </c>
      <c r="J81" s="286">
        <v>1984</v>
      </c>
      <c r="K81" s="187">
        <f t="shared" si="13"/>
        <v>42</v>
      </c>
      <c r="L81" s="285" t="str">
        <f t="shared" si="12"/>
        <v>OK</v>
      </c>
      <c r="M81" s="191" t="s">
        <v>660</v>
      </c>
    </row>
    <row r="82" spans="1:13" s="171" customFormat="1" x14ac:dyDescent="0.15">
      <c r="A82" s="170" t="s">
        <v>468</v>
      </c>
      <c r="B82" s="168" t="s">
        <v>703</v>
      </c>
      <c r="C82" s="168" t="s">
        <v>704</v>
      </c>
      <c r="D82" s="170" t="s">
        <v>847</v>
      </c>
      <c r="E82" s="170"/>
      <c r="F82" s="285" t="str">
        <f t="shared" si="10"/>
        <v>あん０４</v>
      </c>
      <c r="G82" s="170" t="str">
        <f t="shared" si="11"/>
        <v>越智友基</v>
      </c>
      <c r="H82" s="192" t="str">
        <f t="shared" si="8"/>
        <v>アンヴァース</v>
      </c>
      <c r="I82" s="165" t="s">
        <v>226</v>
      </c>
      <c r="J82" s="286">
        <v>1987</v>
      </c>
      <c r="K82" s="187">
        <f t="shared" si="13"/>
        <v>39</v>
      </c>
      <c r="L82" s="285" t="str">
        <f t="shared" si="12"/>
        <v>OK</v>
      </c>
      <c r="M82" s="191" t="s">
        <v>660</v>
      </c>
    </row>
    <row r="83" spans="1:13" s="171" customFormat="1" x14ac:dyDescent="0.15">
      <c r="A83" s="170" t="s">
        <v>469</v>
      </c>
      <c r="B83" s="168" t="s">
        <v>705</v>
      </c>
      <c r="C83" s="168" t="s">
        <v>706</v>
      </c>
      <c r="D83" s="170" t="s">
        <v>847</v>
      </c>
      <c r="E83" s="170"/>
      <c r="F83" s="285" t="str">
        <f t="shared" si="10"/>
        <v>あん０５</v>
      </c>
      <c r="G83" s="170" t="str">
        <f t="shared" si="11"/>
        <v>辻本将士</v>
      </c>
      <c r="H83" s="192" t="str">
        <f t="shared" si="8"/>
        <v>アンヴァース</v>
      </c>
      <c r="I83" s="165" t="s">
        <v>226</v>
      </c>
      <c r="J83" s="286">
        <v>1986</v>
      </c>
      <c r="K83" s="187">
        <f t="shared" si="13"/>
        <v>40</v>
      </c>
      <c r="L83" s="285" t="str">
        <f t="shared" si="12"/>
        <v>OK</v>
      </c>
      <c r="M83" s="287" t="s">
        <v>374</v>
      </c>
    </row>
    <row r="84" spans="1:13" s="164" customFormat="1" x14ac:dyDescent="0.15">
      <c r="A84" s="170" t="s">
        <v>470</v>
      </c>
      <c r="B84" s="168" t="s">
        <v>707</v>
      </c>
      <c r="C84" s="168" t="s">
        <v>708</v>
      </c>
      <c r="D84" s="170" t="s">
        <v>847</v>
      </c>
      <c r="E84" s="170"/>
      <c r="F84" s="285" t="str">
        <f t="shared" si="10"/>
        <v>あん０６</v>
      </c>
      <c r="G84" s="170" t="str">
        <f t="shared" si="11"/>
        <v>津曲崇志</v>
      </c>
      <c r="H84" s="192" t="str">
        <f t="shared" si="8"/>
        <v>アンヴァース</v>
      </c>
      <c r="I84" s="165" t="s">
        <v>226</v>
      </c>
      <c r="J84" s="286">
        <v>1989</v>
      </c>
      <c r="K84" s="187">
        <f t="shared" si="13"/>
        <v>37</v>
      </c>
      <c r="L84" s="285" t="str">
        <f t="shared" si="12"/>
        <v>OK</v>
      </c>
      <c r="M84" s="191" t="s">
        <v>567</v>
      </c>
    </row>
    <row r="85" spans="1:13" s="164" customFormat="1" x14ac:dyDescent="0.15">
      <c r="A85" s="170" t="s">
        <v>471</v>
      </c>
      <c r="B85" s="168" t="s">
        <v>709</v>
      </c>
      <c r="C85" s="168" t="s">
        <v>710</v>
      </c>
      <c r="D85" s="170" t="s">
        <v>847</v>
      </c>
      <c r="E85" s="170"/>
      <c r="F85" s="285" t="str">
        <f t="shared" si="10"/>
        <v>あん０７</v>
      </c>
      <c r="G85" s="170" t="str">
        <f t="shared" si="11"/>
        <v>鍋内雄樹</v>
      </c>
      <c r="H85" s="192" t="str">
        <f t="shared" si="8"/>
        <v>アンヴァース</v>
      </c>
      <c r="I85" s="165" t="s">
        <v>226</v>
      </c>
      <c r="J85" s="286">
        <v>1990</v>
      </c>
      <c r="K85" s="187">
        <f t="shared" si="13"/>
        <v>36</v>
      </c>
      <c r="L85" s="285" t="str">
        <f t="shared" si="12"/>
        <v>OK</v>
      </c>
      <c r="M85" s="191" t="s">
        <v>1197</v>
      </c>
    </row>
    <row r="86" spans="1:13" s="164" customFormat="1" x14ac:dyDescent="0.15">
      <c r="A86" s="170" t="s">
        <v>472</v>
      </c>
      <c r="B86" s="168" t="s">
        <v>849</v>
      </c>
      <c r="C86" s="168" t="s">
        <v>850</v>
      </c>
      <c r="D86" s="170" t="s">
        <v>847</v>
      </c>
      <c r="E86" s="170"/>
      <c r="F86" s="285" t="str">
        <f t="shared" si="10"/>
        <v>あん０８</v>
      </c>
      <c r="G86" s="170" t="str">
        <f t="shared" si="11"/>
        <v>桐原昇汰</v>
      </c>
      <c r="H86" s="192" t="str">
        <f t="shared" si="8"/>
        <v>アンヴァース</v>
      </c>
      <c r="I86" s="165" t="s">
        <v>226</v>
      </c>
      <c r="J86" s="286">
        <v>1994</v>
      </c>
      <c r="K86" s="187">
        <f t="shared" si="13"/>
        <v>32</v>
      </c>
      <c r="L86" s="285" t="str">
        <f t="shared" si="12"/>
        <v>OK</v>
      </c>
      <c r="M86" s="191" t="s">
        <v>371</v>
      </c>
    </row>
    <row r="87" spans="1:13" s="164" customFormat="1" x14ac:dyDescent="0.15">
      <c r="A87" s="170" t="s">
        <v>473</v>
      </c>
      <c r="B87" s="284" t="s">
        <v>566</v>
      </c>
      <c r="C87" s="284" t="s">
        <v>695</v>
      </c>
      <c r="D87" s="170" t="s">
        <v>847</v>
      </c>
      <c r="E87" s="170"/>
      <c r="F87" s="285" t="str">
        <f t="shared" si="10"/>
        <v>あん０９</v>
      </c>
      <c r="G87" s="170" t="str">
        <f t="shared" si="11"/>
        <v>松村友喜</v>
      </c>
      <c r="H87" s="192" t="str">
        <f t="shared" si="8"/>
        <v>アンヴァース</v>
      </c>
      <c r="I87" s="165" t="s">
        <v>226</v>
      </c>
      <c r="J87" s="286">
        <v>1988</v>
      </c>
      <c r="K87" s="187">
        <f t="shared" si="13"/>
        <v>38</v>
      </c>
      <c r="L87" s="285" t="str">
        <f t="shared" si="12"/>
        <v>OK</v>
      </c>
      <c r="M87" s="191" t="s">
        <v>227</v>
      </c>
    </row>
    <row r="88" spans="1:13" s="164" customFormat="1" x14ac:dyDescent="0.15">
      <c r="A88" s="170" t="s">
        <v>474</v>
      </c>
      <c r="B88" s="168" t="s">
        <v>696</v>
      </c>
      <c r="C88" s="168" t="s">
        <v>697</v>
      </c>
      <c r="D88" s="170" t="s">
        <v>847</v>
      </c>
      <c r="E88" s="170"/>
      <c r="F88" s="285" t="str">
        <f t="shared" si="10"/>
        <v>あん１０</v>
      </c>
      <c r="G88" s="170" t="str">
        <f t="shared" si="11"/>
        <v>薮内豪</v>
      </c>
      <c r="H88" s="192" t="str">
        <f t="shared" si="8"/>
        <v>アンヴァース</v>
      </c>
      <c r="I88" s="165" t="s">
        <v>226</v>
      </c>
      <c r="J88" s="286">
        <v>1986</v>
      </c>
      <c r="K88" s="187">
        <f t="shared" si="13"/>
        <v>40</v>
      </c>
      <c r="L88" s="285" t="str">
        <f t="shared" si="12"/>
        <v>OK</v>
      </c>
      <c r="M88" s="191" t="s">
        <v>230</v>
      </c>
    </row>
    <row r="89" spans="1:13" s="164" customFormat="1" x14ac:dyDescent="0.15">
      <c r="A89" s="170" t="s">
        <v>475</v>
      </c>
      <c r="B89" s="284" t="s">
        <v>698</v>
      </c>
      <c r="C89" s="284" t="s">
        <v>699</v>
      </c>
      <c r="D89" s="170" t="s">
        <v>847</v>
      </c>
      <c r="E89" s="170"/>
      <c r="F89" s="285" t="str">
        <f t="shared" si="10"/>
        <v>あん１１</v>
      </c>
      <c r="G89" s="170" t="str">
        <f t="shared" si="11"/>
        <v>山田佳明</v>
      </c>
      <c r="H89" s="192" t="str">
        <f t="shared" si="8"/>
        <v>アンヴァース</v>
      </c>
      <c r="I89" s="165" t="s">
        <v>226</v>
      </c>
      <c r="J89" s="286">
        <v>1986</v>
      </c>
      <c r="K89" s="187">
        <f t="shared" si="13"/>
        <v>40</v>
      </c>
      <c r="L89" s="285" t="str">
        <f t="shared" si="12"/>
        <v>OK</v>
      </c>
      <c r="M89" s="191" t="s">
        <v>383</v>
      </c>
    </row>
    <row r="90" spans="1:13" s="164" customFormat="1" x14ac:dyDescent="0.15">
      <c r="A90" s="170" t="s">
        <v>476</v>
      </c>
      <c r="B90" s="284" t="s">
        <v>852</v>
      </c>
      <c r="C90" s="284" t="s">
        <v>853</v>
      </c>
      <c r="D90" s="170" t="s">
        <v>847</v>
      </c>
      <c r="E90" s="170"/>
      <c r="F90" s="285" t="str">
        <f t="shared" si="10"/>
        <v>あん１２</v>
      </c>
      <c r="G90" s="170" t="str">
        <f t="shared" si="11"/>
        <v>政田秀栄</v>
      </c>
      <c r="H90" s="192" t="str">
        <f t="shared" si="8"/>
        <v>アンヴァース</v>
      </c>
      <c r="I90" s="165" t="s">
        <v>226</v>
      </c>
      <c r="J90" s="286">
        <v>1982</v>
      </c>
      <c r="K90" s="187">
        <f t="shared" si="13"/>
        <v>44</v>
      </c>
      <c r="L90" s="285" t="str">
        <f t="shared" si="12"/>
        <v>OK</v>
      </c>
      <c r="M90" s="191" t="s">
        <v>378</v>
      </c>
    </row>
    <row r="91" spans="1:13" s="164" customFormat="1" x14ac:dyDescent="0.15">
      <c r="A91" s="170" t="s">
        <v>477</v>
      </c>
      <c r="B91" s="168" t="s">
        <v>1198</v>
      </c>
      <c r="C91" s="168" t="s">
        <v>1199</v>
      </c>
      <c r="D91" s="170" t="s">
        <v>847</v>
      </c>
      <c r="E91" s="170"/>
      <c r="F91" s="285" t="str">
        <f t="shared" si="10"/>
        <v>あん１３</v>
      </c>
      <c r="G91" s="170" t="str">
        <f t="shared" si="11"/>
        <v>水島康夫</v>
      </c>
      <c r="H91" s="192" t="str">
        <f t="shared" si="8"/>
        <v>アンヴァース</v>
      </c>
      <c r="I91" s="165" t="s">
        <v>226</v>
      </c>
      <c r="J91" s="286">
        <v>1983</v>
      </c>
      <c r="K91" s="187">
        <f t="shared" si="13"/>
        <v>43</v>
      </c>
      <c r="L91" s="285" t="str">
        <f t="shared" si="12"/>
        <v>OK</v>
      </c>
      <c r="M91" s="191" t="s">
        <v>360</v>
      </c>
    </row>
    <row r="92" spans="1:13" s="164" customFormat="1" x14ac:dyDescent="0.15">
      <c r="A92" s="170" t="s">
        <v>478</v>
      </c>
      <c r="B92" s="168" t="s">
        <v>271</v>
      </c>
      <c r="C92" s="168" t="s">
        <v>426</v>
      </c>
      <c r="D92" s="170" t="s">
        <v>847</v>
      </c>
      <c r="E92" s="170"/>
      <c r="F92" s="285" t="str">
        <f t="shared" si="10"/>
        <v>あん１４</v>
      </c>
      <c r="G92" s="170" t="str">
        <f t="shared" si="11"/>
        <v>浅田恵亮</v>
      </c>
      <c r="H92" s="192" t="str">
        <f t="shared" si="8"/>
        <v>アンヴァース</v>
      </c>
      <c r="I92" s="165" t="s">
        <v>226</v>
      </c>
      <c r="J92" s="286">
        <v>1989</v>
      </c>
      <c r="K92" s="187">
        <f t="shared" si="13"/>
        <v>37</v>
      </c>
      <c r="L92" s="285" t="str">
        <f t="shared" si="12"/>
        <v>OK</v>
      </c>
      <c r="M92" s="191" t="s">
        <v>360</v>
      </c>
    </row>
    <row r="93" spans="1:13" s="164" customFormat="1" x14ac:dyDescent="0.15">
      <c r="A93" s="170" t="s">
        <v>479</v>
      </c>
      <c r="B93" s="168" t="s">
        <v>1200</v>
      </c>
      <c r="C93" s="168" t="s">
        <v>1201</v>
      </c>
      <c r="D93" s="170" t="s">
        <v>847</v>
      </c>
      <c r="E93" s="170"/>
      <c r="F93" s="285" t="str">
        <f t="shared" si="10"/>
        <v>あん１５</v>
      </c>
      <c r="G93" s="170" t="str">
        <f t="shared" si="11"/>
        <v>北村建</v>
      </c>
      <c r="H93" s="192" t="str">
        <f t="shared" si="8"/>
        <v>アンヴァース</v>
      </c>
      <c r="I93" s="165" t="s">
        <v>226</v>
      </c>
      <c r="J93" s="286">
        <v>1989</v>
      </c>
      <c r="K93" s="187">
        <f t="shared" si="13"/>
        <v>37</v>
      </c>
      <c r="L93" s="285" t="str">
        <f t="shared" si="12"/>
        <v>OK</v>
      </c>
      <c r="M93" s="191" t="s">
        <v>378</v>
      </c>
    </row>
    <row r="94" spans="1:13" s="164" customFormat="1" x14ac:dyDescent="0.15">
      <c r="A94" s="170" t="s">
        <v>480</v>
      </c>
      <c r="B94" s="168" t="s">
        <v>713</v>
      </c>
      <c r="C94" s="168" t="s">
        <v>714</v>
      </c>
      <c r="D94" s="170" t="s">
        <v>847</v>
      </c>
      <c r="E94" s="170"/>
      <c r="F94" s="285" t="str">
        <f t="shared" si="10"/>
        <v>あん１６</v>
      </c>
      <c r="G94" s="170" t="str">
        <f t="shared" si="11"/>
        <v>岡栄介</v>
      </c>
      <c r="H94" s="192" t="str">
        <f t="shared" si="8"/>
        <v>アンヴァース</v>
      </c>
      <c r="I94" s="165" t="s">
        <v>226</v>
      </c>
      <c r="J94" s="286">
        <v>1996</v>
      </c>
      <c r="K94" s="187">
        <f t="shared" si="13"/>
        <v>30</v>
      </c>
      <c r="L94" s="285" t="str">
        <f t="shared" si="12"/>
        <v>OK</v>
      </c>
      <c r="M94" s="191" t="s">
        <v>1202</v>
      </c>
    </row>
    <row r="95" spans="1:13" s="164" customFormat="1" x14ac:dyDescent="0.15">
      <c r="A95" s="170" t="s">
        <v>481</v>
      </c>
      <c r="B95" s="168" t="s">
        <v>711</v>
      </c>
      <c r="C95" s="168" t="s">
        <v>712</v>
      </c>
      <c r="D95" s="170" t="s">
        <v>847</v>
      </c>
      <c r="E95" s="170"/>
      <c r="F95" s="285" t="str">
        <f>A95</f>
        <v>あん１７</v>
      </c>
      <c r="G95" s="170" t="str">
        <f>B95&amp;C95</f>
        <v>猪飼尚輝</v>
      </c>
      <c r="H95" s="192" t="str">
        <f t="shared" si="8"/>
        <v>アンヴァース</v>
      </c>
      <c r="I95" s="165" t="s">
        <v>226</v>
      </c>
      <c r="J95" s="286">
        <v>1996</v>
      </c>
      <c r="K95" s="187">
        <f>IF(J95="","",(2026-J95))</f>
        <v>30</v>
      </c>
      <c r="L95" s="285" t="str">
        <f t="shared" si="12"/>
        <v>OK</v>
      </c>
      <c r="M95" s="191" t="s">
        <v>362</v>
      </c>
    </row>
    <row r="96" spans="1:13" s="164" customFormat="1" x14ac:dyDescent="0.15">
      <c r="A96" s="170" t="s">
        <v>482</v>
      </c>
      <c r="B96" s="288" t="s">
        <v>715</v>
      </c>
      <c r="C96" s="288" t="s">
        <v>706</v>
      </c>
      <c r="D96" s="170" t="s">
        <v>847</v>
      </c>
      <c r="E96" s="191"/>
      <c r="F96" s="289" t="str">
        <f t="shared" si="10"/>
        <v>あん１８</v>
      </c>
      <c r="G96" s="191" t="str">
        <f t="shared" si="11"/>
        <v>三箇将士</v>
      </c>
      <c r="H96" s="192" t="str">
        <f t="shared" si="8"/>
        <v>アンヴァース</v>
      </c>
      <c r="I96" s="189" t="s">
        <v>226</v>
      </c>
      <c r="J96" s="290">
        <v>1994</v>
      </c>
      <c r="K96" s="187">
        <f t="shared" si="13"/>
        <v>32</v>
      </c>
      <c r="L96" s="289" t="str">
        <f t="shared" si="12"/>
        <v>OK</v>
      </c>
      <c r="M96" s="191" t="s">
        <v>230</v>
      </c>
    </row>
    <row r="97" spans="1:251" s="164" customFormat="1" x14ac:dyDescent="0.15">
      <c r="A97" s="170" t="s">
        <v>483</v>
      </c>
      <c r="B97" s="288" t="s">
        <v>716</v>
      </c>
      <c r="C97" s="288" t="s">
        <v>717</v>
      </c>
      <c r="D97" s="170" t="s">
        <v>847</v>
      </c>
      <c r="E97" s="191"/>
      <c r="F97" s="289" t="str">
        <f t="shared" si="10"/>
        <v>あん１９</v>
      </c>
      <c r="G97" s="191" t="str">
        <f t="shared" si="11"/>
        <v>澤田純兵</v>
      </c>
      <c r="H97" s="192" t="str">
        <f t="shared" si="8"/>
        <v>アンヴァース</v>
      </c>
      <c r="I97" s="189" t="s">
        <v>226</v>
      </c>
      <c r="J97" s="290">
        <v>1997</v>
      </c>
      <c r="K97" s="187">
        <f t="shared" si="13"/>
        <v>29</v>
      </c>
      <c r="L97" s="289" t="str">
        <f t="shared" si="12"/>
        <v>OK</v>
      </c>
      <c r="M97" s="191" t="s">
        <v>230</v>
      </c>
    </row>
    <row r="98" spans="1:251" s="164" customFormat="1" x14ac:dyDescent="0.15">
      <c r="A98" s="170" t="s">
        <v>484</v>
      </c>
      <c r="B98" s="284" t="s">
        <v>1203</v>
      </c>
      <c r="C98" s="284" t="s">
        <v>1204</v>
      </c>
      <c r="D98" s="170" t="s">
        <v>847</v>
      </c>
      <c r="E98" s="170"/>
      <c r="F98" s="285" t="str">
        <f t="shared" si="10"/>
        <v>あん２０</v>
      </c>
      <c r="G98" s="170" t="str">
        <f t="shared" si="11"/>
        <v>片桐靖之</v>
      </c>
      <c r="H98" s="192" t="str">
        <f t="shared" si="8"/>
        <v>アンヴァース</v>
      </c>
      <c r="I98" s="165" t="s">
        <v>226</v>
      </c>
      <c r="J98" s="286">
        <v>1976</v>
      </c>
      <c r="K98" s="187">
        <f t="shared" si="13"/>
        <v>50</v>
      </c>
      <c r="L98" s="285" t="str">
        <f t="shared" si="12"/>
        <v>OK</v>
      </c>
      <c r="M98" s="191" t="s">
        <v>227</v>
      </c>
    </row>
    <row r="99" spans="1:251" s="164" customFormat="1" x14ac:dyDescent="0.15">
      <c r="A99" s="170" t="s">
        <v>485</v>
      </c>
      <c r="B99" s="291" t="s">
        <v>1203</v>
      </c>
      <c r="C99" s="291" t="s">
        <v>1205</v>
      </c>
      <c r="D99" s="170" t="s">
        <v>847</v>
      </c>
      <c r="E99" s="170"/>
      <c r="F99" s="285" t="str">
        <f t="shared" si="10"/>
        <v>あん２１</v>
      </c>
      <c r="G99" s="170" t="str">
        <f t="shared" si="11"/>
        <v>片桐美里</v>
      </c>
      <c r="H99" s="192" t="str">
        <f t="shared" si="8"/>
        <v>アンヴァース</v>
      </c>
      <c r="I99" s="171" t="s">
        <v>228</v>
      </c>
      <c r="J99" s="286">
        <v>1977</v>
      </c>
      <c r="K99" s="187">
        <f t="shared" si="13"/>
        <v>49</v>
      </c>
      <c r="L99" s="285" t="str">
        <f t="shared" si="12"/>
        <v>OK</v>
      </c>
      <c r="M99" s="191" t="s">
        <v>227</v>
      </c>
    </row>
    <row r="100" spans="1:251" s="164" customFormat="1" x14ac:dyDescent="0.15">
      <c r="A100" s="170" t="s">
        <v>486</v>
      </c>
      <c r="B100" s="284" t="s">
        <v>1206</v>
      </c>
      <c r="C100" s="284" t="s">
        <v>1207</v>
      </c>
      <c r="D100" s="170" t="s">
        <v>847</v>
      </c>
      <c r="E100" s="170"/>
      <c r="F100" s="285" t="str">
        <f t="shared" si="10"/>
        <v>あん２２</v>
      </c>
      <c r="G100" s="170" t="str">
        <f t="shared" si="11"/>
        <v>杉健次</v>
      </c>
      <c r="H100" s="192" t="str">
        <f t="shared" si="8"/>
        <v>アンヴァース</v>
      </c>
      <c r="I100" s="165" t="s">
        <v>226</v>
      </c>
      <c r="J100" s="286">
        <v>1977</v>
      </c>
      <c r="K100" s="187">
        <f t="shared" si="13"/>
        <v>49</v>
      </c>
      <c r="L100" s="285" t="str">
        <f t="shared" si="12"/>
        <v>OK</v>
      </c>
      <c r="M100" s="191" t="s">
        <v>1111</v>
      </c>
    </row>
    <row r="101" spans="1:251" s="164" customFormat="1" x14ac:dyDescent="0.15">
      <c r="A101" s="170" t="s">
        <v>487</v>
      </c>
      <c r="B101" s="291" t="s">
        <v>1208</v>
      </c>
      <c r="C101" s="291" t="s">
        <v>1209</v>
      </c>
      <c r="D101" s="170" t="s">
        <v>847</v>
      </c>
      <c r="E101" s="170"/>
      <c r="F101" s="285" t="str">
        <f t="shared" si="10"/>
        <v>あん２３</v>
      </c>
      <c r="G101" s="170" t="str">
        <f t="shared" si="11"/>
        <v>大賀華子</v>
      </c>
      <c r="H101" s="192" t="str">
        <f t="shared" si="8"/>
        <v>アンヴァース</v>
      </c>
      <c r="I101" s="171" t="s">
        <v>228</v>
      </c>
      <c r="J101" s="286">
        <v>1976</v>
      </c>
      <c r="K101" s="187">
        <f t="shared" si="13"/>
        <v>50</v>
      </c>
      <c r="L101" s="285" t="str">
        <f t="shared" si="12"/>
        <v>OK</v>
      </c>
      <c r="M101" s="191" t="s">
        <v>1111</v>
      </c>
    </row>
    <row r="102" spans="1:251" s="164" customFormat="1" x14ac:dyDescent="0.15">
      <c r="A102" s="170" t="s">
        <v>488</v>
      </c>
      <c r="B102" s="168" t="s">
        <v>1210</v>
      </c>
      <c r="C102" s="168" t="s">
        <v>1211</v>
      </c>
      <c r="D102" s="170" t="s">
        <v>847</v>
      </c>
      <c r="E102" s="170"/>
      <c r="F102" s="285" t="str">
        <f t="shared" si="10"/>
        <v>あん２４</v>
      </c>
      <c r="G102" s="170" t="str">
        <f t="shared" si="11"/>
        <v>松尾吉峰</v>
      </c>
      <c r="H102" s="192" t="str">
        <f t="shared" si="8"/>
        <v>アンヴァース</v>
      </c>
      <c r="I102" s="165" t="s">
        <v>226</v>
      </c>
      <c r="J102" s="286">
        <v>1999</v>
      </c>
      <c r="K102" s="187">
        <f t="shared" si="13"/>
        <v>27</v>
      </c>
      <c r="L102" s="285" t="str">
        <f t="shared" si="12"/>
        <v>OK</v>
      </c>
      <c r="M102" s="191" t="s">
        <v>1212</v>
      </c>
    </row>
    <row r="103" spans="1:251" s="189" customFormat="1" x14ac:dyDescent="0.15">
      <c r="A103" s="170" t="s">
        <v>489</v>
      </c>
      <c r="B103" s="288" t="s">
        <v>1213</v>
      </c>
      <c r="C103" s="288" t="s">
        <v>1214</v>
      </c>
      <c r="D103" s="170" t="s">
        <v>847</v>
      </c>
      <c r="E103" s="191"/>
      <c r="F103" s="289" t="str">
        <f t="shared" si="10"/>
        <v>あん２５</v>
      </c>
      <c r="G103" s="191" t="str">
        <f t="shared" si="11"/>
        <v>小澤聖輝</v>
      </c>
      <c r="H103" s="192" t="str">
        <f t="shared" si="8"/>
        <v>アンヴァース</v>
      </c>
      <c r="I103" s="189" t="s">
        <v>226</v>
      </c>
      <c r="J103" s="290">
        <v>1998</v>
      </c>
      <c r="K103" s="187">
        <f t="shared" si="13"/>
        <v>28</v>
      </c>
      <c r="L103" s="289" t="str">
        <f t="shared" si="12"/>
        <v>OK</v>
      </c>
      <c r="M103" s="191" t="s">
        <v>1212</v>
      </c>
    </row>
    <row r="104" spans="1:251" s="189" customFormat="1" x14ac:dyDescent="0.15">
      <c r="A104" s="170" t="s">
        <v>562</v>
      </c>
      <c r="B104" s="287" t="s">
        <v>1215</v>
      </c>
      <c r="C104" s="287" t="s">
        <v>1216</v>
      </c>
      <c r="D104" s="170" t="s">
        <v>847</v>
      </c>
      <c r="E104" s="170"/>
      <c r="F104" s="285" t="str">
        <f t="shared" si="10"/>
        <v>あん２６</v>
      </c>
      <c r="G104" s="170" t="str">
        <f t="shared" si="11"/>
        <v>土肥郁菜</v>
      </c>
      <c r="H104" s="192" t="str">
        <f t="shared" si="8"/>
        <v>アンヴァース</v>
      </c>
      <c r="I104" s="171" t="s">
        <v>228</v>
      </c>
      <c r="J104" s="286">
        <v>1993</v>
      </c>
      <c r="K104" s="187">
        <f t="shared" si="13"/>
        <v>33</v>
      </c>
      <c r="L104" s="285" t="str">
        <f t="shared" si="12"/>
        <v>OK</v>
      </c>
      <c r="M104" s="191" t="s">
        <v>1111</v>
      </c>
    </row>
    <row r="105" spans="1:251" s="189" customFormat="1" x14ac:dyDescent="0.15">
      <c r="A105" s="170" t="s">
        <v>1217</v>
      </c>
      <c r="B105" s="291" t="s">
        <v>778</v>
      </c>
      <c r="C105" s="291" t="s">
        <v>1218</v>
      </c>
      <c r="D105" s="170" t="s">
        <v>847</v>
      </c>
      <c r="E105" s="191"/>
      <c r="F105" s="289" t="str">
        <f t="shared" si="10"/>
        <v>あん２７</v>
      </c>
      <c r="G105" s="191" t="str">
        <f t="shared" si="11"/>
        <v>青木奈菜</v>
      </c>
      <c r="H105" s="192" t="str">
        <f t="shared" si="8"/>
        <v>アンヴァース</v>
      </c>
      <c r="I105" s="171" t="s">
        <v>228</v>
      </c>
      <c r="J105" s="290">
        <v>2006</v>
      </c>
      <c r="K105" s="187">
        <f t="shared" si="13"/>
        <v>20</v>
      </c>
      <c r="L105" s="289" t="str">
        <f t="shared" si="12"/>
        <v>OK</v>
      </c>
      <c r="M105" s="191" t="s">
        <v>1111</v>
      </c>
    </row>
    <row r="106" spans="1:251" x14ac:dyDescent="0.15">
      <c r="A106" s="186"/>
      <c r="B106" s="186">
        <v>4</v>
      </c>
      <c r="C106" s="186"/>
      <c r="D106" s="178" t="s">
        <v>1219</v>
      </c>
      <c r="E106" s="179"/>
      <c r="F106" s="180"/>
      <c r="G106" s="176"/>
      <c r="H106" s="178" t="str">
        <f t="shared" si="8"/>
        <v>２４人</v>
      </c>
      <c r="I106" s="186"/>
      <c r="J106" s="181"/>
      <c r="K106" s="182" t="str">
        <f t="shared" si="9"/>
        <v/>
      </c>
      <c r="L106" s="180"/>
      <c r="M106" s="177"/>
    </row>
    <row r="107" spans="1:251" s="194" customFormat="1" x14ac:dyDescent="0.15">
      <c r="A107" s="189" t="s">
        <v>7</v>
      </c>
      <c r="B107" s="189" t="s">
        <v>275</v>
      </c>
      <c r="C107" s="164" t="s">
        <v>276</v>
      </c>
      <c r="D107" s="165" t="s">
        <v>0</v>
      </c>
      <c r="E107" s="166"/>
      <c r="F107" s="289" t="str">
        <f t="shared" si="10"/>
        <v>け０１</v>
      </c>
      <c r="G107" s="164" t="str">
        <f t="shared" ref="G107:G132" si="14">B107&amp;C107</f>
        <v>稲岡和紀</v>
      </c>
      <c r="H107" s="164" t="s">
        <v>1220</v>
      </c>
      <c r="I107" s="165" t="s">
        <v>226</v>
      </c>
      <c r="J107" s="170">
        <v>1978</v>
      </c>
      <c r="K107" s="169">
        <f t="shared" si="9"/>
        <v>48</v>
      </c>
      <c r="L107" s="164" t="str">
        <f t="shared" ref="L107:L132" si="15">IF(G107="","",IF(COUNTIF($G$4:$G$105,G107)&gt;1,"2重登録","OK"))</f>
        <v>OK</v>
      </c>
      <c r="M107" s="172" t="s">
        <v>17</v>
      </c>
      <c r="N107" s="164"/>
      <c r="O107" s="16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  <c r="Z107" s="164"/>
      <c r="AA107" s="164"/>
      <c r="AB107" s="164"/>
      <c r="AC107" s="164"/>
      <c r="AD107" s="164"/>
      <c r="AE107" s="164"/>
      <c r="AF107" s="164"/>
      <c r="AG107" s="164"/>
      <c r="AH107" s="164"/>
      <c r="AI107" s="164"/>
      <c r="AJ107" s="164"/>
      <c r="AK107" s="164"/>
      <c r="AL107" s="164"/>
      <c r="AM107" s="164"/>
      <c r="AN107" s="164"/>
      <c r="AO107" s="164"/>
      <c r="AP107" s="164"/>
      <c r="AQ107" s="164"/>
      <c r="AR107" s="164"/>
      <c r="AS107" s="164"/>
      <c r="AT107" s="164"/>
      <c r="AU107" s="164"/>
      <c r="AV107" s="164"/>
      <c r="AW107" s="164"/>
      <c r="AX107" s="164"/>
      <c r="AY107" s="164"/>
      <c r="AZ107" s="164"/>
      <c r="BA107" s="164"/>
      <c r="BB107" s="164"/>
      <c r="BC107" s="164"/>
      <c r="BD107" s="164"/>
      <c r="BE107" s="164"/>
      <c r="BF107" s="164"/>
      <c r="BG107" s="164"/>
      <c r="BH107" s="164"/>
      <c r="BI107" s="164"/>
      <c r="BJ107" s="164"/>
      <c r="BK107" s="164"/>
      <c r="BL107" s="164"/>
      <c r="BM107" s="164"/>
      <c r="BN107" s="164"/>
      <c r="BO107" s="164"/>
      <c r="BP107" s="164"/>
      <c r="BQ107" s="164"/>
      <c r="BR107" s="164"/>
      <c r="BS107" s="164"/>
      <c r="BT107" s="164"/>
      <c r="BU107" s="164"/>
      <c r="BV107" s="164"/>
      <c r="BW107" s="164"/>
      <c r="BX107" s="164"/>
      <c r="BY107" s="164"/>
      <c r="BZ107" s="164"/>
      <c r="CA107" s="164"/>
      <c r="CB107" s="164"/>
      <c r="CC107" s="164"/>
      <c r="CD107" s="164"/>
      <c r="CE107" s="164"/>
      <c r="CF107" s="164"/>
      <c r="CG107" s="164"/>
      <c r="CH107" s="164"/>
      <c r="CI107" s="164"/>
      <c r="CJ107" s="164"/>
      <c r="CK107" s="164"/>
      <c r="CL107" s="164"/>
      <c r="CM107" s="164"/>
      <c r="CN107" s="164"/>
      <c r="CO107" s="164"/>
      <c r="CP107" s="164"/>
      <c r="CQ107" s="164"/>
      <c r="CR107" s="164"/>
      <c r="CS107" s="164"/>
      <c r="CT107" s="164"/>
      <c r="CU107" s="164"/>
      <c r="CV107" s="164"/>
      <c r="CW107" s="164"/>
      <c r="CX107" s="164"/>
      <c r="CY107" s="164"/>
      <c r="CZ107" s="164"/>
      <c r="DA107" s="164"/>
      <c r="DB107" s="164"/>
      <c r="DC107" s="164"/>
      <c r="DD107" s="164"/>
      <c r="DE107" s="164"/>
      <c r="DF107" s="164"/>
      <c r="DG107" s="164"/>
      <c r="DH107" s="164"/>
      <c r="DI107" s="164"/>
      <c r="DJ107" s="164"/>
      <c r="DK107" s="164"/>
      <c r="DL107" s="164"/>
      <c r="DM107" s="164"/>
      <c r="DN107" s="164"/>
      <c r="DO107" s="164"/>
      <c r="DP107" s="164"/>
      <c r="DQ107" s="164"/>
      <c r="DR107" s="164"/>
      <c r="DS107" s="164"/>
      <c r="DT107" s="164"/>
      <c r="DU107" s="164"/>
      <c r="DV107" s="164"/>
      <c r="DW107" s="164"/>
      <c r="DX107" s="164"/>
      <c r="DY107" s="164"/>
      <c r="DZ107" s="164"/>
      <c r="EA107" s="164"/>
      <c r="EB107" s="164"/>
      <c r="EC107" s="164"/>
      <c r="ED107" s="164"/>
      <c r="EE107" s="164"/>
      <c r="EF107" s="164"/>
      <c r="EG107" s="164"/>
      <c r="EH107" s="164"/>
      <c r="EI107" s="164"/>
      <c r="EJ107" s="164"/>
      <c r="EK107" s="164"/>
      <c r="EL107" s="164"/>
      <c r="EM107" s="164"/>
      <c r="EN107" s="164"/>
      <c r="EO107" s="164"/>
      <c r="EP107" s="164"/>
      <c r="EQ107" s="164"/>
      <c r="ER107" s="164"/>
      <c r="ES107" s="164"/>
      <c r="ET107" s="164"/>
      <c r="EU107" s="164"/>
      <c r="EV107" s="164"/>
      <c r="EW107" s="164"/>
      <c r="EX107" s="164"/>
      <c r="EY107" s="164"/>
      <c r="EZ107" s="164"/>
      <c r="FA107" s="164"/>
      <c r="FB107" s="164"/>
      <c r="FC107" s="164"/>
      <c r="FD107" s="164"/>
      <c r="FE107" s="164"/>
      <c r="FF107" s="164"/>
      <c r="FG107" s="164"/>
      <c r="FH107" s="164"/>
      <c r="FI107" s="164"/>
      <c r="FJ107" s="164"/>
      <c r="FK107" s="164"/>
      <c r="FL107" s="164"/>
      <c r="FM107" s="164"/>
      <c r="FN107" s="164"/>
      <c r="FO107" s="164"/>
      <c r="FP107" s="164"/>
      <c r="FQ107" s="164"/>
      <c r="FR107" s="164"/>
      <c r="FS107" s="164"/>
      <c r="FT107" s="164"/>
      <c r="FU107" s="164"/>
      <c r="FV107" s="164"/>
      <c r="FW107" s="164"/>
      <c r="FX107" s="164"/>
      <c r="FY107" s="164"/>
      <c r="FZ107" s="164"/>
      <c r="GA107" s="164"/>
      <c r="GB107" s="164"/>
      <c r="GC107" s="164"/>
      <c r="GD107" s="164"/>
      <c r="GE107" s="164"/>
      <c r="GF107" s="164"/>
      <c r="GG107" s="164"/>
      <c r="GH107" s="164"/>
      <c r="GI107" s="164"/>
      <c r="GJ107" s="164"/>
      <c r="GK107" s="164"/>
      <c r="GL107" s="164"/>
      <c r="GM107" s="164"/>
      <c r="GN107" s="164"/>
      <c r="GO107" s="164"/>
      <c r="GP107" s="164"/>
      <c r="GQ107" s="164"/>
      <c r="GR107" s="164"/>
      <c r="GS107" s="164"/>
      <c r="GT107" s="164"/>
      <c r="GU107" s="164"/>
      <c r="GV107" s="164"/>
      <c r="GW107" s="164"/>
      <c r="GX107" s="164"/>
      <c r="GY107" s="164"/>
      <c r="GZ107" s="164"/>
      <c r="HA107" s="164"/>
      <c r="HB107" s="164"/>
      <c r="HC107" s="164"/>
      <c r="HD107" s="164"/>
      <c r="HE107" s="164"/>
      <c r="HF107" s="164"/>
      <c r="HG107" s="164"/>
      <c r="HH107" s="164"/>
      <c r="HI107" s="164"/>
      <c r="HJ107" s="164"/>
      <c r="HK107" s="164"/>
      <c r="HL107" s="164"/>
      <c r="HM107" s="164"/>
      <c r="HN107" s="164"/>
      <c r="HO107" s="164"/>
      <c r="HP107" s="164"/>
      <c r="HQ107" s="164"/>
      <c r="HR107" s="164"/>
      <c r="HS107" s="164"/>
      <c r="HT107" s="164"/>
      <c r="HU107" s="164"/>
      <c r="HV107" s="164"/>
      <c r="HW107" s="164"/>
      <c r="HX107" s="164"/>
      <c r="HY107" s="164"/>
      <c r="HZ107" s="164"/>
      <c r="IA107" s="164"/>
      <c r="IB107" s="164"/>
      <c r="IC107" s="164"/>
      <c r="ID107" s="164"/>
      <c r="IE107" s="164"/>
      <c r="IF107" s="164"/>
      <c r="IG107" s="164"/>
      <c r="IH107" s="164"/>
      <c r="II107" s="164"/>
      <c r="IJ107" s="164"/>
      <c r="IK107" s="164"/>
      <c r="IL107" s="164"/>
      <c r="IM107" s="164"/>
      <c r="IN107" s="164"/>
      <c r="IO107" s="164"/>
      <c r="IP107" s="164"/>
      <c r="IQ107" s="164"/>
    </row>
    <row r="108" spans="1:251" s="195" customFormat="1" x14ac:dyDescent="0.15">
      <c r="A108" s="189" t="s">
        <v>1221</v>
      </c>
      <c r="B108" s="189" t="s">
        <v>284</v>
      </c>
      <c r="C108" s="164" t="s">
        <v>286</v>
      </c>
      <c r="D108" s="165" t="s">
        <v>0</v>
      </c>
      <c r="E108" s="166"/>
      <c r="F108" s="289" t="str">
        <f t="shared" si="10"/>
        <v>け０２</v>
      </c>
      <c r="G108" s="164" t="str">
        <f t="shared" si="14"/>
        <v>上村　武</v>
      </c>
      <c r="H108" s="164" t="s">
        <v>1220</v>
      </c>
      <c r="I108" s="165" t="s">
        <v>226</v>
      </c>
      <c r="J108" s="170">
        <v>1978</v>
      </c>
      <c r="K108" s="169">
        <f t="shared" si="9"/>
        <v>48</v>
      </c>
      <c r="L108" s="164" t="str">
        <f t="shared" si="15"/>
        <v>OK</v>
      </c>
      <c r="M108" s="164" t="s">
        <v>227</v>
      </c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  <c r="Y108" s="164"/>
      <c r="Z108" s="164"/>
      <c r="AA108" s="164"/>
      <c r="AB108" s="164"/>
      <c r="AC108" s="164"/>
      <c r="AD108" s="164"/>
      <c r="AE108" s="164"/>
      <c r="AF108" s="164"/>
      <c r="AG108" s="164"/>
      <c r="AH108" s="164"/>
      <c r="AI108" s="164"/>
      <c r="AJ108" s="164"/>
      <c r="AK108" s="164"/>
      <c r="AL108" s="164"/>
      <c r="AM108" s="164"/>
      <c r="AN108" s="164"/>
      <c r="AO108" s="164"/>
      <c r="AP108" s="164"/>
      <c r="AQ108" s="164"/>
      <c r="AR108" s="164"/>
      <c r="AS108" s="164"/>
      <c r="AT108" s="164"/>
      <c r="AU108" s="164"/>
      <c r="AV108" s="164"/>
      <c r="AW108" s="164"/>
      <c r="AX108" s="164"/>
      <c r="AY108" s="164"/>
      <c r="AZ108" s="164"/>
      <c r="BA108" s="164"/>
      <c r="BB108" s="164"/>
      <c r="BC108" s="164"/>
      <c r="BD108" s="164"/>
      <c r="BE108" s="164"/>
      <c r="BF108" s="164"/>
      <c r="BG108" s="164"/>
      <c r="BH108" s="164"/>
      <c r="BI108" s="164"/>
      <c r="BJ108" s="164"/>
      <c r="BK108" s="164"/>
      <c r="BL108" s="164"/>
      <c r="BM108" s="164"/>
      <c r="BN108" s="164"/>
      <c r="BO108" s="164"/>
      <c r="BP108" s="164"/>
      <c r="BQ108" s="164"/>
      <c r="BR108" s="164"/>
      <c r="BS108" s="164"/>
      <c r="BT108" s="164"/>
      <c r="BU108" s="164"/>
      <c r="BV108" s="164"/>
      <c r="BW108" s="164"/>
      <c r="BX108" s="164"/>
      <c r="BY108" s="164"/>
      <c r="BZ108" s="164"/>
      <c r="CA108" s="164"/>
      <c r="CB108" s="164"/>
      <c r="CC108" s="164"/>
      <c r="CD108" s="164"/>
      <c r="CE108" s="164"/>
      <c r="CF108" s="164"/>
      <c r="CG108" s="164"/>
      <c r="CH108" s="164"/>
      <c r="CI108" s="164"/>
      <c r="CJ108" s="164"/>
      <c r="CK108" s="164"/>
      <c r="CL108" s="164"/>
      <c r="CM108" s="164"/>
      <c r="CN108" s="164"/>
      <c r="CO108" s="164"/>
      <c r="CP108" s="164"/>
      <c r="CQ108" s="164"/>
      <c r="CR108" s="164"/>
      <c r="CS108" s="164"/>
      <c r="CT108" s="164"/>
      <c r="CU108" s="164"/>
      <c r="CV108" s="164"/>
      <c r="CW108" s="164"/>
      <c r="CX108" s="164"/>
      <c r="CY108" s="164"/>
      <c r="CZ108" s="164"/>
      <c r="DA108" s="164"/>
      <c r="DB108" s="164"/>
      <c r="DC108" s="164"/>
      <c r="DD108" s="164"/>
      <c r="DE108" s="164"/>
      <c r="DF108" s="164"/>
      <c r="DG108" s="164"/>
      <c r="DH108" s="164"/>
      <c r="DI108" s="164"/>
      <c r="DJ108" s="164"/>
      <c r="DK108" s="164"/>
      <c r="DL108" s="164"/>
      <c r="DM108" s="164"/>
      <c r="DN108" s="164"/>
      <c r="DO108" s="164"/>
      <c r="DP108" s="164"/>
      <c r="DQ108" s="164"/>
      <c r="DR108" s="164"/>
      <c r="DS108" s="164"/>
      <c r="DT108" s="164"/>
      <c r="DU108" s="164"/>
      <c r="DV108" s="164"/>
      <c r="DW108" s="164"/>
      <c r="DX108" s="164"/>
      <c r="DY108" s="164"/>
      <c r="DZ108" s="164"/>
      <c r="EA108" s="164"/>
      <c r="EB108" s="164"/>
      <c r="EC108" s="164"/>
      <c r="ED108" s="164"/>
      <c r="EE108" s="164"/>
      <c r="EF108" s="164"/>
      <c r="EG108" s="164"/>
      <c r="EH108" s="164"/>
      <c r="EI108" s="164"/>
      <c r="EJ108" s="164"/>
      <c r="EK108" s="164"/>
      <c r="EL108" s="164"/>
      <c r="EM108" s="164"/>
      <c r="EN108" s="164"/>
      <c r="EO108" s="164"/>
      <c r="EP108" s="164"/>
      <c r="EQ108" s="164"/>
      <c r="ER108" s="164"/>
      <c r="ES108" s="164"/>
      <c r="ET108" s="164"/>
      <c r="EU108" s="164"/>
      <c r="EV108" s="164"/>
      <c r="EW108" s="164"/>
      <c r="EX108" s="164"/>
      <c r="EY108" s="164"/>
      <c r="EZ108" s="164"/>
      <c r="FA108" s="164"/>
      <c r="FB108" s="164"/>
      <c r="FC108" s="164"/>
      <c r="FD108" s="164"/>
      <c r="FE108" s="164"/>
      <c r="FF108" s="164"/>
      <c r="FG108" s="164"/>
      <c r="FH108" s="164"/>
      <c r="FI108" s="164"/>
      <c r="FJ108" s="164"/>
      <c r="FK108" s="164"/>
      <c r="FL108" s="164"/>
      <c r="FM108" s="164"/>
      <c r="FN108" s="164"/>
      <c r="FO108" s="164"/>
      <c r="FP108" s="164"/>
      <c r="FQ108" s="164"/>
      <c r="FR108" s="164"/>
      <c r="FS108" s="164"/>
      <c r="FT108" s="164"/>
      <c r="FU108" s="164"/>
      <c r="FV108" s="164"/>
      <c r="FW108" s="164"/>
      <c r="FX108" s="164"/>
      <c r="FY108" s="164"/>
      <c r="FZ108" s="164"/>
      <c r="GA108" s="164"/>
      <c r="GB108" s="164"/>
      <c r="GC108" s="164"/>
      <c r="GD108" s="164"/>
      <c r="GE108" s="164"/>
      <c r="GF108" s="164"/>
      <c r="GG108" s="164"/>
      <c r="GH108" s="164"/>
      <c r="GI108" s="164"/>
      <c r="GJ108" s="164"/>
      <c r="GK108" s="164"/>
      <c r="GL108" s="164"/>
      <c r="GM108" s="164"/>
      <c r="GN108" s="164"/>
      <c r="GO108" s="164"/>
      <c r="GP108" s="164"/>
      <c r="GQ108" s="164"/>
      <c r="GR108" s="164"/>
      <c r="GS108" s="164"/>
      <c r="GT108" s="164"/>
      <c r="GU108" s="164"/>
      <c r="GV108" s="164"/>
      <c r="GW108" s="164"/>
      <c r="GX108" s="164"/>
      <c r="GY108" s="164"/>
      <c r="GZ108" s="164"/>
      <c r="HA108" s="164"/>
      <c r="HB108" s="164"/>
      <c r="HC108" s="164"/>
      <c r="HD108" s="164"/>
      <c r="HE108" s="164"/>
      <c r="HF108" s="164"/>
      <c r="HG108" s="164"/>
      <c r="HH108" s="164"/>
      <c r="HI108" s="164"/>
      <c r="HJ108" s="164"/>
      <c r="HK108" s="164"/>
      <c r="HL108" s="164"/>
      <c r="HM108" s="164"/>
      <c r="HN108" s="164"/>
      <c r="HO108" s="164"/>
      <c r="HP108" s="164"/>
      <c r="HQ108" s="164"/>
      <c r="HR108" s="164"/>
      <c r="HS108" s="164"/>
      <c r="HT108" s="164"/>
      <c r="HU108" s="164"/>
      <c r="HV108" s="164"/>
      <c r="HW108" s="164"/>
      <c r="HX108" s="164"/>
      <c r="HY108" s="164"/>
      <c r="HZ108" s="164"/>
      <c r="IA108" s="164"/>
      <c r="IB108" s="164"/>
      <c r="IC108" s="164"/>
      <c r="ID108" s="164"/>
      <c r="IE108" s="164"/>
      <c r="IF108" s="164"/>
      <c r="IG108" s="164"/>
      <c r="IH108" s="164"/>
      <c r="II108" s="164"/>
      <c r="IJ108" s="164"/>
      <c r="IK108" s="164"/>
      <c r="IL108" s="164"/>
      <c r="IM108" s="164"/>
      <c r="IN108" s="164"/>
      <c r="IO108" s="164"/>
      <c r="IP108" s="164"/>
      <c r="IQ108" s="164"/>
    </row>
    <row r="109" spans="1:251" s="195" customFormat="1" x14ac:dyDescent="0.15">
      <c r="A109" s="189" t="s">
        <v>277</v>
      </c>
      <c r="B109" s="190" t="s">
        <v>282</v>
      </c>
      <c r="C109" s="184" t="s">
        <v>288</v>
      </c>
      <c r="D109" s="164" t="s">
        <v>0</v>
      </c>
      <c r="E109" s="166"/>
      <c r="F109" s="289" t="str">
        <f t="shared" si="10"/>
        <v>け０３</v>
      </c>
      <c r="G109" s="164" t="str">
        <f t="shared" si="14"/>
        <v>川上悠作</v>
      </c>
      <c r="H109" s="164" t="s">
        <v>1220</v>
      </c>
      <c r="I109" s="165" t="s">
        <v>226</v>
      </c>
      <c r="J109" s="168">
        <v>2000</v>
      </c>
      <c r="K109" s="169">
        <f t="shared" si="9"/>
        <v>26</v>
      </c>
      <c r="L109" s="164" t="str">
        <f t="shared" si="15"/>
        <v>OK</v>
      </c>
      <c r="M109" s="172" t="s">
        <v>17</v>
      </c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  <c r="Y109" s="164"/>
      <c r="Z109" s="164"/>
      <c r="AA109" s="164"/>
      <c r="AB109" s="164"/>
      <c r="AC109" s="164"/>
      <c r="AD109" s="164"/>
      <c r="AE109" s="164"/>
      <c r="AF109" s="164"/>
      <c r="AG109" s="164"/>
      <c r="AH109" s="164"/>
      <c r="AI109" s="164"/>
      <c r="AJ109" s="164"/>
      <c r="AK109" s="164"/>
      <c r="AL109" s="164"/>
      <c r="AM109" s="164"/>
      <c r="AN109" s="164"/>
      <c r="AO109" s="164"/>
      <c r="AP109" s="164"/>
      <c r="AQ109" s="164"/>
      <c r="AR109" s="164"/>
      <c r="AS109" s="164"/>
      <c r="AT109" s="164"/>
      <c r="AU109" s="164"/>
      <c r="AV109" s="164"/>
      <c r="AW109" s="164"/>
      <c r="AX109" s="164"/>
      <c r="AY109" s="164"/>
      <c r="AZ109" s="164"/>
      <c r="BA109" s="164"/>
      <c r="BB109" s="164"/>
      <c r="BC109" s="164"/>
      <c r="BD109" s="164"/>
      <c r="BE109" s="164"/>
      <c r="BF109" s="164"/>
      <c r="BG109" s="164"/>
      <c r="BH109" s="164"/>
      <c r="BI109" s="164"/>
      <c r="BJ109" s="164"/>
      <c r="BK109" s="164"/>
      <c r="BL109" s="164"/>
      <c r="BM109" s="164"/>
      <c r="BN109" s="164"/>
      <c r="BO109" s="164"/>
      <c r="BP109" s="164"/>
      <c r="BQ109" s="164"/>
      <c r="BR109" s="164"/>
      <c r="BS109" s="164"/>
      <c r="BT109" s="164"/>
      <c r="BU109" s="164"/>
      <c r="BV109" s="164"/>
      <c r="BW109" s="164"/>
      <c r="BX109" s="164"/>
      <c r="BY109" s="164"/>
      <c r="BZ109" s="164"/>
      <c r="CA109" s="164"/>
      <c r="CB109" s="164"/>
      <c r="CC109" s="164"/>
      <c r="CD109" s="164"/>
      <c r="CE109" s="164"/>
      <c r="CF109" s="164"/>
      <c r="CG109" s="164"/>
      <c r="CH109" s="164"/>
      <c r="CI109" s="164"/>
      <c r="CJ109" s="164"/>
      <c r="CK109" s="164"/>
      <c r="CL109" s="164"/>
      <c r="CM109" s="164"/>
      <c r="CN109" s="164"/>
      <c r="CO109" s="164"/>
      <c r="CP109" s="164"/>
      <c r="CQ109" s="164"/>
      <c r="CR109" s="164"/>
      <c r="CS109" s="164"/>
      <c r="CT109" s="164"/>
      <c r="CU109" s="164"/>
      <c r="CV109" s="164"/>
      <c r="CW109" s="164"/>
      <c r="CX109" s="164"/>
      <c r="CY109" s="164"/>
      <c r="CZ109" s="164"/>
      <c r="DA109" s="164"/>
      <c r="DB109" s="164"/>
      <c r="DC109" s="164"/>
      <c r="DD109" s="164"/>
      <c r="DE109" s="164"/>
      <c r="DF109" s="164"/>
      <c r="DG109" s="164"/>
      <c r="DH109" s="164"/>
      <c r="DI109" s="164"/>
      <c r="DJ109" s="164"/>
      <c r="DK109" s="164"/>
      <c r="DL109" s="164"/>
      <c r="DM109" s="164"/>
      <c r="DN109" s="164"/>
      <c r="DO109" s="164"/>
      <c r="DP109" s="164"/>
      <c r="DQ109" s="164"/>
      <c r="DR109" s="164"/>
      <c r="DS109" s="164"/>
      <c r="DT109" s="164"/>
      <c r="DU109" s="164"/>
      <c r="DV109" s="164"/>
      <c r="DW109" s="164"/>
      <c r="DX109" s="164"/>
      <c r="DY109" s="164"/>
      <c r="DZ109" s="164"/>
      <c r="EA109" s="164"/>
      <c r="EB109" s="164"/>
      <c r="EC109" s="164"/>
      <c r="ED109" s="164"/>
      <c r="EE109" s="164"/>
      <c r="EF109" s="164"/>
      <c r="EG109" s="164"/>
      <c r="EH109" s="164"/>
      <c r="EI109" s="164"/>
      <c r="EJ109" s="164"/>
      <c r="EK109" s="164"/>
      <c r="EL109" s="164"/>
      <c r="EM109" s="164"/>
      <c r="EN109" s="164"/>
      <c r="EO109" s="164"/>
      <c r="EP109" s="164"/>
      <c r="EQ109" s="164"/>
      <c r="ER109" s="164"/>
      <c r="ES109" s="164"/>
      <c r="ET109" s="164"/>
      <c r="EU109" s="164"/>
      <c r="EV109" s="164"/>
      <c r="EW109" s="164"/>
      <c r="EX109" s="164"/>
      <c r="EY109" s="164"/>
      <c r="EZ109" s="164"/>
      <c r="FA109" s="164"/>
      <c r="FB109" s="164"/>
      <c r="FC109" s="164"/>
      <c r="FD109" s="164"/>
      <c r="FE109" s="164"/>
      <c r="FF109" s="164"/>
      <c r="FG109" s="164"/>
      <c r="FH109" s="164"/>
      <c r="FI109" s="164"/>
      <c r="FJ109" s="164"/>
      <c r="FK109" s="164"/>
      <c r="FL109" s="164"/>
      <c r="FM109" s="164"/>
      <c r="FN109" s="164"/>
      <c r="FO109" s="164"/>
      <c r="FP109" s="164"/>
      <c r="FQ109" s="164"/>
      <c r="FR109" s="164"/>
      <c r="FS109" s="164"/>
      <c r="FT109" s="164"/>
      <c r="FU109" s="164"/>
      <c r="FV109" s="164"/>
      <c r="FW109" s="164"/>
      <c r="FX109" s="164"/>
      <c r="FY109" s="164"/>
      <c r="FZ109" s="164"/>
      <c r="GA109" s="164"/>
      <c r="GB109" s="164"/>
      <c r="GC109" s="164"/>
      <c r="GD109" s="164"/>
      <c r="GE109" s="164"/>
      <c r="GF109" s="164"/>
      <c r="GG109" s="164"/>
      <c r="GH109" s="164"/>
      <c r="GI109" s="164"/>
      <c r="GJ109" s="164"/>
      <c r="GK109" s="164"/>
      <c r="GL109" s="164"/>
      <c r="GM109" s="164"/>
      <c r="GN109" s="164"/>
      <c r="GO109" s="164"/>
      <c r="GP109" s="164"/>
      <c r="GQ109" s="164"/>
      <c r="GR109" s="164"/>
      <c r="GS109" s="164"/>
      <c r="GT109" s="164"/>
      <c r="GU109" s="164"/>
      <c r="GV109" s="164"/>
      <c r="GW109" s="164"/>
      <c r="GX109" s="164"/>
      <c r="GY109" s="164"/>
      <c r="GZ109" s="164"/>
      <c r="HA109" s="164"/>
      <c r="HB109" s="164"/>
      <c r="HC109" s="164"/>
      <c r="HD109" s="164"/>
      <c r="HE109" s="164"/>
      <c r="HF109" s="164"/>
      <c r="HG109" s="164"/>
      <c r="HH109" s="164"/>
      <c r="HI109" s="164"/>
      <c r="HJ109" s="164"/>
      <c r="HK109" s="164"/>
      <c r="HL109" s="164"/>
      <c r="HM109" s="164"/>
      <c r="HN109" s="164"/>
      <c r="HO109" s="164"/>
      <c r="HP109" s="164"/>
      <c r="HQ109" s="164"/>
      <c r="HR109" s="164"/>
      <c r="HS109" s="164"/>
      <c r="HT109" s="164"/>
      <c r="HU109" s="164"/>
      <c r="HV109" s="164"/>
      <c r="HW109" s="164"/>
      <c r="HX109" s="164"/>
      <c r="HY109" s="164"/>
      <c r="HZ109" s="164"/>
      <c r="IA109" s="164"/>
      <c r="IB109" s="164"/>
      <c r="IC109" s="164"/>
      <c r="ID109" s="164"/>
      <c r="IE109" s="164"/>
      <c r="IF109" s="164"/>
      <c r="IG109" s="164"/>
      <c r="IH109" s="164"/>
      <c r="II109" s="164"/>
      <c r="IJ109" s="164"/>
      <c r="IK109" s="164"/>
      <c r="IL109" s="164"/>
      <c r="IM109" s="164"/>
      <c r="IN109" s="164"/>
      <c r="IO109" s="164"/>
      <c r="IP109" s="164"/>
      <c r="IQ109" s="164"/>
    </row>
    <row r="110" spans="1:251" s="195" customFormat="1" x14ac:dyDescent="0.15">
      <c r="A110" s="189" t="s">
        <v>278</v>
      </c>
      <c r="B110" s="189" t="s">
        <v>274</v>
      </c>
      <c r="C110" s="165" t="s">
        <v>296</v>
      </c>
      <c r="D110" s="164" t="s">
        <v>0</v>
      </c>
      <c r="E110" s="166"/>
      <c r="F110" s="289" t="str">
        <f t="shared" si="10"/>
        <v>け０４</v>
      </c>
      <c r="G110" s="164" t="str">
        <f t="shared" si="14"/>
        <v>坪田真嘉</v>
      </c>
      <c r="H110" s="164" t="s">
        <v>1220</v>
      </c>
      <c r="I110" s="165" t="s">
        <v>226</v>
      </c>
      <c r="J110" s="168">
        <v>1976</v>
      </c>
      <c r="K110" s="169">
        <f t="shared" si="9"/>
        <v>50</v>
      </c>
      <c r="L110" s="164" t="str">
        <f t="shared" si="15"/>
        <v>OK</v>
      </c>
      <c r="M110" s="172" t="s">
        <v>17</v>
      </c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  <c r="Y110" s="164"/>
      <c r="Z110" s="164"/>
      <c r="AA110" s="164"/>
      <c r="AB110" s="164"/>
      <c r="AC110" s="164"/>
      <c r="AD110" s="164"/>
      <c r="AE110" s="164"/>
      <c r="AF110" s="164"/>
      <c r="AG110" s="164"/>
      <c r="AH110" s="164"/>
      <c r="AI110" s="164"/>
      <c r="AJ110" s="164"/>
      <c r="AK110" s="164"/>
      <c r="AL110" s="164"/>
      <c r="AM110" s="164"/>
      <c r="AN110" s="164"/>
      <c r="AO110" s="164"/>
      <c r="AP110" s="164"/>
      <c r="AQ110" s="164"/>
      <c r="AR110" s="164"/>
      <c r="AS110" s="164"/>
      <c r="AT110" s="164"/>
      <c r="AU110" s="164"/>
      <c r="AV110" s="164"/>
      <c r="AW110" s="164"/>
      <c r="AX110" s="164"/>
      <c r="AY110" s="164"/>
      <c r="AZ110" s="164"/>
      <c r="BA110" s="164"/>
      <c r="BB110" s="164"/>
      <c r="BC110" s="164"/>
      <c r="BD110" s="164"/>
      <c r="BE110" s="164"/>
      <c r="BF110" s="164"/>
      <c r="BG110" s="164"/>
      <c r="BH110" s="164"/>
      <c r="BI110" s="164"/>
      <c r="BJ110" s="164"/>
      <c r="BK110" s="164"/>
      <c r="BL110" s="164"/>
      <c r="BM110" s="164"/>
      <c r="BN110" s="164"/>
      <c r="BO110" s="164"/>
      <c r="BP110" s="164"/>
      <c r="BQ110" s="164"/>
      <c r="BR110" s="164"/>
      <c r="BS110" s="164"/>
      <c r="BT110" s="164"/>
      <c r="BU110" s="164"/>
      <c r="BV110" s="164"/>
      <c r="BW110" s="164"/>
      <c r="BX110" s="164"/>
      <c r="BY110" s="164"/>
      <c r="BZ110" s="164"/>
      <c r="CA110" s="164"/>
      <c r="CB110" s="164"/>
      <c r="CC110" s="164"/>
      <c r="CD110" s="164"/>
      <c r="CE110" s="164"/>
      <c r="CF110" s="164"/>
      <c r="CG110" s="164"/>
      <c r="CH110" s="164"/>
      <c r="CI110" s="164"/>
      <c r="CJ110" s="164"/>
      <c r="CK110" s="164"/>
      <c r="CL110" s="164"/>
      <c r="CM110" s="164"/>
      <c r="CN110" s="164"/>
      <c r="CO110" s="164"/>
      <c r="CP110" s="164"/>
      <c r="CQ110" s="164"/>
      <c r="CR110" s="164"/>
      <c r="CS110" s="164"/>
      <c r="CT110" s="164"/>
      <c r="CU110" s="164"/>
      <c r="CV110" s="164"/>
      <c r="CW110" s="164"/>
      <c r="CX110" s="164"/>
      <c r="CY110" s="164"/>
      <c r="CZ110" s="164"/>
      <c r="DA110" s="164"/>
      <c r="DB110" s="164"/>
      <c r="DC110" s="164"/>
      <c r="DD110" s="164"/>
      <c r="DE110" s="164"/>
      <c r="DF110" s="164"/>
      <c r="DG110" s="164"/>
      <c r="DH110" s="164"/>
      <c r="DI110" s="164"/>
      <c r="DJ110" s="164"/>
      <c r="DK110" s="164"/>
      <c r="DL110" s="164"/>
      <c r="DM110" s="164"/>
      <c r="DN110" s="164"/>
      <c r="DO110" s="164"/>
      <c r="DP110" s="164"/>
      <c r="DQ110" s="164"/>
      <c r="DR110" s="164"/>
      <c r="DS110" s="164"/>
      <c r="DT110" s="164"/>
      <c r="DU110" s="164"/>
      <c r="DV110" s="164"/>
      <c r="DW110" s="164"/>
      <c r="DX110" s="164"/>
      <c r="DY110" s="164"/>
      <c r="DZ110" s="164"/>
      <c r="EA110" s="164"/>
      <c r="EB110" s="164"/>
      <c r="EC110" s="164"/>
      <c r="ED110" s="164"/>
      <c r="EE110" s="164"/>
      <c r="EF110" s="164"/>
      <c r="EG110" s="164"/>
      <c r="EH110" s="164"/>
      <c r="EI110" s="164"/>
      <c r="EJ110" s="164"/>
      <c r="EK110" s="164"/>
      <c r="EL110" s="164"/>
      <c r="EM110" s="164"/>
      <c r="EN110" s="164"/>
      <c r="EO110" s="164"/>
      <c r="EP110" s="164"/>
      <c r="EQ110" s="164"/>
      <c r="ER110" s="164"/>
      <c r="ES110" s="164"/>
      <c r="ET110" s="164"/>
      <c r="EU110" s="164"/>
      <c r="EV110" s="164"/>
      <c r="EW110" s="164"/>
      <c r="EX110" s="164"/>
      <c r="EY110" s="164"/>
      <c r="EZ110" s="164"/>
      <c r="FA110" s="164"/>
      <c r="FB110" s="164"/>
      <c r="FC110" s="164"/>
      <c r="FD110" s="164"/>
      <c r="FE110" s="164"/>
      <c r="FF110" s="164"/>
      <c r="FG110" s="164"/>
      <c r="FH110" s="164"/>
      <c r="FI110" s="164"/>
      <c r="FJ110" s="164"/>
      <c r="FK110" s="164"/>
      <c r="FL110" s="164"/>
      <c r="FM110" s="164"/>
      <c r="FN110" s="164"/>
      <c r="FO110" s="164"/>
      <c r="FP110" s="164"/>
      <c r="FQ110" s="164"/>
      <c r="FR110" s="164"/>
      <c r="FS110" s="164"/>
      <c r="FT110" s="164"/>
      <c r="FU110" s="164"/>
      <c r="FV110" s="164"/>
      <c r="FW110" s="164"/>
      <c r="FX110" s="164"/>
      <c r="FY110" s="164"/>
      <c r="FZ110" s="164"/>
      <c r="GA110" s="164"/>
      <c r="GB110" s="164"/>
      <c r="GC110" s="164"/>
      <c r="GD110" s="164"/>
      <c r="GE110" s="164"/>
      <c r="GF110" s="164"/>
      <c r="GG110" s="164"/>
      <c r="GH110" s="164"/>
      <c r="GI110" s="164"/>
      <c r="GJ110" s="164"/>
      <c r="GK110" s="164"/>
      <c r="GL110" s="164"/>
      <c r="GM110" s="164"/>
      <c r="GN110" s="164"/>
      <c r="GO110" s="164"/>
      <c r="GP110" s="164"/>
      <c r="GQ110" s="164"/>
      <c r="GR110" s="164"/>
      <c r="GS110" s="164"/>
      <c r="GT110" s="164"/>
      <c r="GU110" s="164"/>
      <c r="GV110" s="164"/>
      <c r="GW110" s="164"/>
      <c r="GX110" s="164"/>
      <c r="GY110" s="164"/>
      <c r="GZ110" s="164"/>
      <c r="HA110" s="164"/>
      <c r="HB110" s="164"/>
      <c r="HC110" s="164"/>
      <c r="HD110" s="164"/>
      <c r="HE110" s="164"/>
      <c r="HF110" s="164"/>
      <c r="HG110" s="164"/>
      <c r="HH110" s="164"/>
      <c r="HI110" s="164"/>
      <c r="HJ110" s="164"/>
      <c r="HK110" s="164"/>
      <c r="HL110" s="164"/>
      <c r="HM110" s="164"/>
      <c r="HN110" s="164"/>
      <c r="HO110" s="164"/>
      <c r="HP110" s="164"/>
      <c r="HQ110" s="164"/>
      <c r="HR110" s="164"/>
      <c r="HS110" s="164"/>
      <c r="HT110" s="164"/>
      <c r="HU110" s="164"/>
      <c r="HV110" s="164"/>
      <c r="HW110" s="164"/>
      <c r="HX110" s="164"/>
      <c r="HY110" s="164"/>
      <c r="HZ110" s="164"/>
      <c r="IA110" s="164"/>
      <c r="IB110" s="164"/>
      <c r="IC110" s="164"/>
      <c r="ID110" s="164"/>
      <c r="IE110" s="164"/>
      <c r="IF110" s="164"/>
      <c r="IG110" s="164"/>
      <c r="IH110" s="164"/>
      <c r="II110" s="164"/>
      <c r="IJ110" s="164"/>
      <c r="IK110" s="164"/>
      <c r="IL110" s="164"/>
      <c r="IM110" s="164"/>
      <c r="IN110" s="164"/>
      <c r="IO110" s="164"/>
      <c r="IP110" s="164"/>
      <c r="IQ110" s="164"/>
    </row>
    <row r="111" spans="1:251" s="195" customFormat="1" x14ac:dyDescent="0.15">
      <c r="A111" s="189" t="s">
        <v>279</v>
      </c>
      <c r="B111" s="189" t="s">
        <v>301</v>
      </c>
      <c r="C111" s="165" t="s">
        <v>302</v>
      </c>
      <c r="D111" s="164" t="s">
        <v>0</v>
      </c>
      <c r="E111" s="204"/>
      <c r="F111" s="289" t="str">
        <f t="shared" si="10"/>
        <v>け０５</v>
      </c>
      <c r="G111" s="164" t="str">
        <f t="shared" si="14"/>
        <v>山口直彦</v>
      </c>
      <c r="H111" s="164" t="s">
        <v>1220</v>
      </c>
      <c r="I111" s="165" t="s">
        <v>226</v>
      </c>
      <c r="J111" s="168">
        <v>1986</v>
      </c>
      <c r="K111" s="169">
        <f t="shared" ref="K111:K133" si="16">IF(J111="","",(2026-J111))</f>
        <v>40</v>
      </c>
      <c r="L111" s="164" t="str">
        <f t="shared" si="15"/>
        <v>OK</v>
      </c>
      <c r="M111" s="172" t="s">
        <v>17</v>
      </c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  <c r="Y111" s="164"/>
      <c r="Z111" s="164"/>
      <c r="AA111" s="164"/>
      <c r="AB111" s="164"/>
      <c r="AC111" s="164"/>
      <c r="AD111" s="164"/>
      <c r="AE111" s="164"/>
      <c r="AF111" s="164"/>
      <c r="AG111" s="164"/>
      <c r="AH111" s="164"/>
      <c r="AI111" s="164"/>
      <c r="AJ111" s="164"/>
      <c r="AK111" s="164"/>
      <c r="AL111" s="164"/>
      <c r="AM111" s="164"/>
      <c r="AN111" s="164"/>
      <c r="AO111" s="164"/>
      <c r="AP111" s="164"/>
      <c r="AQ111" s="164"/>
      <c r="AR111" s="164"/>
      <c r="AS111" s="164"/>
      <c r="AT111" s="164"/>
      <c r="AU111" s="164"/>
      <c r="AV111" s="164"/>
      <c r="AW111" s="164"/>
      <c r="AX111" s="164"/>
      <c r="AY111" s="164"/>
      <c r="AZ111" s="164"/>
      <c r="BA111" s="164"/>
      <c r="BB111" s="164"/>
      <c r="BC111" s="164"/>
      <c r="BD111" s="164"/>
      <c r="BE111" s="164"/>
      <c r="BF111" s="164"/>
      <c r="BG111" s="164"/>
      <c r="BH111" s="164"/>
      <c r="BI111" s="164"/>
      <c r="BJ111" s="164"/>
      <c r="BK111" s="164"/>
      <c r="BL111" s="164"/>
      <c r="BM111" s="164"/>
      <c r="BN111" s="164"/>
      <c r="BO111" s="164"/>
      <c r="BP111" s="164"/>
      <c r="BQ111" s="164"/>
      <c r="BR111" s="164"/>
      <c r="BS111" s="164"/>
      <c r="BT111" s="164"/>
      <c r="BU111" s="164"/>
      <c r="BV111" s="164"/>
      <c r="BW111" s="164"/>
      <c r="BX111" s="164"/>
      <c r="BY111" s="164"/>
      <c r="BZ111" s="164"/>
      <c r="CA111" s="164"/>
      <c r="CB111" s="164"/>
      <c r="CC111" s="164"/>
      <c r="CD111" s="164"/>
      <c r="CE111" s="164"/>
      <c r="CF111" s="164"/>
      <c r="CG111" s="164"/>
      <c r="CH111" s="164"/>
      <c r="CI111" s="164"/>
      <c r="CJ111" s="164"/>
      <c r="CK111" s="164"/>
      <c r="CL111" s="164"/>
      <c r="CM111" s="164"/>
      <c r="CN111" s="164"/>
      <c r="CO111" s="164"/>
      <c r="CP111" s="164"/>
      <c r="CQ111" s="164"/>
      <c r="CR111" s="164"/>
      <c r="CS111" s="164"/>
      <c r="CT111" s="164"/>
      <c r="CU111" s="164"/>
      <c r="CV111" s="164"/>
      <c r="CW111" s="164"/>
      <c r="CX111" s="164"/>
      <c r="CY111" s="164"/>
      <c r="CZ111" s="164"/>
      <c r="DA111" s="164"/>
      <c r="DB111" s="164"/>
      <c r="DC111" s="164"/>
      <c r="DD111" s="164"/>
      <c r="DE111" s="164"/>
      <c r="DF111" s="164"/>
      <c r="DG111" s="164"/>
      <c r="DH111" s="164"/>
      <c r="DI111" s="164"/>
      <c r="DJ111" s="164"/>
      <c r="DK111" s="164"/>
      <c r="DL111" s="164"/>
      <c r="DM111" s="164"/>
      <c r="DN111" s="164"/>
      <c r="DO111" s="164"/>
      <c r="DP111" s="164"/>
      <c r="DQ111" s="164"/>
      <c r="DR111" s="164"/>
      <c r="DS111" s="164"/>
      <c r="DT111" s="164"/>
      <c r="DU111" s="164"/>
      <c r="DV111" s="164"/>
      <c r="DW111" s="164"/>
      <c r="DX111" s="164"/>
      <c r="DY111" s="164"/>
      <c r="DZ111" s="164"/>
      <c r="EA111" s="164"/>
      <c r="EB111" s="164"/>
      <c r="EC111" s="164"/>
      <c r="ED111" s="164"/>
      <c r="EE111" s="164"/>
      <c r="EF111" s="164"/>
      <c r="EG111" s="164"/>
      <c r="EH111" s="164"/>
      <c r="EI111" s="164"/>
      <c r="EJ111" s="164"/>
      <c r="EK111" s="164"/>
      <c r="EL111" s="164"/>
      <c r="EM111" s="164"/>
      <c r="EN111" s="164"/>
      <c r="EO111" s="164"/>
      <c r="EP111" s="164"/>
      <c r="EQ111" s="164"/>
      <c r="ER111" s="164"/>
      <c r="ES111" s="164"/>
      <c r="ET111" s="164"/>
      <c r="EU111" s="164"/>
      <c r="EV111" s="164"/>
      <c r="EW111" s="164"/>
      <c r="EX111" s="164"/>
      <c r="EY111" s="164"/>
      <c r="EZ111" s="164"/>
      <c r="FA111" s="164"/>
      <c r="FB111" s="164"/>
      <c r="FC111" s="164"/>
      <c r="FD111" s="164"/>
      <c r="FE111" s="164"/>
      <c r="FF111" s="164"/>
      <c r="FG111" s="164"/>
      <c r="FH111" s="164"/>
      <c r="FI111" s="164"/>
      <c r="FJ111" s="164"/>
      <c r="FK111" s="164"/>
      <c r="FL111" s="164"/>
      <c r="FM111" s="164"/>
      <c r="FN111" s="164"/>
      <c r="FO111" s="164"/>
      <c r="FP111" s="164"/>
      <c r="FQ111" s="164"/>
      <c r="FR111" s="164"/>
      <c r="FS111" s="164"/>
      <c r="FT111" s="164"/>
      <c r="FU111" s="164"/>
      <c r="FV111" s="164"/>
      <c r="FW111" s="164"/>
      <c r="FX111" s="164"/>
      <c r="FY111" s="164"/>
      <c r="FZ111" s="164"/>
      <c r="GA111" s="164"/>
      <c r="GB111" s="164"/>
      <c r="GC111" s="164"/>
      <c r="GD111" s="164"/>
      <c r="GE111" s="164"/>
      <c r="GF111" s="164"/>
      <c r="GG111" s="164"/>
      <c r="GH111" s="164"/>
      <c r="GI111" s="164"/>
      <c r="GJ111" s="164"/>
      <c r="GK111" s="164"/>
      <c r="GL111" s="164"/>
      <c r="GM111" s="164"/>
      <c r="GN111" s="164"/>
      <c r="GO111" s="164"/>
      <c r="GP111" s="164"/>
      <c r="GQ111" s="164"/>
      <c r="GR111" s="164"/>
      <c r="GS111" s="164"/>
      <c r="GT111" s="164"/>
      <c r="GU111" s="164"/>
      <c r="GV111" s="164"/>
      <c r="GW111" s="164"/>
      <c r="GX111" s="164"/>
      <c r="GY111" s="164"/>
      <c r="GZ111" s="164"/>
      <c r="HA111" s="164"/>
      <c r="HB111" s="164"/>
      <c r="HC111" s="164"/>
      <c r="HD111" s="164"/>
      <c r="HE111" s="164"/>
      <c r="HF111" s="164"/>
      <c r="HG111" s="164"/>
      <c r="HH111" s="164"/>
      <c r="HI111" s="164"/>
      <c r="HJ111" s="164"/>
      <c r="HK111" s="164"/>
      <c r="HL111" s="164"/>
      <c r="HM111" s="164"/>
      <c r="HN111" s="164"/>
      <c r="HO111" s="164"/>
      <c r="HP111" s="164"/>
      <c r="HQ111" s="164"/>
      <c r="HR111" s="164"/>
      <c r="HS111" s="164"/>
      <c r="HT111" s="164"/>
      <c r="HU111" s="164"/>
      <c r="HV111" s="164"/>
      <c r="HW111" s="164"/>
      <c r="HX111" s="164"/>
      <c r="HY111" s="164"/>
      <c r="HZ111" s="164"/>
      <c r="IA111" s="164"/>
      <c r="IB111" s="164"/>
      <c r="IC111" s="164"/>
      <c r="ID111" s="164"/>
      <c r="IE111" s="164"/>
      <c r="IF111" s="164"/>
      <c r="IG111" s="164"/>
      <c r="IH111" s="164"/>
      <c r="II111" s="164"/>
      <c r="IJ111" s="164"/>
      <c r="IK111" s="164"/>
      <c r="IL111" s="164"/>
      <c r="IM111" s="164"/>
      <c r="IN111" s="164"/>
      <c r="IO111" s="164"/>
      <c r="IP111" s="164"/>
      <c r="IQ111" s="164"/>
    </row>
    <row r="112" spans="1:251" s="195" customFormat="1" x14ac:dyDescent="0.15">
      <c r="A112" s="189" t="s">
        <v>1222</v>
      </c>
      <c r="B112" s="171" t="s">
        <v>303</v>
      </c>
      <c r="C112" s="172" t="s">
        <v>304</v>
      </c>
      <c r="D112" s="164" t="s">
        <v>0</v>
      </c>
      <c r="E112" s="204"/>
      <c r="F112" s="289" t="str">
        <f t="shared" si="10"/>
        <v>け０６</v>
      </c>
      <c r="G112" s="164" t="str">
        <f t="shared" si="14"/>
        <v>福永裕美</v>
      </c>
      <c r="H112" s="164" t="s">
        <v>1220</v>
      </c>
      <c r="I112" s="172" t="s">
        <v>228</v>
      </c>
      <c r="J112" s="168">
        <v>1963</v>
      </c>
      <c r="K112" s="169">
        <f t="shared" si="16"/>
        <v>63</v>
      </c>
      <c r="L112" s="164" t="str">
        <f t="shared" si="15"/>
        <v>OK</v>
      </c>
      <c r="M112" s="172" t="s">
        <v>17</v>
      </c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  <c r="Y112" s="164"/>
      <c r="Z112" s="164"/>
      <c r="AA112" s="164"/>
      <c r="AB112" s="164"/>
      <c r="AC112" s="164"/>
      <c r="AD112" s="164"/>
      <c r="AE112" s="164"/>
      <c r="AF112" s="164"/>
      <c r="AG112" s="164"/>
      <c r="AH112" s="164"/>
      <c r="AI112" s="164"/>
      <c r="AJ112" s="164"/>
      <c r="AK112" s="164"/>
      <c r="AL112" s="164"/>
      <c r="AM112" s="164"/>
      <c r="AN112" s="164"/>
      <c r="AO112" s="164"/>
      <c r="AP112" s="164"/>
      <c r="AQ112" s="164"/>
      <c r="AR112" s="164"/>
      <c r="AS112" s="164"/>
      <c r="AT112" s="164"/>
      <c r="AU112" s="164"/>
      <c r="AV112" s="164"/>
      <c r="AW112" s="164"/>
      <c r="AX112" s="164"/>
      <c r="AY112" s="164"/>
      <c r="AZ112" s="164"/>
      <c r="BA112" s="164"/>
      <c r="BB112" s="164"/>
      <c r="BC112" s="164"/>
      <c r="BD112" s="164"/>
      <c r="BE112" s="164"/>
      <c r="BF112" s="164"/>
      <c r="BG112" s="164"/>
      <c r="BH112" s="164"/>
      <c r="BI112" s="164"/>
      <c r="BJ112" s="164"/>
      <c r="BK112" s="164"/>
      <c r="BL112" s="164"/>
      <c r="BM112" s="164"/>
      <c r="BN112" s="164"/>
      <c r="BO112" s="164"/>
      <c r="BP112" s="164"/>
      <c r="BQ112" s="164"/>
      <c r="BR112" s="164"/>
      <c r="BS112" s="164"/>
      <c r="BT112" s="164"/>
      <c r="BU112" s="164"/>
      <c r="BV112" s="164"/>
      <c r="BW112" s="164"/>
      <c r="BX112" s="164"/>
      <c r="BY112" s="164"/>
      <c r="BZ112" s="164"/>
      <c r="CA112" s="164"/>
      <c r="CB112" s="164"/>
      <c r="CC112" s="164"/>
      <c r="CD112" s="164"/>
      <c r="CE112" s="164"/>
      <c r="CF112" s="164"/>
      <c r="CG112" s="164"/>
      <c r="CH112" s="164"/>
      <c r="CI112" s="164"/>
      <c r="CJ112" s="164"/>
      <c r="CK112" s="164"/>
      <c r="CL112" s="164"/>
      <c r="CM112" s="164"/>
      <c r="CN112" s="164"/>
      <c r="CO112" s="164"/>
      <c r="CP112" s="164"/>
      <c r="CQ112" s="164"/>
      <c r="CR112" s="164"/>
      <c r="CS112" s="164"/>
      <c r="CT112" s="164"/>
      <c r="CU112" s="164"/>
      <c r="CV112" s="164"/>
      <c r="CW112" s="164"/>
      <c r="CX112" s="164"/>
      <c r="CY112" s="164"/>
      <c r="CZ112" s="164"/>
      <c r="DA112" s="164"/>
      <c r="DB112" s="164"/>
      <c r="DC112" s="164"/>
      <c r="DD112" s="164"/>
      <c r="DE112" s="164"/>
      <c r="DF112" s="164"/>
      <c r="DG112" s="164"/>
      <c r="DH112" s="164"/>
      <c r="DI112" s="164"/>
      <c r="DJ112" s="164"/>
      <c r="DK112" s="164"/>
      <c r="DL112" s="164"/>
      <c r="DM112" s="164"/>
      <c r="DN112" s="164"/>
      <c r="DO112" s="164"/>
      <c r="DP112" s="164"/>
      <c r="DQ112" s="164"/>
      <c r="DR112" s="164"/>
      <c r="DS112" s="164"/>
      <c r="DT112" s="164"/>
      <c r="DU112" s="164"/>
      <c r="DV112" s="164"/>
      <c r="DW112" s="164"/>
      <c r="DX112" s="164"/>
      <c r="DY112" s="164"/>
      <c r="DZ112" s="164"/>
      <c r="EA112" s="164"/>
      <c r="EB112" s="164"/>
      <c r="EC112" s="164"/>
      <c r="ED112" s="164"/>
      <c r="EE112" s="164"/>
      <c r="EF112" s="164"/>
      <c r="EG112" s="164"/>
      <c r="EH112" s="164"/>
      <c r="EI112" s="164"/>
      <c r="EJ112" s="164"/>
      <c r="EK112" s="164"/>
      <c r="EL112" s="164"/>
      <c r="EM112" s="164"/>
      <c r="EN112" s="164"/>
      <c r="EO112" s="164"/>
      <c r="EP112" s="164"/>
      <c r="EQ112" s="164"/>
      <c r="ER112" s="164"/>
      <c r="ES112" s="164"/>
      <c r="ET112" s="164"/>
      <c r="EU112" s="164"/>
      <c r="EV112" s="164"/>
      <c r="EW112" s="164"/>
      <c r="EX112" s="164"/>
      <c r="EY112" s="164"/>
      <c r="EZ112" s="164"/>
      <c r="FA112" s="164"/>
      <c r="FB112" s="164"/>
      <c r="FC112" s="164"/>
      <c r="FD112" s="164"/>
      <c r="FE112" s="164"/>
      <c r="FF112" s="164"/>
      <c r="FG112" s="164"/>
      <c r="FH112" s="164"/>
      <c r="FI112" s="164"/>
      <c r="FJ112" s="164"/>
      <c r="FK112" s="164"/>
      <c r="FL112" s="164"/>
      <c r="FM112" s="164"/>
      <c r="FN112" s="164"/>
      <c r="FO112" s="164"/>
      <c r="FP112" s="164"/>
      <c r="FQ112" s="164"/>
      <c r="FR112" s="164"/>
      <c r="FS112" s="164"/>
      <c r="FT112" s="164"/>
      <c r="FU112" s="164"/>
      <c r="FV112" s="164"/>
      <c r="FW112" s="164"/>
      <c r="FX112" s="164"/>
      <c r="FY112" s="164"/>
      <c r="FZ112" s="164"/>
      <c r="GA112" s="164"/>
      <c r="GB112" s="164"/>
      <c r="GC112" s="164"/>
      <c r="GD112" s="164"/>
      <c r="GE112" s="164"/>
      <c r="GF112" s="164"/>
      <c r="GG112" s="164"/>
      <c r="GH112" s="164"/>
      <c r="GI112" s="164"/>
      <c r="GJ112" s="164"/>
      <c r="GK112" s="164"/>
      <c r="GL112" s="164"/>
      <c r="GM112" s="164"/>
      <c r="GN112" s="164"/>
      <c r="GO112" s="164"/>
      <c r="GP112" s="164"/>
      <c r="GQ112" s="164"/>
      <c r="GR112" s="164"/>
      <c r="GS112" s="164"/>
      <c r="GT112" s="164"/>
      <c r="GU112" s="164"/>
      <c r="GV112" s="164"/>
      <c r="GW112" s="164"/>
      <c r="GX112" s="164"/>
      <c r="GY112" s="164"/>
      <c r="GZ112" s="164"/>
      <c r="HA112" s="164"/>
      <c r="HB112" s="164"/>
      <c r="HC112" s="164"/>
      <c r="HD112" s="164"/>
      <c r="HE112" s="164"/>
      <c r="HF112" s="164"/>
      <c r="HG112" s="164"/>
      <c r="HH112" s="164"/>
      <c r="HI112" s="164"/>
      <c r="HJ112" s="164"/>
      <c r="HK112" s="164"/>
      <c r="HL112" s="164"/>
      <c r="HM112" s="164"/>
      <c r="HN112" s="164"/>
      <c r="HO112" s="164"/>
      <c r="HP112" s="164"/>
      <c r="HQ112" s="164"/>
      <c r="HR112" s="164"/>
      <c r="HS112" s="164"/>
      <c r="HT112" s="164"/>
      <c r="HU112" s="164"/>
      <c r="HV112" s="164"/>
      <c r="HW112" s="164"/>
      <c r="HX112" s="164"/>
      <c r="HY112" s="164"/>
      <c r="HZ112" s="164"/>
      <c r="IA112" s="164"/>
      <c r="IB112" s="164"/>
      <c r="IC112" s="164"/>
      <c r="ID112" s="164"/>
      <c r="IE112" s="164"/>
      <c r="IF112" s="164"/>
      <c r="IG112" s="164"/>
      <c r="IH112" s="164"/>
      <c r="II112" s="164"/>
      <c r="IJ112" s="164"/>
      <c r="IK112" s="164"/>
      <c r="IL112" s="164"/>
      <c r="IM112" s="164"/>
      <c r="IN112" s="164"/>
      <c r="IO112" s="164"/>
      <c r="IP112" s="164"/>
      <c r="IQ112" s="164"/>
    </row>
    <row r="113" spans="1:251" s="195" customFormat="1" x14ac:dyDescent="0.15">
      <c r="A113" s="189" t="s">
        <v>280</v>
      </c>
      <c r="B113" s="189" t="s">
        <v>728</v>
      </c>
      <c r="C113" s="164" t="s">
        <v>390</v>
      </c>
      <c r="D113" s="164" t="s">
        <v>0</v>
      </c>
      <c r="E113" s="204"/>
      <c r="F113" s="289" t="str">
        <f t="shared" si="10"/>
        <v>け０７</v>
      </c>
      <c r="G113" s="164" t="str">
        <f t="shared" si="14"/>
        <v>福永一典</v>
      </c>
      <c r="H113" s="164" t="s">
        <v>1220</v>
      </c>
      <c r="I113" s="165" t="s">
        <v>226</v>
      </c>
      <c r="J113" s="170">
        <v>1967</v>
      </c>
      <c r="K113" s="169">
        <f t="shared" si="16"/>
        <v>59</v>
      </c>
      <c r="L113" s="164" t="str">
        <f t="shared" si="15"/>
        <v>OK</v>
      </c>
      <c r="M113" s="164" t="s">
        <v>229</v>
      </c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  <c r="Y113" s="164"/>
      <c r="Z113" s="164"/>
      <c r="AA113" s="164"/>
      <c r="AB113" s="164"/>
      <c r="AC113" s="164"/>
      <c r="AD113" s="164"/>
      <c r="AE113" s="164"/>
      <c r="AF113" s="164"/>
      <c r="AG113" s="164"/>
      <c r="AH113" s="164"/>
      <c r="AI113" s="164"/>
      <c r="AJ113" s="164"/>
      <c r="AK113" s="164"/>
      <c r="AL113" s="164"/>
      <c r="AM113" s="164"/>
      <c r="AN113" s="164"/>
      <c r="AO113" s="164"/>
      <c r="AP113" s="164"/>
      <c r="AQ113" s="164"/>
      <c r="AR113" s="164"/>
      <c r="AS113" s="164"/>
      <c r="AT113" s="164"/>
      <c r="AU113" s="164"/>
      <c r="AV113" s="164"/>
      <c r="AW113" s="164"/>
      <c r="AX113" s="164"/>
      <c r="AY113" s="164"/>
      <c r="AZ113" s="164"/>
      <c r="BA113" s="164"/>
      <c r="BB113" s="164"/>
      <c r="BC113" s="164"/>
      <c r="BD113" s="164"/>
      <c r="BE113" s="164"/>
      <c r="BF113" s="164"/>
      <c r="BG113" s="164"/>
      <c r="BH113" s="164"/>
      <c r="BI113" s="164"/>
      <c r="BJ113" s="164"/>
      <c r="BK113" s="164"/>
      <c r="BL113" s="164"/>
      <c r="BM113" s="164"/>
      <c r="BN113" s="164"/>
      <c r="BO113" s="164"/>
      <c r="BP113" s="164"/>
      <c r="BQ113" s="164"/>
      <c r="BR113" s="164"/>
      <c r="BS113" s="164"/>
      <c r="BT113" s="164"/>
      <c r="BU113" s="164"/>
      <c r="BV113" s="164"/>
      <c r="BW113" s="164"/>
      <c r="BX113" s="164"/>
      <c r="BY113" s="164"/>
      <c r="BZ113" s="164"/>
      <c r="CA113" s="164"/>
      <c r="CB113" s="164"/>
      <c r="CC113" s="164"/>
      <c r="CD113" s="164"/>
      <c r="CE113" s="164"/>
      <c r="CF113" s="164"/>
      <c r="CG113" s="164"/>
      <c r="CH113" s="164"/>
      <c r="CI113" s="164"/>
      <c r="CJ113" s="164"/>
      <c r="CK113" s="164"/>
      <c r="CL113" s="164"/>
      <c r="CM113" s="164"/>
      <c r="CN113" s="164"/>
      <c r="CO113" s="164"/>
      <c r="CP113" s="164"/>
      <c r="CQ113" s="164"/>
      <c r="CR113" s="164"/>
      <c r="CS113" s="164"/>
      <c r="CT113" s="164"/>
      <c r="CU113" s="164"/>
      <c r="CV113" s="164"/>
      <c r="CW113" s="164"/>
      <c r="CX113" s="164"/>
      <c r="CY113" s="164"/>
      <c r="CZ113" s="164"/>
      <c r="DA113" s="164"/>
      <c r="DB113" s="164"/>
      <c r="DC113" s="164"/>
      <c r="DD113" s="164"/>
      <c r="DE113" s="164"/>
      <c r="DF113" s="164"/>
      <c r="DG113" s="164"/>
      <c r="DH113" s="164"/>
      <c r="DI113" s="164"/>
      <c r="DJ113" s="164"/>
      <c r="DK113" s="164"/>
      <c r="DL113" s="164"/>
      <c r="DM113" s="164"/>
      <c r="DN113" s="164"/>
      <c r="DO113" s="164"/>
      <c r="DP113" s="164"/>
      <c r="DQ113" s="164"/>
      <c r="DR113" s="164"/>
      <c r="DS113" s="164"/>
      <c r="DT113" s="164"/>
      <c r="DU113" s="164"/>
      <c r="DV113" s="164"/>
      <c r="DW113" s="164"/>
      <c r="DX113" s="164"/>
      <c r="DY113" s="164"/>
      <c r="DZ113" s="164"/>
      <c r="EA113" s="164"/>
      <c r="EB113" s="164"/>
      <c r="EC113" s="164"/>
      <c r="ED113" s="164"/>
      <c r="EE113" s="164"/>
      <c r="EF113" s="164"/>
      <c r="EG113" s="164"/>
      <c r="EH113" s="164"/>
      <c r="EI113" s="164"/>
      <c r="EJ113" s="164"/>
      <c r="EK113" s="164"/>
      <c r="EL113" s="164"/>
      <c r="EM113" s="164"/>
      <c r="EN113" s="164"/>
      <c r="EO113" s="164"/>
      <c r="EP113" s="164"/>
      <c r="EQ113" s="164"/>
      <c r="ER113" s="164"/>
      <c r="ES113" s="164"/>
      <c r="ET113" s="164"/>
      <c r="EU113" s="164"/>
      <c r="EV113" s="164"/>
      <c r="EW113" s="164"/>
      <c r="EX113" s="164"/>
      <c r="EY113" s="164"/>
      <c r="EZ113" s="164"/>
      <c r="FA113" s="164"/>
      <c r="FB113" s="164"/>
      <c r="FC113" s="164"/>
      <c r="FD113" s="164"/>
      <c r="FE113" s="164"/>
      <c r="FF113" s="164"/>
      <c r="FG113" s="164"/>
      <c r="FH113" s="164"/>
      <c r="FI113" s="164"/>
      <c r="FJ113" s="164"/>
      <c r="FK113" s="164"/>
      <c r="FL113" s="164"/>
      <c r="FM113" s="164"/>
      <c r="FN113" s="164"/>
      <c r="FO113" s="164"/>
      <c r="FP113" s="164"/>
      <c r="FQ113" s="164"/>
      <c r="FR113" s="164"/>
      <c r="FS113" s="164"/>
      <c r="FT113" s="164"/>
      <c r="FU113" s="164"/>
      <c r="FV113" s="164"/>
      <c r="FW113" s="164"/>
      <c r="FX113" s="164"/>
      <c r="FY113" s="164"/>
      <c r="FZ113" s="164"/>
      <c r="GA113" s="164"/>
      <c r="GB113" s="164"/>
      <c r="GC113" s="164"/>
      <c r="GD113" s="164"/>
      <c r="GE113" s="164"/>
      <c r="GF113" s="164"/>
      <c r="GG113" s="164"/>
      <c r="GH113" s="164"/>
      <c r="GI113" s="164"/>
      <c r="GJ113" s="164"/>
      <c r="GK113" s="164"/>
      <c r="GL113" s="164"/>
      <c r="GM113" s="164"/>
      <c r="GN113" s="164"/>
      <c r="GO113" s="164"/>
      <c r="GP113" s="164"/>
      <c r="GQ113" s="164"/>
      <c r="GR113" s="164"/>
      <c r="GS113" s="164"/>
      <c r="GT113" s="164"/>
      <c r="GU113" s="164"/>
      <c r="GV113" s="164"/>
      <c r="GW113" s="164"/>
      <c r="GX113" s="164"/>
      <c r="GY113" s="164"/>
      <c r="GZ113" s="164"/>
      <c r="HA113" s="164"/>
      <c r="HB113" s="164"/>
      <c r="HC113" s="164"/>
      <c r="HD113" s="164"/>
      <c r="HE113" s="164"/>
      <c r="HF113" s="164"/>
      <c r="HG113" s="164"/>
      <c r="HH113" s="164"/>
      <c r="HI113" s="164"/>
      <c r="HJ113" s="164"/>
      <c r="HK113" s="164"/>
      <c r="HL113" s="164"/>
      <c r="HM113" s="164"/>
      <c r="HN113" s="164"/>
      <c r="HO113" s="164"/>
      <c r="HP113" s="164"/>
      <c r="HQ113" s="164"/>
      <c r="HR113" s="164"/>
      <c r="HS113" s="164"/>
      <c r="HT113" s="164"/>
      <c r="HU113" s="164"/>
      <c r="HV113" s="164"/>
      <c r="HW113" s="164"/>
      <c r="HX113" s="164"/>
      <c r="HY113" s="164"/>
      <c r="HZ113" s="164"/>
      <c r="IA113" s="164"/>
      <c r="IB113" s="164"/>
      <c r="IC113" s="164"/>
      <c r="ID113" s="164"/>
      <c r="IE113" s="164"/>
      <c r="IF113" s="164"/>
      <c r="IG113" s="164"/>
      <c r="IH113" s="164"/>
      <c r="II113" s="164"/>
      <c r="IJ113" s="164"/>
      <c r="IK113" s="164"/>
      <c r="IL113" s="164"/>
      <c r="IM113" s="164"/>
      <c r="IN113" s="164"/>
      <c r="IO113" s="164"/>
      <c r="IP113" s="164"/>
      <c r="IQ113" s="164"/>
    </row>
    <row r="114" spans="1:251" s="195" customFormat="1" x14ac:dyDescent="0.15">
      <c r="A114" s="189" t="s">
        <v>281</v>
      </c>
      <c r="B114" s="189" t="s">
        <v>395</v>
      </c>
      <c r="C114" s="189" t="s">
        <v>396</v>
      </c>
      <c r="D114" s="164" t="s">
        <v>0</v>
      </c>
      <c r="E114" s="204"/>
      <c r="F114" s="289" t="str">
        <f t="shared" si="10"/>
        <v>け０８</v>
      </c>
      <c r="G114" s="164" t="str">
        <f t="shared" si="14"/>
        <v>小澤藤信</v>
      </c>
      <c r="H114" s="164" t="s">
        <v>1220</v>
      </c>
      <c r="I114" s="165" t="s">
        <v>226</v>
      </c>
      <c r="J114" s="170">
        <v>1964</v>
      </c>
      <c r="K114" s="169">
        <f t="shared" si="16"/>
        <v>62</v>
      </c>
      <c r="L114" s="164" t="str">
        <f t="shared" si="15"/>
        <v>OK</v>
      </c>
      <c r="M114" s="164" t="s">
        <v>359</v>
      </c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  <c r="Y114" s="164"/>
      <c r="Z114" s="164"/>
      <c r="AA114" s="164"/>
      <c r="AB114" s="164"/>
      <c r="AC114" s="164"/>
      <c r="AD114" s="164"/>
      <c r="AE114" s="164"/>
      <c r="AF114" s="164"/>
      <c r="AG114" s="164"/>
      <c r="AH114" s="164"/>
      <c r="AI114" s="164"/>
      <c r="AJ114" s="164"/>
      <c r="AK114" s="164"/>
      <c r="AL114" s="164"/>
      <c r="AM114" s="164"/>
      <c r="AN114" s="164"/>
      <c r="AO114" s="164"/>
      <c r="AP114" s="164"/>
      <c r="AQ114" s="164"/>
      <c r="AR114" s="164"/>
      <c r="AS114" s="164"/>
      <c r="AT114" s="164"/>
      <c r="AU114" s="164"/>
      <c r="AV114" s="164"/>
      <c r="AW114" s="164"/>
      <c r="AX114" s="164"/>
      <c r="AY114" s="164"/>
      <c r="AZ114" s="164"/>
      <c r="BA114" s="164"/>
      <c r="BB114" s="164"/>
      <c r="BC114" s="164"/>
      <c r="BD114" s="164"/>
      <c r="BE114" s="164"/>
      <c r="BF114" s="164"/>
      <c r="BG114" s="164"/>
      <c r="BH114" s="164"/>
      <c r="BI114" s="164"/>
      <c r="BJ114" s="164"/>
      <c r="BK114" s="164"/>
      <c r="BL114" s="164"/>
      <c r="BM114" s="164"/>
      <c r="BN114" s="164"/>
      <c r="BO114" s="164"/>
      <c r="BP114" s="164"/>
      <c r="BQ114" s="164"/>
      <c r="BR114" s="164"/>
      <c r="BS114" s="164"/>
      <c r="BT114" s="164"/>
      <c r="BU114" s="164"/>
      <c r="BV114" s="164"/>
      <c r="BW114" s="164"/>
      <c r="BX114" s="164"/>
      <c r="BY114" s="164"/>
      <c r="BZ114" s="164"/>
      <c r="CA114" s="164"/>
      <c r="CB114" s="164"/>
      <c r="CC114" s="164"/>
      <c r="CD114" s="164"/>
      <c r="CE114" s="164"/>
      <c r="CF114" s="164"/>
      <c r="CG114" s="164"/>
      <c r="CH114" s="164"/>
      <c r="CI114" s="164"/>
      <c r="CJ114" s="164"/>
      <c r="CK114" s="164"/>
      <c r="CL114" s="164"/>
      <c r="CM114" s="164"/>
      <c r="CN114" s="164"/>
      <c r="CO114" s="164"/>
      <c r="CP114" s="164"/>
      <c r="CQ114" s="164"/>
      <c r="CR114" s="164"/>
      <c r="CS114" s="164"/>
      <c r="CT114" s="164"/>
      <c r="CU114" s="164"/>
      <c r="CV114" s="164"/>
      <c r="CW114" s="164"/>
      <c r="CX114" s="164"/>
      <c r="CY114" s="164"/>
      <c r="CZ114" s="164"/>
      <c r="DA114" s="164"/>
      <c r="DB114" s="164"/>
      <c r="DC114" s="164"/>
      <c r="DD114" s="164"/>
      <c r="DE114" s="164"/>
      <c r="DF114" s="164"/>
      <c r="DG114" s="164"/>
      <c r="DH114" s="164"/>
      <c r="DI114" s="164"/>
      <c r="DJ114" s="164"/>
      <c r="DK114" s="164"/>
      <c r="DL114" s="164"/>
      <c r="DM114" s="164"/>
      <c r="DN114" s="164"/>
      <c r="DO114" s="164"/>
      <c r="DP114" s="164"/>
      <c r="DQ114" s="164"/>
      <c r="DR114" s="164"/>
      <c r="DS114" s="164"/>
      <c r="DT114" s="164"/>
      <c r="DU114" s="164"/>
      <c r="DV114" s="164"/>
      <c r="DW114" s="164"/>
      <c r="DX114" s="164"/>
      <c r="DY114" s="164"/>
      <c r="DZ114" s="164"/>
      <c r="EA114" s="164"/>
      <c r="EB114" s="164"/>
      <c r="EC114" s="164"/>
      <c r="ED114" s="164"/>
      <c r="EE114" s="164"/>
      <c r="EF114" s="164"/>
      <c r="EG114" s="164"/>
      <c r="EH114" s="164"/>
      <c r="EI114" s="164"/>
      <c r="EJ114" s="164"/>
      <c r="EK114" s="164"/>
      <c r="EL114" s="164"/>
      <c r="EM114" s="164"/>
      <c r="EN114" s="164"/>
      <c r="EO114" s="164"/>
      <c r="EP114" s="164"/>
      <c r="EQ114" s="164"/>
      <c r="ER114" s="164"/>
      <c r="ES114" s="164"/>
      <c r="ET114" s="164"/>
      <c r="EU114" s="164"/>
      <c r="EV114" s="164"/>
      <c r="EW114" s="164"/>
      <c r="EX114" s="164"/>
      <c r="EY114" s="164"/>
      <c r="EZ114" s="164"/>
      <c r="FA114" s="164"/>
      <c r="FB114" s="164"/>
      <c r="FC114" s="164"/>
      <c r="FD114" s="164"/>
      <c r="FE114" s="164"/>
      <c r="FF114" s="164"/>
      <c r="FG114" s="164"/>
      <c r="FH114" s="164"/>
      <c r="FI114" s="164"/>
      <c r="FJ114" s="164"/>
      <c r="FK114" s="164"/>
      <c r="FL114" s="164"/>
      <c r="FM114" s="164"/>
      <c r="FN114" s="164"/>
      <c r="FO114" s="164"/>
      <c r="FP114" s="164"/>
      <c r="FQ114" s="164"/>
      <c r="FR114" s="164"/>
      <c r="FS114" s="164"/>
      <c r="FT114" s="164"/>
      <c r="FU114" s="164"/>
      <c r="FV114" s="164"/>
      <c r="FW114" s="164"/>
      <c r="FX114" s="164"/>
      <c r="FY114" s="164"/>
      <c r="FZ114" s="164"/>
      <c r="GA114" s="164"/>
      <c r="GB114" s="164"/>
      <c r="GC114" s="164"/>
      <c r="GD114" s="164"/>
      <c r="GE114" s="164"/>
      <c r="GF114" s="164"/>
      <c r="GG114" s="164"/>
      <c r="GH114" s="164"/>
      <c r="GI114" s="164"/>
      <c r="GJ114" s="164"/>
      <c r="GK114" s="164"/>
      <c r="GL114" s="164"/>
      <c r="GM114" s="164"/>
      <c r="GN114" s="164"/>
      <c r="GO114" s="164"/>
      <c r="GP114" s="164"/>
      <c r="GQ114" s="164"/>
      <c r="GR114" s="164"/>
      <c r="GS114" s="164"/>
      <c r="GT114" s="164"/>
      <c r="GU114" s="164"/>
      <c r="GV114" s="164"/>
      <c r="GW114" s="164"/>
      <c r="GX114" s="164"/>
      <c r="GY114" s="164"/>
      <c r="GZ114" s="164"/>
      <c r="HA114" s="164"/>
      <c r="HB114" s="164"/>
      <c r="HC114" s="164"/>
      <c r="HD114" s="164"/>
      <c r="HE114" s="164"/>
      <c r="HF114" s="164"/>
      <c r="HG114" s="164"/>
      <c r="HH114" s="164"/>
      <c r="HI114" s="164"/>
      <c r="HJ114" s="164"/>
      <c r="HK114" s="164"/>
      <c r="HL114" s="164"/>
      <c r="HM114" s="164"/>
      <c r="HN114" s="164"/>
      <c r="HO114" s="164"/>
      <c r="HP114" s="164"/>
      <c r="HQ114" s="164"/>
      <c r="HR114" s="164"/>
      <c r="HS114" s="164"/>
      <c r="HT114" s="164"/>
      <c r="HU114" s="164"/>
      <c r="HV114" s="164"/>
      <c r="HW114" s="164"/>
      <c r="HX114" s="164"/>
      <c r="HY114" s="164"/>
      <c r="HZ114" s="164"/>
      <c r="IA114" s="164"/>
      <c r="IB114" s="164"/>
      <c r="IC114" s="164"/>
      <c r="ID114" s="164"/>
      <c r="IE114" s="164"/>
      <c r="IF114" s="164"/>
      <c r="IG114" s="164"/>
      <c r="IH114" s="164"/>
      <c r="II114" s="164"/>
      <c r="IJ114" s="164"/>
      <c r="IK114" s="164"/>
      <c r="IL114" s="164"/>
      <c r="IM114" s="164"/>
      <c r="IN114" s="164"/>
      <c r="IO114" s="164"/>
      <c r="IP114" s="164"/>
      <c r="IQ114" s="164"/>
    </row>
    <row r="115" spans="1:251" s="195" customFormat="1" x14ac:dyDescent="0.15">
      <c r="A115" s="189" t="s">
        <v>283</v>
      </c>
      <c r="B115" s="189" t="s">
        <v>391</v>
      </c>
      <c r="C115" s="189" t="s">
        <v>392</v>
      </c>
      <c r="D115" s="164" t="s">
        <v>0</v>
      </c>
      <c r="E115" s="200"/>
      <c r="F115" s="289" t="str">
        <f t="shared" si="10"/>
        <v>け０９</v>
      </c>
      <c r="G115" s="164" t="str">
        <f t="shared" si="14"/>
        <v>朝日尚紀</v>
      </c>
      <c r="H115" s="164" t="s">
        <v>1220</v>
      </c>
      <c r="I115" s="165" t="s">
        <v>226</v>
      </c>
      <c r="J115" s="170">
        <v>1983</v>
      </c>
      <c r="K115" s="169">
        <f t="shared" si="16"/>
        <v>43</v>
      </c>
      <c r="L115" s="164" t="str">
        <f t="shared" si="15"/>
        <v>OK</v>
      </c>
      <c r="M115" s="164" t="s">
        <v>298</v>
      </c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164"/>
      <c r="AA115" s="164"/>
      <c r="AB115" s="164"/>
      <c r="AC115" s="164"/>
      <c r="AD115" s="164"/>
      <c r="AE115" s="164"/>
      <c r="AF115" s="164"/>
      <c r="AG115" s="164"/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64"/>
      <c r="AZ115" s="164"/>
      <c r="BA115" s="164"/>
      <c r="BB115" s="164"/>
      <c r="BC115" s="164"/>
      <c r="BD115" s="164"/>
      <c r="BE115" s="164"/>
      <c r="BF115" s="164"/>
      <c r="BG115" s="164"/>
      <c r="BH115" s="164"/>
      <c r="BI115" s="164"/>
      <c r="BJ115" s="164"/>
      <c r="BK115" s="164"/>
      <c r="BL115" s="164"/>
      <c r="BM115" s="164"/>
      <c r="BN115" s="164"/>
      <c r="BO115" s="164"/>
      <c r="BP115" s="164"/>
      <c r="BQ115" s="164"/>
      <c r="BR115" s="164"/>
      <c r="BS115" s="164"/>
      <c r="BT115" s="164"/>
      <c r="BU115" s="164"/>
      <c r="BV115" s="164"/>
      <c r="BW115" s="164"/>
      <c r="BX115" s="164"/>
      <c r="BY115" s="164"/>
      <c r="BZ115" s="164"/>
      <c r="CA115" s="164"/>
      <c r="CB115" s="164"/>
      <c r="CC115" s="164"/>
      <c r="CD115" s="164"/>
      <c r="CE115" s="164"/>
      <c r="CF115" s="164"/>
      <c r="CG115" s="164"/>
      <c r="CH115" s="164"/>
      <c r="CI115" s="164"/>
      <c r="CJ115" s="164"/>
      <c r="CK115" s="164"/>
      <c r="CL115" s="164"/>
      <c r="CM115" s="164"/>
      <c r="CN115" s="164"/>
      <c r="CO115" s="164"/>
      <c r="CP115" s="164"/>
      <c r="CQ115" s="164"/>
      <c r="CR115" s="164"/>
      <c r="CS115" s="164"/>
      <c r="CT115" s="164"/>
      <c r="CU115" s="164"/>
      <c r="CV115" s="164"/>
      <c r="CW115" s="164"/>
      <c r="CX115" s="164"/>
      <c r="CY115" s="164"/>
      <c r="CZ115" s="164"/>
      <c r="DA115" s="164"/>
      <c r="DB115" s="164"/>
      <c r="DC115" s="164"/>
      <c r="DD115" s="164"/>
      <c r="DE115" s="164"/>
      <c r="DF115" s="164"/>
      <c r="DG115" s="164"/>
      <c r="DH115" s="164"/>
      <c r="DI115" s="164"/>
      <c r="DJ115" s="164"/>
      <c r="DK115" s="164"/>
      <c r="DL115" s="164"/>
      <c r="DM115" s="164"/>
      <c r="DN115" s="164"/>
      <c r="DO115" s="164"/>
      <c r="DP115" s="164"/>
      <c r="DQ115" s="164"/>
      <c r="DR115" s="164"/>
      <c r="DS115" s="164"/>
      <c r="DT115" s="164"/>
      <c r="DU115" s="164"/>
      <c r="DV115" s="164"/>
      <c r="DW115" s="164"/>
      <c r="DX115" s="164"/>
      <c r="DY115" s="164"/>
      <c r="DZ115" s="164"/>
      <c r="EA115" s="164"/>
      <c r="EB115" s="164"/>
      <c r="EC115" s="164"/>
      <c r="ED115" s="164"/>
      <c r="EE115" s="164"/>
      <c r="EF115" s="164"/>
      <c r="EG115" s="164"/>
      <c r="EH115" s="164"/>
      <c r="EI115" s="164"/>
      <c r="EJ115" s="164"/>
      <c r="EK115" s="164"/>
      <c r="EL115" s="164"/>
      <c r="EM115" s="164"/>
      <c r="EN115" s="164"/>
      <c r="EO115" s="164"/>
      <c r="EP115" s="164"/>
      <c r="EQ115" s="164"/>
      <c r="ER115" s="164"/>
      <c r="ES115" s="164"/>
      <c r="ET115" s="164"/>
      <c r="EU115" s="164"/>
      <c r="EV115" s="164"/>
      <c r="EW115" s="164"/>
      <c r="EX115" s="164"/>
      <c r="EY115" s="164"/>
      <c r="EZ115" s="164"/>
      <c r="FA115" s="164"/>
      <c r="FB115" s="164"/>
      <c r="FC115" s="164"/>
      <c r="FD115" s="164"/>
      <c r="FE115" s="164"/>
      <c r="FF115" s="164"/>
      <c r="FG115" s="164"/>
      <c r="FH115" s="164"/>
      <c r="FI115" s="164"/>
      <c r="FJ115" s="164"/>
      <c r="FK115" s="164"/>
      <c r="FL115" s="164"/>
      <c r="FM115" s="164"/>
      <c r="FN115" s="164"/>
      <c r="FO115" s="164"/>
      <c r="FP115" s="164"/>
      <c r="FQ115" s="164"/>
      <c r="FR115" s="164"/>
      <c r="FS115" s="164"/>
      <c r="FT115" s="164"/>
      <c r="FU115" s="164"/>
      <c r="FV115" s="164"/>
      <c r="FW115" s="164"/>
      <c r="FX115" s="164"/>
      <c r="FY115" s="164"/>
      <c r="FZ115" s="164"/>
      <c r="GA115" s="164"/>
      <c r="GB115" s="164"/>
      <c r="GC115" s="164"/>
      <c r="GD115" s="164"/>
      <c r="GE115" s="164"/>
      <c r="GF115" s="164"/>
      <c r="GG115" s="164"/>
      <c r="GH115" s="164"/>
      <c r="GI115" s="164"/>
      <c r="GJ115" s="164"/>
      <c r="GK115" s="164"/>
      <c r="GL115" s="164"/>
      <c r="GM115" s="164"/>
      <c r="GN115" s="164"/>
      <c r="GO115" s="164"/>
      <c r="GP115" s="164"/>
      <c r="GQ115" s="164"/>
      <c r="GR115" s="164"/>
      <c r="GS115" s="164"/>
      <c r="GT115" s="164"/>
      <c r="GU115" s="164"/>
      <c r="GV115" s="164"/>
      <c r="GW115" s="164"/>
      <c r="GX115" s="164"/>
      <c r="GY115" s="164"/>
      <c r="GZ115" s="164"/>
      <c r="HA115" s="164"/>
      <c r="HB115" s="164"/>
      <c r="HC115" s="164"/>
      <c r="HD115" s="164"/>
      <c r="HE115" s="164"/>
      <c r="HF115" s="164"/>
      <c r="HG115" s="164"/>
      <c r="HH115" s="164"/>
      <c r="HI115" s="164"/>
      <c r="HJ115" s="164"/>
      <c r="HK115" s="164"/>
      <c r="HL115" s="164"/>
      <c r="HM115" s="164"/>
      <c r="HN115" s="164"/>
      <c r="HO115" s="164"/>
      <c r="HP115" s="164"/>
      <c r="HQ115" s="164"/>
      <c r="HR115" s="164"/>
      <c r="HS115" s="164"/>
      <c r="HT115" s="164"/>
      <c r="HU115" s="164"/>
      <c r="HV115" s="164"/>
      <c r="HW115" s="164"/>
      <c r="HX115" s="164"/>
      <c r="HY115" s="164"/>
      <c r="HZ115" s="164"/>
      <c r="IA115" s="164"/>
      <c r="IB115" s="164"/>
      <c r="IC115" s="164"/>
      <c r="ID115" s="164"/>
      <c r="IE115" s="164"/>
      <c r="IF115" s="164"/>
      <c r="IG115" s="164"/>
      <c r="IH115" s="164"/>
      <c r="II115" s="164"/>
      <c r="IJ115" s="164"/>
      <c r="IK115" s="164"/>
      <c r="IL115" s="164"/>
      <c r="IM115" s="164"/>
      <c r="IN115" s="164"/>
      <c r="IO115" s="164"/>
      <c r="IP115" s="164"/>
      <c r="IQ115" s="164"/>
    </row>
    <row r="116" spans="1:251" s="195" customFormat="1" x14ac:dyDescent="0.15">
      <c r="A116" s="189" t="s">
        <v>285</v>
      </c>
      <c r="B116" s="171" t="s">
        <v>391</v>
      </c>
      <c r="C116" s="171" t="s">
        <v>393</v>
      </c>
      <c r="D116" s="164" t="s">
        <v>0</v>
      </c>
      <c r="E116" s="200"/>
      <c r="F116" s="289" t="str">
        <f t="shared" si="10"/>
        <v>け１０</v>
      </c>
      <c r="G116" s="164" t="str">
        <f t="shared" si="14"/>
        <v>朝日智美</v>
      </c>
      <c r="H116" s="164" t="s">
        <v>1220</v>
      </c>
      <c r="I116" s="172" t="s">
        <v>228</v>
      </c>
      <c r="J116" s="170">
        <v>1983</v>
      </c>
      <c r="K116" s="169">
        <f t="shared" si="16"/>
        <v>43</v>
      </c>
      <c r="L116" s="164" t="str">
        <f t="shared" si="15"/>
        <v>OK</v>
      </c>
      <c r="M116" s="164" t="s">
        <v>298</v>
      </c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  <c r="Y116" s="164"/>
      <c r="Z116" s="164"/>
      <c r="AA116" s="164"/>
      <c r="AB116" s="164"/>
      <c r="AC116" s="164"/>
      <c r="AD116" s="164"/>
      <c r="AE116" s="164"/>
      <c r="AF116" s="164"/>
      <c r="AG116" s="164"/>
      <c r="AH116" s="164"/>
      <c r="AI116" s="164"/>
      <c r="AJ116" s="164"/>
      <c r="AK116" s="164"/>
      <c r="AL116" s="164"/>
      <c r="AM116" s="164"/>
      <c r="AN116" s="164"/>
      <c r="AO116" s="164"/>
      <c r="AP116" s="164"/>
      <c r="AQ116" s="164"/>
      <c r="AR116" s="164"/>
      <c r="AS116" s="164"/>
      <c r="AT116" s="164"/>
      <c r="AU116" s="164"/>
      <c r="AV116" s="164"/>
      <c r="AW116" s="164"/>
      <c r="AX116" s="164"/>
      <c r="AY116" s="164"/>
      <c r="AZ116" s="164"/>
      <c r="BA116" s="164"/>
      <c r="BB116" s="164"/>
      <c r="BC116" s="164"/>
      <c r="BD116" s="164"/>
      <c r="BE116" s="164"/>
      <c r="BF116" s="164"/>
      <c r="BG116" s="164"/>
      <c r="BH116" s="164"/>
      <c r="BI116" s="164"/>
      <c r="BJ116" s="164"/>
      <c r="BK116" s="164"/>
      <c r="BL116" s="164"/>
      <c r="BM116" s="164"/>
      <c r="BN116" s="164"/>
      <c r="BO116" s="164"/>
      <c r="BP116" s="164"/>
      <c r="BQ116" s="164"/>
      <c r="BR116" s="164"/>
      <c r="BS116" s="164"/>
      <c r="BT116" s="164"/>
      <c r="BU116" s="164"/>
      <c r="BV116" s="164"/>
      <c r="BW116" s="164"/>
      <c r="BX116" s="164"/>
      <c r="BY116" s="164"/>
      <c r="BZ116" s="164"/>
      <c r="CA116" s="164"/>
      <c r="CB116" s="164"/>
      <c r="CC116" s="164"/>
      <c r="CD116" s="164"/>
      <c r="CE116" s="164"/>
      <c r="CF116" s="164"/>
      <c r="CG116" s="164"/>
      <c r="CH116" s="164"/>
      <c r="CI116" s="164"/>
      <c r="CJ116" s="164"/>
      <c r="CK116" s="164"/>
      <c r="CL116" s="164"/>
      <c r="CM116" s="164"/>
      <c r="CN116" s="164"/>
      <c r="CO116" s="164"/>
      <c r="CP116" s="164"/>
      <c r="CQ116" s="164"/>
      <c r="CR116" s="164"/>
      <c r="CS116" s="164"/>
      <c r="CT116" s="164"/>
      <c r="CU116" s="164"/>
      <c r="CV116" s="164"/>
      <c r="CW116" s="164"/>
      <c r="CX116" s="164"/>
      <c r="CY116" s="164"/>
      <c r="CZ116" s="164"/>
      <c r="DA116" s="164"/>
      <c r="DB116" s="164"/>
      <c r="DC116" s="164"/>
      <c r="DD116" s="164"/>
      <c r="DE116" s="164"/>
      <c r="DF116" s="164"/>
      <c r="DG116" s="164"/>
      <c r="DH116" s="164"/>
      <c r="DI116" s="164"/>
      <c r="DJ116" s="164"/>
      <c r="DK116" s="164"/>
      <c r="DL116" s="164"/>
      <c r="DM116" s="164"/>
      <c r="DN116" s="164"/>
      <c r="DO116" s="164"/>
      <c r="DP116" s="164"/>
      <c r="DQ116" s="164"/>
      <c r="DR116" s="164"/>
      <c r="DS116" s="164"/>
      <c r="DT116" s="164"/>
      <c r="DU116" s="164"/>
      <c r="DV116" s="164"/>
      <c r="DW116" s="164"/>
      <c r="DX116" s="164"/>
      <c r="DY116" s="164"/>
      <c r="DZ116" s="164"/>
      <c r="EA116" s="164"/>
      <c r="EB116" s="164"/>
      <c r="EC116" s="164"/>
      <c r="ED116" s="164"/>
      <c r="EE116" s="164"/>
      <c r="EF116" s="164"/>
      <c r="EG116" s="164"/>
      <c r="EH116" s="164"/>
      <c r="EI116" s="164"/>
      <c r="EJ116" s="164"/>
      <c r="EK116" s="164"/>
      <c r="EL116" s="164"/>
      <c r="EM116" s="164"/>
      <c r="EN116" s="164"/>
      <c r="EO116" s="164"/>
      <c r="EP116" s="164"/>
      <c r="EQ116" s="164"/>
      <c r="ER116" s="164"/>
      <c r="ES116" s="164"/>
      <c r="ET116" s="164"/>
      <c r="EU116" s="164"/>
      <c r="EV116" s="164"/>
      <c r="EW116" s="164"/>
      <c r="EX116" s="164"/>
      <c r="EY116" s="164"/>
      <c r="EZ116" s="164"/>
      <c r="FA116" s="164"/>
      <c r="FB116" s="164"/>
      <c r="FC116" s="164"/>
      <c r="FD116" s="164"/>
      <c r="FE116" s="164"/>
      <c r="FF116" s="164"/>
      <c r="FG116" s="164"/>
      <c r="FH116" s="164"/>
      <c r="FI116" s="164"/>
      <c r="FJ116" s="164"/>
      <c r="FK116" s="164"/>
      <c r="FL116" s="164"/>
      <c r="FM116" s="164"/>
      <c r="FN116" s="164"/>
      <c r="FO116" s="164"/>
      <c r="FP116" s="164"/>
      <c r="FQ116" s="164"/>
      <c r="FR116" s="164"/>
      <c r="FS116" s="164"/>
      <c r="FT116" s="164"/>
      <c r="FU116" s="164"/>
      <c r="FV116" s="164"/>
      <c r="FW116" s="164"/>
      <c r="FX116" s="164"/>
      <c r="FY116" s="164"/>
      <c r="FZ116" s="164"/>
      <c r="GA116" s="164"/>
      <c r="GB116" s="164"/>
      <c r="GC116" s="164"/>
      <c r="GD116" s="164"/>
      <c r="GE116" s="164"/>
      <c r="GF116" s="164"/>
      <c r="GG116" s="164"/>
      <c r="GH116" s="164"/>
      <c r="GI116" s="164"/>
      <c r="GJ116" s="164"/>
      <c r="GK116" s="164"/>
      <c r="GL116" s="164"/>
      <c r="GM116" s="164"/>
      <c r="GN116" s="164"/>
      <c r="GO116" s="164"/>
      <c r="GP116" s="164"/>
      <c r="GQ116" s="164"/>
      <c r="GR116" s="164"/>
      <c r="GS116" s="164"/>
      <c r="GT116" s="164"/>
      <c r="GU116" s="164"/>
      <c r="GV116" s="164"/>
      <c r="GW116" s="164"/>
      <c r="GX116" s="164"/>
      <c r="GY116" s="164"/>
      <c r="GZ116" s="164"/>
      <c r="HA116" s="164"/>
      <c r="HB116" s="164"/>
      <c r="HC116" s="164"/>
      <c r="HD116" s="164"/>
      <c r="HE116" s="164"/>
      <c r="HF116" s="164"/>
      <c r="HG116" s="164"/>
      <c r="HH116" s="164"/>
      <c r="HI116" s="164"/>
      <c r="HJ116" s="164"/>
      <c r="HK116" s="164"/>
      <c r="HL116" s="164"/>
      <c r="HM116" s="164"/>
      <c r="HN116" s="164"/>
      <c r="HO116" s="164"/>
      <c r="HP116" s="164"/>
      <c r="HQ116" s="164"/>
      <c r="HR116" s="164"/>
      <c r="HS116" s="164"/>
      <c r="HT116" s="164"/>
      <c r="HU116" s="164"/>
      <c r="HV116" s="164"/>
      <c r="HW116" s="164"/>
      <c r="HX116" s="164"/>
      <c r="HY116" s="164"/>
      <c r="HZ116" s="164"/>
      <c r="IA116" s="164"/>
      <c r="IB116" s="164"/>
      <c r="IC116" s="164"/>
      <c r="ID116" s="164"/>
      <c r="IE116" s="164"/>
      <c r="IF116" s="164"/>
      <c r="IG116" s="164"/>
      <c r="IH116" s="164"/>
      <c r="II116" s="164"/>
      <c r="IJ116" s="164"/>
      <c r="IK116" s="164"/>
      <c r="IL116" s="164"/>
      <c r="IM116" s="164"/>
      <c r="IN116" s="164"/>
      <c r="IO116" s="164"/>
      <c r="IP116" s="164"/>
      <c r="IQ116" s="164"/>
    </row>
    <row r="117" spans="1:251" s="195" customFormat="1" x14ac:dyDescent="0.15">
      <c r="A117" s="189" t="s">
        <v>287</v>
      </c>
      <c r="B117" s="189" t="s">
        <v>499</v>
      </c>
      <c r="C117" s="165" t="s">
        <v>500</v>
      </c>
      <c r="D117" s="164" t="s">
        <v>0</v>
      </c>
      <c r="E117" s="200"/>
      <c r="F117" s="289" t="str">
        <f t="shared" si="10"/>
        <v>け１１</v>
      </c>
      <c r="G117" s="164" t="str">
        <f t="shared" si="14"/>
        <v>本多勇輝</v>
      </c>
      <c r="H117" s="164" t="s">
        <v>1220</v>
      </c>
      <c r="I117" s="165" t="s">
        <v>226</v>
      </c>
      <c r="J117" s="170">
        <v>1989</v>
      </c>
      <c r="K117" s="169">
        <f t="shared" si="16"/>
        <v>37</v>
      </c>
      <c r="L117" s="164" t="str">
        <f t="shared" si="15"/>
        <v>OK</v>
      </c>
      <c r="M117" s="164" t="s">
        <v>231</v>
      </c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164"/>
      <c r="AA117" s="164"/>
      <c r="AB117" s="164"/>
      <c r="AC117" s="164"/>
      <c r="AD117" s="164"/>
      <c r="AE117" s="164"/>
      <c r="AF117" s="164"/>
      <c r="AG117" s="164"/>
      <c r="AH117" s="164"/>
      <c r="AI117" s="164"/>
      <c r="AJ117" s="164"/>
      <c r="AK117" s="164"/>
      <c r="AL117" s="164"/>
      <c r="AM117" s="164"/>
      <c r="AN117" s="164"/>
      <c r="AO117" s="164"/>
      <c r="AP117" s="164"/>
      <c r="AQ117" s="164"/>
      <c r="AR117" s="164"/>
      <c r="AS117" s="164"/>
      <c r="AT117" s="164"/>
      <c r="AU117" s="164"/>
      <c r="AV117" s="164"/>
      <c r="AW117" s="164"/>
      <c r="AX117" s="164"/>
      <c r="AY117" s="164"/>
      <c r="AZ117" s="164"/>
      <c r="BA117" s="164"/>
      <c r="BB117" s="164"/>
      <c r="BC117" s="164"/>
      <c r="BD117" s="164"/>
      <c r="BE117" s="164"/>
      <c r="BF117" s="164"/>
      <c r="BG117" s="164"/>
      <c r="BH117" s="164"/>
      <c r="BI117" s="164"/>
      <c r="BJ117" s="164"/>
      <c r="BK117" s="164"/>
      <c r="BL117" s="164"/>
      <c r="BM117" s="164"/>
      <c r="BN117" s="164"/>
      <c r="BO117" s="164"/>
      <c r="BP117" s="164"/>
      <c r="BQ117" s="164"/>
      <c r="BR117" s="164"/>
      <c r="BS117" s="164"/>
      <c r="BT117" s="164"/>
      <c r="BU117" s="164"/>
      <c r="BV117" s="164"/>
      <c r="BW117" s="164"/>
      <c r="BX117" s="164"/>
      <c r="BY117" s="164"/>
      <c r="BZ117" s="164"/>
      <c r="CA117" s="164"/>
      <c r="CB117" s="164"/>
      <c r="CC117" s="164"/>
      <c r="CD117" s="164"/>
      <c r="CE117" s="164"/>
      <c r="CF117" s="164"/>
      <c r="CG117" s="164"/>
      <c r="CH117" s="164"/>
      <c r="CI117" s="164"/>
      <c r="CJ117" s="164"/>
      <c r="CK117" s="164"/>
      <c r="CL117" s="164"/>
      <c r="CM117" s="164"/>
      <c r="CN117" s="164"/>
      <c r="CO117" s="164"/>
      <c r="CP117" s="164"/>
      <c r="CQ117" s="164"/>
      <c r="CR117" s="164"/>
      <c r="CS117" s="164"/>
      <c r="CT117" s="164"/>
      <c r="CU117" s="164"/>
      <c r="CV117" s="164"/>
      <c r="CW117" s="164"/>
      <c r="CX117" s="164"/>
      <c r="CY117" s="164"/>
      <c r="CZ117" s="164"/>
      <c r="DA117" s="164"/>
      <c r="DB117" s="164"/>
      <c r="DC117" s="164"/>
      <c r="DD117" s="164"/>
      <c r="DE117" s="164"/>
      <c r="DF117" s="164"/>
      <c r="DG117" s="164"/>
      <c r="DH117" s="164"/>
      <c r="DI117" s="164"/>
      <c r="DJ117" s="164"/>
      <c r="DK117" s="164"/>
      <c r="DL117" s="164"/>
      <c r="DM117" s="164"/>
      <c r="DN117" s="164"/>
      <c r="DO117" s="164"/>
      <c r="DP117" s="164"/>
      <c r="DQ117" s="164"/>
      <c r="DR117" s="164"/>
      <c r="DS117" s="164"/>
      <c r="DT117" s="164"/>
      <c r="DU117" s="164"/>
      <c r="DV117" s="164"/>
      <c r="DW117" s="164"/>
      <c r="DX117" s="164"/>
      <c r="DY117" s="164"/>
      <c r="DZ117" s="164"/>
      <c r="EA117" s="164"/>
      <c r="EB117" s="164"/>
      <c r="EC117" s="164"/>
      <c r="ED117" s="164"/>
      <c r="EE117" s="164"/>
      <c r="EF117" s="164"/>
      <c r="EG117" s="164"/>
      <c r="EH117" s="164"/>
      <c r="EI117" s="164"/>
      <c r="EJ117" s="164"/>
      <c r="EK117" s="164"/>
      <c r="EL117" s="164"/>
      <c r="EM117" s="164"/>
      <c r="EN117" s="164"/>
      <c r="EO117" s="164"/>
      <c r="EP117" s="164"/>
      <c r="EQ117" s="164"/>
      <c r="ER117" s="164"/>
      <c r="ES117" s="164"/>
      <c r="ET117" s="164"/>
      <c r="EU117" s="164"/>
      <c r="EV117" s="164"/>
      <c r="EW117" s="164"/>
      <c r="EX117" s="164"/>
      <c r="EY117" s="164"/>
      <c r="EZ117" s="164"/>
      <c r="FA117" s="164"/>
      <c r="FB117" s="164"/>
      <c r="FC117" s="164"/>
      <c r="FD117" s="164"/>
      <c r="FE117" s="164"/>
      <c r="FF117" s="164"/>
      <c r="FG117" s="164"/>
      <c r="FH117" s="164"/>
      <c r="FI117" s="164"/>
      <c r="FJ117" s="164"/>
      <c r="FK117" s="164"/>
      <c r="FL117" s="164"/>
      <c r="FM117" s="164"/>
      <c r="FN117" s="164"/>
      <c r="FO117" s="164"/>
      <c r="FP117" s="164"/>
      <c r="FQ117" s="164"/>
      <c r="FR117" s="164"/>
      <c r="FS117" s="164"/>
      <c r="FT117" s="164"/>
      <c r="FU117" s="164"/>
      <c r="FV117" s="164"/>
      <c r="FW117" s="164"/>
      <c r="FX117" s="164"/>
      <c r="FY117" s="164"/>
      <c r="FZ117" s="164"/>
      <c r="GA117" s="164"/>
      <c r="GB117" s="164"/>
      <c r="GC117" s="164"/>
      <c r="GD117" s="164"/>
      <c r="GE117" s="164"/>
      <c r="GF117" s="164"/>
      <c r="GG117" s="164"/>
      <c r="GH117" s="164"/>
      <c r="GI117" s="164"/>
      <c r="GJ117" s="164"/>
      <c r="GK117" s="164"/>
      <c r="GL117" s="164"/>
      <c r="GM117" s="164"/>
      <c r="GN117" s="164"/>
      <c r="GO117" s="164"/>
      <c r="GP117" s="164"/>
      <c r="GQ117" s="164"/>
      <c r="GR117" s="164"/>
      <c r="GS117" s="164"/>
      <c r="GT117" s="164"/>
      <c r="GU117" s="164"/>
      <c r="GV117" s="164"/>
      <c r="GW117" s="164"/>
      <c r="GX117" s="164"/>
      <c r="GY117" s="164"/>
      <c r="GZ117" s="164"/>
      <c r="HA117" s="164"/>
      <c r="HB117" s="164"/>
      <c r="HC117" s="164"/>
      <c r="HD117" s="164"/>
      <c r="HE117" s="164"/>
      <c r="HF117" s="164"/>
      <c r="HG117" s="164"/>
      <c r="HH117" s="164"/>
      <c r="HI117" s="164"/>
      <c r="HJ117" s="164"/>
      <c r="HK117" s="164"/>
      <c r="HL117" s="164"/>
      <c r="HM117" s="164"/>
      <c r="HN117" s="164"/>
      <c r="HO117" s="164"/>
      <c r="HP117" s="164"/>
      <c r="HQ117" s="164"/>
      <c r="HR117" s="164"/>
      <c r="HS117" s="164"/>
      <c r="HT117" s="164"/>
      <c r="HU117" s="164"/>
      <c r="HV117" s="164"/>
      <c r="HW117" s="164"/>
      <c r="HX117" s="164"/>
      <c r="HY117" s="164"/>
      <c r="HZ117" s="164"/>
      <c r="IA117" s="164"/>
      <c r="IB117" s="164"/>
      <c r="IC117" s="164"/>
      <c r="ID117" s="164"/>
      <c r="IE117" s="164"/>
      <c r="IF117" s="164"/>
      <c r="IG117" s="164"/>
      <c r="IH117" s="164"/>
      <c r="II117" s="164"/>
      <c r="IJ117" s="164"/>
      <c r="IK117" s="164"/>
      <c r="IL117" s="164"/>
      <c r="IM117" s="164"/>
      <c r="IN117" s="164"/>
      <c r="IO117" s="164"/>
      <c r="IP117" s="164"/>
      <c r="IQ117" s="164"/>
    </row>
    <row r="118" spans="1:251" s="195" customFormat="1" x14ac:dyDescent="0.15">
      <c r="A118" s="189" t="s">
        <v>289</v>
      </c>
      <c r="B118" s="189" t="s">
        <v>501</v>
      </c>
      <c r="C118" s="165" t="s">
        <v>502</v>
      </c>
      <c r="D118" s="164" t="s">
        <v>0</v>
      </c>
      <c r="E118" s="200"/>
      <c r="F118" s="289" t="str">
        <f t="shared" si="10"/>
        <v>け１２</v>
      </c>
      <c r="G118" s="164" t="str">
        <f t="shared" si="14"/>
        <v>堤泰彦</v>
      </c>
      <c r="H118" s="164" t="s">
        <v>1220</v>
      </c>
      <c r="I118" s="165" t="s">
        <v>226</v>
      </c>
      <c r="J118" s="168">
        <v>1987</v>
      </c>
      <c r="K118" s="169">
        <f t="shared" si="16"/>
        <v>39</v>
      </c>
      <c r="L118" s="164" t="str">
        <f t="shared" si="15"/>
        <v>OK</v>
      </c>
      <c r="M118" s="292" t="s">
        <v>374</v>
      </c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  <c r="Y118" s="164"/>
      <c r="Z118" s="164"/>
      <c r="AA118" s="164"/>
      <c r="AB118" s="164"/>
      <c r="AC118" s="164"/>
      <c r="AD118" s="164"/>
      <c r="AE118" s="164"/>
      <c r="AF118" s="164"/>
      <c r="AG118" s="164"/>
      <c r="AH118" s="164"/>
      <c r="AI118" s="164"/>
      <c r="AJ118" s="164"/>
      <c r="AK118" s="164"/>
      <c r="AL118" s="164"/>
      <c r="AM118" s="164"/>
      <c r="AN118" s="164"/>
      <c r="AO118" s="164"/>
      <c r="AP118" s="164"/>
      <c r="AQ118" s="164"/>
      <c r="AR118" s="164"/>
      <c r="AS118" s="164"/>
      <c r="AT118" s="164"/>
      <c r="AU118" s="164"/>
      <c r="AV118" s="164"/>
      <c r="AW118" s="164"/>
      <c r="AX118" s="164"/>
      <c r="AY118" s="164"/>
      <c r="AZ118" s="164"/>
      <c r="BA118" s="164"/>
      <c r="BB118" s="164"/>
      <c r="BC118" s="164"/>
      <c r="BD118" s="164"/>
      <c r="BE118" s="164"/>
      <c r="BF118" s="164"/>
      <c r="BG118" s="164"/>
      <c r="BH118" s="164"/>
      <c r="BI118" s="164"/>
      <c r="BJ118" s="164"/>
      <c r="BK118" s="164"/>
      <c r="BL118" s="164"/>
      <c r="BM118" s="164"/>
      <c r="BN118" s="164"/>
      <c r="BO118" s="164"/>
      <c r="BP118" s="164"/>
      <c r="BQ118" s="164"/>
      <c r="BR118" s="164"/>
      <c r="BS118" s="164"/>
      <c r="BT118" s="164"/>
      <c r="BU118" s="164"/>
      <c r="BV118" s="164"/>
      <c r="BW118" s="164"/>
      <c r="BX118" s="164"/>
      <c r="BY118" s="164"/>
      <c r="BZ118" s="164"/>
      <c r="CA118" s="164"/>
      <c r="CB118" s="164"/>
      <c r="CC118" s="164"/>
      <c r="CD118" s="164"/>
      <c r="CE118" s="164"/>
      <c r="CF118" s="164"/>
      <c r="CG118" s="164"/>
      <c r="CH118" s="164"/>
      <c r="CI118" s="164"/>
      <c r="CJ118" s="164"/>
      <c r="CK118" s="164"/>
      <c r="CL118" s="164"/>
      <c r="CM118" s="164"/>
      <c r="CN118" s="164"/>
      <c r="CO118" s="164"/>
      <c r="CP118" s="164"/>
      <c r="CQ118" s="164"/>
      <c r="CR118" s="164"/>
      <c r="CS118" s="164"/>
      <c r="CT118" s="164"/>
      <c r="CU118" s="164"/>
      <c r="CV118" s="164"/>
      <c r="CW118" s="164"/>
      <c r="CX118" s="164"/>
      <c r="CY118" s="164"/>
      <c r="CZ118" s="164"/>
      <c r="DA118" s="164"/>
      <c r="DB118" s="164"/>
      <c r="DC118" s="164"/>
      <c r="DD118" s="164"/>
      <c r="DE118" s="164"/>
      <c r="DF118" s="164"/>
      <c r="DG118" s="164"/>
      <c r="DH118" s="164"/>
      <c r="DI118" s="164"/>
      <c r="DJ118" s="164"/>
      <c r="DK118" s="164"/>
      <c r="DL118" s="164"/>
      <c r="DM118" s="164"/>
      <c r="DN118" s="164"/>
      <c r="DO118" s="164"/>
      <c r="DP118" s="164"/>
      <c r="DQ118" s="164"/>
      <c r="DR118" s="164"/>
      <c r="DS118" s="164"/>
      <c r="DT118" s="164"/>
      <c r="DU118" s="164"/>
      <c r="DV118" s="164"/>
      <c r="DW118" s="164"/>
      <c r="DX118" s="164"/>
      <c r="DY118" s="164"/>
      <c r="DZ118" s="164"/>
      <c r="EA118" s="164"/>
      <c r="EB118" s="164"/>
      <c r="EC118" s="164"/>
      <c r="ED118" s="164"/>
      <c r="EE118" s="164"/>
      <c r="EF118" s="164"/>
      <c r="EG118" s="164"/>
      <c r="EH118" s="164"/>
      <c r="EI118" s="164"/>
      <c r="EJ118" s="164"/>
      <c r="EK118" s="164"/>
      <c r="EL118" s="164"/>
      <c r="EM118" s="164"/>
      <c r="EN118" s="164"/>
      <c r="EO118" s="164"/>
      <c r="EP118" s="164"/>
      <c r="EQ118" s="164"/>
      <c r="ER118" s="164"/>
      <c r="ES118" s="164"/>
      <c r="ET118" s="164"/>
      <c r="EU118" s="164"/>
      <c r="EV118" s="164"/>
      <c r="EW118" s="164"/>
      <c r="EX118" s="164"/>
      <c r="EY118" s="164"/>
      <c r="EZ118" s="164"/>
      <c r="FA118" s="164"/>
      <c r="FB118" s="164"/>
      <c r="FC118" s="164"/>
      <c r="FD118" s="164"/>
      <c r="FE118" s="164"/>
      <c r="FF118" s="164"/>
      <c r="FG118" s="164"/>
      <c r="FH118" s="164"/>
      <c r="FI118" s="164"/>
      <c r="FJ118" s="164"/>
      <c r="FK118" s="164"/>
      <c r="FL118" s="164"/>
      <c r="FM118" s="164"/>
      <c r="FN118" s="164"/>
      <c r="FO118" s="164"/>
      <c r="FP118" s="164"/>
      <c r="FQ118" s="164"/>
      <c r="FR118" s="164"/>
      <c r="FS118" s="164"/>
      <c r="FT118" s="164"/>
      <c r="FU118" s="164"/>
      <c r="FV118" s="164"/>
      <c r="FW118" s="164"/>
      <c r="FX118" s="164"/>
      <c r="FY118" s="164"/>
      <c r="FZ118" s="164"/>
      <c r="GA118" s="164"/>
      <c r="GB118" s="164"/>
      <c r="GC118" s="164"/>
      <c r="GD118" s="164"/>
      <c r="GE118" s="164"/>
      <c r="GF118" s="164"/>
      <c r="GG118" s="164"/>
      <c r="GH118" s="164"/>
      <c r="GI118" s="164"/>
      <c r="GJ118" s="164"/>
      <c r="GK118" s="164"/>
      <c r="GL118" s="164"/>
      <c r="GM118" s="164"/>
      <c r="GN118" s="164"/>
      <c r="GO118" s="164"/>
      <c r="GP118" s="164"/>
      <c r="GQ118" s="164"/>
      <c r="GR118" s="164"/>
      <c r="GS118" s="164"/>
      <c r="GT118" s="164"/>
      <c r="GU118" s="164"/>
      <c r="GV118" s="164"/>
      <c r="GW118" s="164"/>
      <c r="GX118" s="164"/>
      <c r="GY118" s="164"/>
      <c r="GZ118" s="164"/>
      <c r="HA118" s="164"/>
      <c r="HB118" s="164"/>
      <c r="HC118" s="164"/>
      <c r="HD118" s="164"/>
      <c r="HE118" s="164"/>
      <c r="HF118" s="164"/>
      <c r="HG118" s="164"/>
      <c r="HH118" s="164"/>
      <c r="HI118" s="164"/>
      <c r="HJ118" s="164"/>
      <c r="HK118" s="164"/>
      <c r="HL118" s="164"/>
      <c r="HM118" s="164"/>
      <c r="HN118" s="164"/>
      <c r="HO118" s="164"/>
      <c r="HP118" s="164"/>
      <c r="HQ118" s="164"/>
      <c r="HR118" s="164"/>
      <c r="HS118" s="164"/>
      <c r="HT118" s="164"/>
      <c r="HU118" s="164"/>
      <c r="HV118" s="164"/>
      <c r="HW118" s="164"/>
      <c r="HX118" s="164"/>
      <c r="HY118" s="164"/>
      <c r="HZ118" s="164"/>
      <c r="IA118" s="164"/>
      <c r="IB118" s="164"/>
      <c r="IC118" s="164"/>
      <c r="ID118" s="164"/>
      <c r="IE118" s="164"/>
      <c r="IF118" s="164"/>
      <c r="IG118" s="164"/>
      <c r="IH118" s="164"/>
      <c r="II118" s="164"/>
      <c r="IJ118" s="164"/>
      <c r="IK118" s="164"/>
      <c r="IL118" s="164"/>
      <c r="IM118" s="164"/>
      <c r="IN118" s="164"/>
      <c r="IO118" s="164"/>
      <c r="IP118" s="164"/>
      <c r="IQ118" s="164"/>
    </row>
    <row r="119" spans="1:251" s="195" customFormat="1" x14ac:dyDescent="0.15">
      <c r="A119" s="189" t="s">
        <v>290</v>
      </c>
      <c r="B119" s="189" t="s">
        <v>503</v>
      </c>
      <c r="C119" s="165" t="s">
        <v>504</v>
      </c>
      <c r="D119" s="164" t="s">
        <v>0</v>
      </c>
      <c r="E119" s="174"/>
      <c r="F119" s="289" t="str">
        <f t="shared" si="10"/>
        <v>け１３</v>
      </c>
      <c r="G119" s="164" t="str">
        <f t="shared" si="14"/>
        <v>新谷良</v>
      </c>
      <c r="H119" s="164" t="s">
        <v>1220</v>
      </c>
      <c r="I119" s="165" t="s">
        <v>226</v>
      </c>
      <c r="J119" s="168">
        <v>1984</v>
      </c>
      <c r="K119" s="169">
        <f t="shared" si="16"/>
        <v>42</v>
      </c>
      <c r="L119" s="164" t="str">
        <f t="shared" si="15"/>
        <v>OK</v>
      </c>
      <c r="M119" s="293" t="s">
        <v>375</v>
      </c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  <c r="AF119" s="164"/>
      <c r="AG119" s="164"/>
      <c r="AH119" s="164"/>
      <c r="AI119" s="164"/>
      <c r="AJ119" s="164"/>
      <c r="AK119" s="164"/>
      <c r="AL119" s="164"/>
      <c r="AM119" s="164"/>
      <c r="AN119" s="164"/>
      <c r="AO119" s="164"/>
      <c r="AP119" s="164"/>
      <c r="AQ119" s="164"/>
      <c r="AR119" s="164"/>
      <c r="AS119" s="164"/>
      <c r="AT119" s="164"/>
      <c r="AU119" s="164"/>
      <c r="AV119" s="164"/>
      <c r="AW119" s="164"/>
      <c r="AX119" s="164"/>
      <c r="AY119" s="164"/>
      <c r="AZ119" s="164"/>
      <c r="BA119" s="164"/>
      <c r="BB119" s="164"/>
      <c r="BC119" s="164"/>
      <c r="BD119" s="164"/>
      <c r="BE119" s="164"/>
      <c r="BF119" s="164"/>
      <c r="BG119" s="164"/>
      <c r="BH119" s="164"/>
      <c r="BI119" s="164"/>
      <c r="BJ119" s="164"/>
      <c r="BK119" s="164"/>
      <c r="BL119" s="164"/>
      <c r="BM119" s="164"/>
      <c r="BN119" s="164"/>
      <c r="BO119" s="164"/>
      <c r="BP119" s="164"/>
      <c r="BQ119" s="164"/>
      <c r="BR119" s="164"/>
      <c r="BS119" s="164"/>
      <c r="BT119" s="164"/>
      <c r="BU119" s="164"/>
      <c r="BV119" s="164"/>
      <c r="BW119" s="164"/>
      <c r="BX119" s="164"/>
      <c r="BY119" s="164"/>
      <c r="BZ119" s="164"/>
      <c r="CA119" s="164"/>
      <c r="CB119" s="164"/>
      <c r="CC119" s="164"/>
      <c r="CD119" s="164"/>
      <c r="CE119" s="164"/>
      <c r="CF119" s="164"/>
      <c r="CG119" s="164"/>
      <c r="CH119" s="164"/>
      <c r="CI119" s="164"/>
      <c r="CJ119" s="164"/>
      <c r="CK119" s="164"/>
      <c r="CL119" s="164"/>
      <c r="CM119" s="164"/>
      <c r="CN119" s="164"/>
      <c r="CO119" s="164"/>
      <c r="CP119" s="164"/>
      <c r="CQ119" s="164"/>
      <c r="CR119" s="164"/>
      <c r="CS119" s="164"/>
      <c r="CT119" s="164"/>
      <c r="CU119" s="164"/>
      <c r="CV119" s="164"/>
      <c r="CW119" s="164"/>
      <c r="CX119" s="164"/>
      <c r="CY119" s="164"/>
      <c r="CZ119" s="164"/>
      <c r="DA119" s="164"/>
      <c r="DB119" s="164"/>
      <c r="DC119" s="164"/>
      <c r="DD119" s="164"/>
      <c r="DE119" s="164"/>
      <c r="DF119" s="164"/>
      <c r="DG119" s="164"/>
      <c r="DH119" s="164"/>
      <c r="DI119" s="164"/>
      <c r="DJ119" s="164"/>
      <c r="DK119" s="164"/>
      <c r="DL119" s="164"/>
      <c r="DM119" s="164"/>
      <c r="DN119" s="164"/>
      <c r="DO119" s="164"/>
      <c r="DP119" s="164"/>
      <c r="DQ119" s="164"/>
      <c r="DR119" s="164"/>
      <c r="DS119" s="164"/>
      <c r="DT119" s="164"/>
      <c r="DU119" s="164"/>
      <c r="DV119" s="164"/>
      <c r="DW119" s="164"/>
      <c r="DX119" s="164"/>
      <c r="DY119" s="164"/>
      <c r="DZ119" s="164"/>
      <c r="EA119" s="164"/>
      <c r="EB119" s="164"/>
      <c r="EC119" s="164"/>
      <c r="ED119" s="164"/>
      <c r="EE119" s="164"/>
      <c r="EF119" s="164"/>
      <c r="EG119" s="164"/>
      <c r="EH119" s="164"/>
      <c r="EI119" s="164"/>
      <c r="EJ119" s="164"/>
      <c r="EK119" s="164"/>
      <c r="EL119" s="164"/>
      <c r="EM119" s="164"/>
      <c r="EN119" s="164"/>
      <c r="EO119" s="164"/>
      <c r="EP119" s="164"/>
      <c r="EQ119" s="164"/>
      <c r="ER119" s="164"/>
      <c r="ES119" s="164"/>
      <c r="ET119" s="164"/>
      <c r="EU119" s="164"/>
      <c r="EV119" s="164"/>
      <c r="EW119" s="164"/>
      <c r="EX119" s="164"/>
      <c r="EY119" s="164"/>
      <c r="EZ119" s="164"/>
      <c r="FA119" s="164"/>
      <c r="FB119" s="164"/>
      <c r="FC119" s="164"/>
      <c r="FD119" s="164"/>
      <c r="FE119" s="164"/>
      <c r="FF119" s="164"/>
      <c r="FG119" s="164"/>
      <c r="FH119" s="164"/>
      <c r="FI119" s="164"/>
      <c r="FJ119" s="164"/>
      <c r="FK119" s="164"/>
      <c r="FL119" s="164"/>
      <c r="FM119" s="164"/>
      <c r="FN119" s="164"/>
      <c r="FO119" s="164"/>
      <c r="FP119" s="164"/>
      <c r="FQ119" s="164"/>
      <c r="FR119" s="164"/>
      <c r="FS119" s="164"/>
      <c r="FT119" s="164"/>
      <c r="FU119" s="164"/>
      <c r="FV119" s="164"/>
      <c r="FW119" s="164"/>
      <c r="FX119" s="164"/>
      <c r="FY119" s="164"/>
      <c r="FZ119" s="164"/>
      <c r="GA119" s="164"/>
      <c r="GB119" s="164"/>
      <c r="GC119" s="164"/>
      <c r="GD119" s="164"/>
      <c r="GE119" s="164"/>
      <c r="GF119" s="164"/>
      <c r="GG119" s="164"/>
      <c r="GH119" s="164"/>
      <c r="GI119" s="164"/>
      <c r="GJ119" s="164"/>
      <c r="GK119" s="164"/>
      <c r="GL119" s="164"/>
      <c r="GM119" s="164"/>
      <c r="GN119" s="164"/>
      <c r="GO119" s="164"/>
      <c r="GP119" s="164"/>
      <c r="GQ119" s="164"/>
      <c r="GR119" s="164"/>
      <c r="GS119" s="164"/>
      <c r="GT119" s="164"/>
      <c r="GU119" s="164"/>
      <c r="GV119" s="164"/>
      <c r="GW119" s="164"/>
      <c r="GX119" s="164"/>
      <c r="GY119" s="164"/>
      <c r="GZ119" s="164"/>
      <c r="HA119" s="164"/>
      <c r="HB119" s="164"/>
      <c r="HC119" s="164"/>
      <c r="HD119" s="164"/>
      <c r="HE119" s="164"/>
      <c r="HF119" s="164"/>
      <c r="HG119" s="164"/>
      <c r="HH119" s="164"/>
      <c r="HI119" s="164"/>
      <c r="HJ119" s="164"/>
      <c r="HK119" s="164"/>
      <c r="HL119" s="164"/>
      <c r="HM119" s="164"/>
      <c r="HN119" s="164"/>
      <c r="HO119" s="164"/>
      <c r="HP119" s="164"/>
      <c r="HQ119" s="164"/>
      <c r="HR119" s="164"/>
      <c r="HS119" s="164"/>
      <c r="HT119" s="164"/>
      <c r="HU119" s="164"/>
      <c r="HV119" s="164"/>
      <c r="HW119" s="164"/>
      <c r="HX119" s="164"/>
      <c r="HY119" s="164"/>
      <c r="HZ119" s="164"/>
      <c r="IA119" s="164"/>
      <c r="IB119" s="164"/>
      <c r="IC119" s="164"/>
      <c r="ID119" s="164"/>
      <c r="IE119" s="164"/>
      <c r="IF119" s="164"/>
      <c r="IG119" s="164"/>
      <c r="IH119" s="164"/>
      <c r="II119" s="164"/>
      <c r="IJ119" s="164"/>
      <c r="IK119" s="164"/>
      <c r="IL119" s="164"/>
      <c r="IM119" s="164"/>
      <c r="IN119" s="164"/>
      <c r="IO119" s="164"/>
      <c r="IP119" s="164"/>
      <c r="IQ119" s="164"/>
    </row>
    <row r="120" spans="1:251" s="195" customFormat="1" x14ac:dyDescent="0.15">
      <c r="A120" s="189" t="s">
        <v>291</v>
      </c>
      <c r="B120" s="189" t="s">
        <v>854</v>
      </c>
      <c r="C120" s="189" t="s">
        <v>729</v>
      </c>
      <c r="D120" s="164" t="s">
        <v>0</v>
      </c>
      <c r="E120" s="200"/>
      <c r="F120" s="289" t="str">
        <f t="shared" si="10"/>
        <v>け１４</v>
      </c>
      <c r="G120" s="164" t="str">
        <f t="shared" si="14"/>
        <v>川上駿亮</v>
      </c>
      <c r="H120" s="164" t="s">
        <v>1220</v>
      </c>
      <c r="I120" s="165" t="s">
        <v>226</v>
      </c>
      <c r="J120" s="170">
        <v>1997</v>
      </c>
      <c r="K120" s="169">
        <f t="shared" si="16"/>
        <v>29</v>
      </c>
      <c r="L120" s="164" t="str">
        <f t="shared" si="15"/>
        <v>OK</v>
      </c>
      <c r="M120" s="172" t="s">
        <v>17</v>
      </c>
      <c r="N120" s="164"/>
      <c r="O120" s="164"/>
      <c r="P120" s="164"/>
      <c r="Q120" s="164"/>
      <c r="R120" s="164"/>
      <c r="S120" s="164"/>
      <c r="T120" s="164"/>
      <c r="U120" s="164"/>
      <c r="V120" s="164"/>
      <c r="W120" s="164"/>
      <c r="X120" s="164"/>
      <c r="Y120" s="164"/>
      <c r="Z120" s="164"/>
      <c r="AA120" s="164"/>
      <c r="AB120" s="164"/>
      <c r="AC120" s="164"/>
      <c r="AD120" s="164"/>
      <c r="AE120" s="164"/>
      <c r="AF120" s="164"/>
      <c r="AG120" s="164"/>
      <c r="AH120" s="164"/>
      <c r="AI120" s="164"/>
      <c r="AJ120" s="164"/>
      <c r="AK120" s="164"/>
      <c r="AL120" s="164"/>
      <c r="AM120" s="164"/>
      <c r="AN120" s="164"/>
      <c r="AO120" s="164"/>
      <c r="AP120" s="164"/>
      <c r="AQ120" s="164"/>
      <c r="AR120" s="164"/>
      <c r="AS120" s="164"/>
      <c r="AT120" s="164"/>
      <c r="AU120" s="164"/>
      <c r="AV120" s="164"/>
      <c r="AW120" s="164"/>
      <c r="AX120" s="164"/>
      <c r="AY120" s="164"/>
      <c r="AZ120" s="164"/>
      <c r="BA120" s="164"/>
      <c r="BB120" s="164"/>
      <c r="BC120" s="164"/>
      <c r="BD120" s="164"/>
      <c r="BE120" s="164"/>
      <c r="BF120" s="164"/>
      <c r="BG120" s="164"/>
      <c r="BH120" s="164"/>
      <c r="BI120" s="164"/>
      <c r="BJ120" s="164"/>
      <c r="BK120" s="164"/>
      <c r="BL120" s="164"/>
      <c r="BM120" s="164"/>
      <c r="BN120" s="164"/>
      <c r="BO120" s="164"/>
      <c r="BP120" s="164"/>
      <c r="BQ120" s="164"/>
      <c r="BR120" s="164"/>
      <c r="BS120" s="164"/>
      <c r="BT120" s="164"/>
      <c r="BU120" s="164"/>
      <c r="BV120" s="164"/>
      <c r="BW120" s="164"/>
      <c r="BX120" s="164"/>
      <c r="BY120" s="164"/>
      <c r="BZ120" s="164"/>
      <c r="CA120" s="164"/>
      <c r="CB120" s="164"/>
      <c r="CC120" s="164"/>
      <c r="CD120" s="164"/>
      <c r="CE120" s="164"/>
      <c r="CF120" s="164"/>
      <c r="CG120" s="164"/>
      <c r="CH120" s="164"/>
      <c r="CI120" s="164"/>
      <c r="CJ120" s="164"/>
      <c r="CK120" s="164"/>
      <c r="CL120" s="164"/>
      <c r="CM120" s="164"/>
      <c r="CN120" s="164"/>
      <c r="CO120" s="164"/>
      <c r="CP120" s="164"/>
      <c r="CQ120" s="164"/>
      <c r="CR120" s="164"/>
      <c r="CS120" s="164"/>
      <c r="CT120" s="164"/>
      <c r="CU120" s="164"/>
      <c r="CV120" s="164"/>
      <c r="CW120" s="164"/>
      <c r="CX120" s="164"/>
      <c r="CY120" s="164"/>
      <c r="CZ120" s="164"/>
      <c r="DA120" s="164"/>
      <c r="DB120" s="164"/>
      <c r="DC120" s="164"/>
      <c r="DD120" s="164"/>
      <c r="DE120" s="164"/>
      <c r="DF120" s="164"/>
      <c r="DG120" s="164"/>
      <c r="DH120" s="164"/>
      <c r="DI120" s="164"/>
      <c r="DJ120" s="164"/>
      <c r="DK120" s="164"/>
      <c r="DL120" s="164"/>
      <c r="DM120" s="164"/>
      <c r="DN120" s="164"/>
      <c r="DO120" s="164"/>
      <c r="DP120" s="164"/>
      <c r="DQ120" s="164"/>
      <c r="DR120" s="164"/>
      <c r="DS120" s="164"/>
      <c r="DT120" s="164"/>
      <c r="DU120" s="164"/>
      <c r="DV120" s="164"/>
      <c r="DW120" s="164"/>
      <c r="DX120" s="164"/>
      <c r="DY120" s="164"/>
      <c r="DZ120" s="164"/>
      <c r="EA120" s="164"/>
      <c r="EB120" s="164"/>
      <c r="EC120" s="164"/>
      <c r="ED120" s="164"/>
      <c r="EE120" s="164"/>
      <c r="EF120" s="164"/>
      <c r="EG120" s="164"/>
      <c r="EH120" s="164"/>
      <c r="EI120" s="164"/>
      <c r="EJ120" s="164"/>
      <c r="EK120" s="164"/>
      <c r="EL120" s="164"/>
      <c r="EM120" s="164"/>
      <c r="EN120" s="164"/>
      <c r="EO120" s="164"/>
      <c r="EP120" s="164"/>
      <c r="EQ120" s="164"/>
      <c r="ER120" s="164"/>
      <c r="ES120" s="164"/>
      <c r="ET120" s="164"/>
      <c r="EU120" s="164"/>
      <c r="EV120" s="164"/>
      <c r="EW120" s="164"/>
      <c r="EX120" s="164"/>
      <c r="EY120" s="164"/>
      <c r="EZ120" s="164"/>
      <c r="FA120" s="164"/>
      <c r="FB120" s="164"/>
      <c r="FC120" s="164"/>
      <c r="FD120" s="164"/>
      <c r="FE120" s="164"/>
      <c r="FF120" s="164"/>
      <c r="FG120" s="164"/>
      <c r="FH120" s="164"/>
      <c r="FI120" s="164"/>
      <c r="FJ120" s="164"/>
      <c r="FK120" s="164"/>
      <c r="FL120" s="164"/>
      <c r="FM120" s="164"/>
      <c r="FN120" s="164"/>
      <c r="FO120" s="164"/>
      <c r="FP120" s="164"/>
      <c r="FQ120" s="164"/>
      <c r="FR120" s="164"/>
      <c r="FS120" s="164"/>
      <c r="FT120" s="164"/>
      <c r="FU120" s="164"/>
      <c r="FV120" s="164"/>
      <c r="FW120" s="164"/>
      <c r="FX120" s="164"/>
      <c r="FY120" s="164"/>
      <c r="FZ120" s="164"/>
      <c r="GA120" s="164"/>
      <c r="GB120" s="164"/>
      <c r="GC120" s="164"/>
      <c r="GD120" s="164"/>
      <c r="GE120" s="164"/>
      <c r="GF120" s="164"/>
      <c r="GG120" s="164"/>
      <c r="GH120" s="164"/>
      <c r="GI120" s="164"/>
      <c r="GJ120" s="164"/>
      <c r="GK120" s="164"/>
      <c r="GL120" s="164"/>
      <c r="GM120" s="164"/>
      <c r="GN120" s="164"/>
      <c r="GO120" s="164"/>
      <c r="GP120" s="164"/>
      <c r="GQ120" s="164"/>
      <c r="GR120" s="164"/>
      <c r="GS120" s="164"/>
      <c r="GT120" s="164"/>
      <c r="GU120" s="164"/>
      <c r="GV120" s="164"/>
      <c r="GW120" s="164"/>
      <c r="GX120" s="164"/>
      <c r="GY120" s="164"/>
      <c r="GZ120" s="164"/>
      <c r="HA120" s="164"/>
      <c r="HB120" s="164"/>
      <c r="HC120" s="164"/>
      <c r="HD120" s="164"/>
      <c r="HE120" s="164"/>
      <c r="HF120" s="164"/>
      <c r="HG120" s="164"/>
      <c r="HH120" s="164"/>
      <c r="HI120" s="164"/>
      <c r="HJ120" s="164"/>
      <c r="HK120" s="164"/>
      <c r="HL120" s="164"/>
      <c r="HM120" s="164"/>
      <c r="HN120" s="164"/>
      <c r="HO120" s="164"/>
      <c r="HP120" s="164"/>
      <c r="HQ120" s="164"/>
      <c r="HR120" s="164"/>
      <c r="HS120" s="164"/>
      <c r="HT120" s="164"/>
      <c r="HU120" s="164"/>
      <c r="HV120" s="164"/>
      <c r="HW120" s="164"/>
      <c r="HX120" s="164"/>
      <c r="HY120" s="164"/>
      <c r="HZ120" s="164"/>
      <c r="IA120" s="164"/>
      <c r="IB120" s="164"/>
      <c r="IC120" s="164"/>
      <c r="ID120" s="164"/>
      <c r="IE120" s="164"/>
      <c r="IF120" s="164"/>
      <c r="IG120" s="164"/>
      <c r="IH120" s="164"/>
      <c r="II120" s="164"/>
      <c r="IJ120" s="164"/>
      <c r="IK120" s="164"/>
      <c r="IL120" s="164"/>
      <c r="IM120" s="164"/>
      <c r="IN120" s="164"/>
      <c r="IO120" s="164"/>
      <c r="IP120" s="164"/>
      <c r="IQ120" s="164"/>
    </row>
    <row r="121" spans="1:251" s="195" customFormat="1" x14ac:dyDescent="0.15">
      <c r="A121" s="189" t="s">
        <v>292</v>
      </c>
      <c r="B121" s="189" t="s">
        <v>284</v>
      </c>
      <c r="C121" s="164" t="s">
        <v>856</v>
      </c>
      <c r="D121" s="165" t="s">
        <v>0</v>
      </c>
      <c r="E121" s="200"/>
      <c r="F121" s="289" t="str">
        <f t="shared" si="10"/>
        <v>け１５</v>
      </c>
      <c r="G121" s="164" t="str">
        <f t="shared" si="14"/>
        <v>上村悠大</v>
      </c>
      <c r="H121" s="164" t="s">
        <v>1220</v>
      </c>
      <c r="I121" s="165" t="s">
        <v>226</v>
      </c>
      <c r="J121" s="170">
        <v>2001</v>
      </c>
      <c r="K121" s="169">
        <f t="shared" si="16"/>
        <v>25</v>
      </c>
      <c r="L121" s="164" t="str">
        <f t="shared" si="15"/>
        <v>OK</v>
      </c>
      <c r="M121" s="164" t="s">
        <v>227</v>
      </c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  <c r="AF121" s="164"/>
      <c r="AG121" s="164"/>
      <c r="AH121" s="164"/>
      <c r="AI121" s="164"/>
      <c r="AJ121" s="164"/>
      <c r="AK121" s="164"/>
      <c r="AL121" s="164"/>
      <c r="AM121" s="164"/>
      <c r="AN121" s="164"/>
      <c r="AO121" s="164"/>
      <c r="AP121" s="164"/>
      <c r="AQ121" s="164"/>
      <c r="AR121" s="164"/>
      <c r="AS121" s="164"/>
      <c r="AT121" s="164"/>
      <c r="AU121" s="164"/>
      <c r="AV121" s="164"/>
      <c r="AW121" s="164"/>
      <c r="AX121" s="164"/>
      <c r="AY121" s="164"/>
      <c r="AZ121" s="164"/>
      <c r="BA121" s="164"/>
      <c r="BB121" s="164"/>
      <c r="BC121" s="164"/>
      <c r="BD121" s="164"/>
      <c r="BE121" s="164"/>
      <c r="BF121" s="164"/>
      <c r="BG121" s="164"/>
      <c r="BH121" s="164"/>
      <c r="BI121" s="164"/>
      <c r="BJ121" s="164"/>
      <c r="BK121" s="164"/>
      <c r="BL121" s="164"/>
      <c r="BM121" s="164"/>
      <c r="BN121" s="164"/>
      <c r="BO121" s="164"/>
      <c r="BP121" s="164"/>
      <c r="BQ121" s="164"/>
      <c r="BR121" s="164"/>
      <c r="BS121" s="164"/>
      <c r="BT121" s="164"/>
      <c r="BU121" s="164"/>
      <c r="BV121" s="164"/>
      <c r="BW121" s="164"/>
      <c r="BX121" s="164"/>
      <c r="BY121" s="164"/>
      <c r="BZ121" s="164"/>
      <c r="CA121" s="164"/>
      <c r="CB121" s="164"/>
      <c r="CC121" s="164"/>
      <c r="CD121" s="164"/>
      <c r="CE121" s="164"/>
      <c r="CF121" s="164"/>
      <c r="CG121" s="164"/>
      <c r="CH121" s="164"/>
      <c r="CI121" s="164"/>
      <c r="CJ121" s="164"/>
      <c r="CK121" s="164"/>
      <c r="CL121" s="164"/>
      <c r="CM121" s="164"/>
      <c r="CN121" s="164"/>
      <c r="CO121" s="164"/>
      <c r="CP121" s="164"/>
      <c r="CQ121" s="164"/>
      <c r="CR121" s="164"/>
      <c r="CS121" s="164"/>
      <c r="CT121" s="164"/>
      <c r="CU121" s="164"/>
      <c r="CV121" s="164"/>
      <c r="CW121" s="164"/>
      <c r="CX121" s="164"/>
      <c r="CY121" s="164"/>
      <c r="CZ121" s="164"/>
      <c r="DA121" s="164"/>
      <c r="DB121" s="164"/>
      <c r="DC121" s="164"/>
      <c r="DD121" s="164"/>
      <c r="DE121" s="164"/>
      <c r="DF121" s="164"/>
      <c r="DG121" s="164"/>
      <c r="DH121" s="164"/>
      <c r="DI121" s="164"/>
      <c r="DJ121" s="164"/>
      <c r="DK121" s="164"/>
      <c r="DL121" s="164"/>
      <c r="DM121" s="164"/>
      <c r="DN121" s="164"/>
      <c r="DO121" s="164"/>
      <c r="DP121" s="164"/>
      <c r="DQ121" s="164"/>
      <c r="DR121" s="164"/>
      <c r="DS121" s="164"/>
      <c r="DT121" s="164"/>
      <c r="DU121" s="164"/>
      <c r="DV121" s="164"/>
      <c r="DW121" s="164"/>
      <c r="DX121" s="164"/>
      <c r="DY121" s="164"/>
      <c r="DZ121" s="164"/>
      <c r="EA121" s="164"/>
      <c r="EB121" s="164"/>
      <c r="EC121" s="164"/>
      <c r="ED121" s="164"/>
      <c r="EE121" s="164"/>
      <c r="EF121" s="164"/>
      <c r="EG121" s="164"/>
      <c r="EH121" s="164"/>
      <c r="EI121" s="164"/>
      <c r="EJ121" s="164"/>
      <c r="EK121" s="164"/>
      <c r="EL121" s="164"/>
      <c r="EM121" s="164"/>
      <c r="EN121" s="164"/>
      <c r="EO121" s="164"/>
      <c r="EP121" s="164"/>
      <c r="EQ121" s="164"/>
      <c r="ER121" s="164"/>
      <c r="ES121" s="164"/>
      <c r="ET121" s="164"/>
      <c r="EU121" s="164"/>
      <c r="EV121" s="164"/>
      <c r="EW121" s="164"/>
      <c r="EX121" s="164"/>
      <c r="EY121" s="164"/>
      <c r="EZ121" s="164"/>
      <c r="FA121" s="164"/>
      <c r="FB121" s="164"/>
      <c r="FC121" s="164"/>
      <c r="FD121" s="164"/>
      <c r="FE121" s="164"/>
      <c r="FF121" s="164"/>
      <c r="FG121" s="164"/>
      <c r="FH121" s="164"/>
      <c r="FI121" s="164"/>
      <c r="FJ121" s="164"/>
      <c r="FK121" s="164"/>
      <c r="FL121" s="164"/>
      <c r="FM121" s="164"/>
      <c r="FN121" s="164"/>
      <c r="FO121" s="164"/>
      <c r="FP121" s="164"/>
      <c r="FQ121" s="164"/>
      <c r="FR121" s="164"/>
      <c r="FS121" s="164"/>
      <c r="FT121" s="164"/>
      <c r="FU121" s="164"/>
      <c r="FV121" s="164"/>
      <c r="FW121" s="164"/>
      <c r="FX121" s="164"/>
      <c r="FY121" s="164"/>
      <c r="FZ121" s="164"/>
      <c r="GA121" s="164"/>
      <c r="GB121" s="164"/>
      <c r="GC121" s="164"/>
      <c r="GD121" s="164"/>
      <c r="GE121" s="164"/>
      <c r="GF121" s="164"/>
      <c r="GG121" s="164"/>
      <c r="GH121" s="164"/>
      <c r="GI121" s="164"/>
      <c r="GJ121" s="164"/>
      <c r="GK121" s="164"/>
      <c r="GL121" s="164"/>
      <c r="GM121" s="164"/>
      <c r="GN121" s="164"/>
      <c r="GO121" s="164"/>
      <c r="GP121" s="164"/>
      <c r="GQ121" s="164"/>
      <c r="GR121" s="164"/>
      <c r="GS121" s="164"/>
      <c r="GT121" s="164"/>
      <c r="GU121" s="164"/>
      <c r="GV121" s="164"/>
      <c r="GW121" s="164"/>
      <c r="GX121" s="164"/>
      <c r="GY121" s="164"/>
      <c r="GZ121" s="164"/>
      <c r="HA121" s="164"/>
      <c r="HB121" s="164"/>
      <c r="HC121" s="164"/>
      <c r="HD121" s="164"/>
      <c r="HE121" s="164"/>
      <c r="HF121" s="164"/>
      <c r="HG121" s="164"/>
      <c r="HH121" s="164"/>
      <c r="HI121" s="164"/>
      <c r="HJ121" s="164"/>
      <c r="HK121" s="164"/>
      <c r="HL121" s="164"/>
      <c r="HM121" s="164"/>
      <c r="HN121" s="164"/>
      <c r="HO121" s="164"/>
      <c r="HP121" s="164"/>
      <c r="HQ121" s="164"/>
      <c r="HR121" s="164"/>
      <c r="HS121" s="164"/>
      <c r="HT121" s="164"/>
      <c r="HU121" s="164"/>
      <c r="HV121" s="164"/>
      <c r="HW121" s="164"/>
      <c r="HX121" s="164"/>
      <c r="HY121" s="164"/>
      <c r="HZ121" s="164"/>
      <c r="IA121" s="164"/>
      <c r="IB121" s="164"/>
      <c r="IC121" s="164"/>
      <c r="ID121" s="164"/>
      <c r="IE121" s="164"/>
      <c r="IF121" s="164"/>
      <c r="IG121" s="164"/>
      <c r="IH121" s="164"/>
      <c r="II121" s="164"/>
      <c r="IJ121" s="164"/>
      <c r="IK121" s="164"/>
      <c r="IL121" s="164"/>
      <c r="IM121" s="164"/>
      <c r="IN121" s="164"/>
      <c r="IO121" s="164"/>
      <c r="IP121" s="164"/>
      <c r="IQ121" s="164"/>
    </row>
    <row r="122" spans="1:251" s="194" customFormat="1" x14ac:dyDescent="0.15">
      <c r="A122" s="189" t="s">
        <v>293</v>
      </c>
      <c r="B122" s="171" t="s">
        <v>848</v>
      </c>
      <c r="C122" s="171" t="s">
        <v>857</v>
      </c>
      <c r="D122" s="165" t="s">
        <v>0</v>
      </c>
      <c r="E122" s="200"/>
      <c r="F122" s="289" t="str">
        <f t="shared" si="10"/>
        <v>け１６</v>
      </c>
      <c r="G122" s="164" t="str">
        <f t="shared" si="14"/>
        <v>森彩</v>
      </c>
      <c r="H122" s="164" t="s">
        <v>1220</v>
      </c>
      <c r="I122" s="171" t="s">
        <v>361</v>
      </c>
      <c r="J122" s="170">
        <v>1977</v>
      </c>
      <c r="K122" s="169">
        <f t="shared" si="16"/>
        <v>49</v>
      </c>
      <c r="L122" s="164" t="str">
        <f t="shared" si="15"/>
        <v>OK</v>
      </c>
      <c r="M122" s="164" t="s">
        <v>229</v>
      </c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  <c r="Y122" s="164"/>
      <c r="Z122" s="164"/>
      <c r="AA122" s="164"/>
      <c r="AB122" s="164"/>
      <c r="AC122" s="164"/>
      <c r="AD122" s="164"/>
      <c r="AE122" s="164"/>
      <c r="AF122" s="164"/>
      <c r="AG122" s="164"/>
      <c r="AH122" s="164"/>
      <c r="AI122" s="164"/>
      <c r="AJ122" s="164"/>
      <c r="AK122" s="164"/>
      <c r="AL122" s="164"/>
      <c r="AM122" s="164"/>
      <c r="AN122" s="164"/>
      <c r="AO122" s="164"/>
      <c r="AP122" s="164"/>
      <c r="AQ122" s="164"/>
      <c r="AR122" s="164"/>
      <c r="AS122" s="164"/>
      <c r="AT122" s="164"/>
      <c r="AU122" s="164"/>
      <c r="AV122" s="164"/>
      <c r="AW122" s="164"/>
      <c r="AX122" s="164"/>
      <c r="AY122" s="164"/>
      <c r="AZ122" s="164"/>
      <c r="BA122" s="164"/>
      <c r="BB122" s="164"/>
      <c r="BC122" s="164"/>
      <c r="BD122" s="164"/>
      <c r="BE122" s="164"/>
      <c r="BF122" s="164"/>
      <c r="BG122" s="164"/>
      <c r="BH122" s="164"/>
      <c r="BI122" s="164"/>
      <c r="BJ122" s="164"/>
      <c r="BK122" s="164"/>
      <c r="BL122" s="164"/>
      <c r="BM122" s="164"/>
      <c r="BN122" s="164"/>
      <c r="BO122" s="164"/>
      <c r="BP122" s="164"/>
      <c r="BQ122" s="164"/>
      <c r="BR122" s="164"/>
      <c r="BS122" s="164"/>
      <c r="BT122" s="164"/>
      <c r="BU122" s="164"/>
      <c r="BV122" s="164"/>
      <c r="BW122" s="164"/>
      <c r="BX122" s="164"/>
      <c r="BY122" s="164"/>
      <c r="BZ122" s="164"/>
      <c r="CA122" s="164"/>
      <c r="CB122" s="164"/>
      <c r="CC122" s="164"/>
      <c r="CD122" s="164"/>
      <c r="CE122" s="164"/>
      <c r="CF122" s="164"/>
      <c r="CG122" s="164"/>
      <c r="CH122" s="164"/>
      <c r="CI122" s="164"/>
      <c r="CJ122" s="164"/>
      <c r="CK122" s="164"/>
      <c r="CL122" s="164"/>
      <c r="CM122" s="164"/>
      <c r="CN122" s="164"/>
      <c r="CO122" s="164"/>
      <c r="CP122" s="164"/>
      <c r="CQ122" s="164"/>
      <c r="CR122" s="164"/>
      <c r="CS122" s="164"/>
      <c r="CT122" s="164"/>
      <c r="CU122" s="164"/>
      <c r="CV122" s="164"/>
      <c r="CW122" s="164"/>
      <c r="CX122" s="164"/>
      <c r="CY122" s="164"/>
      <c r="CZ122" s="164"/>
      <c r="DA122" s="164"/>
      <c r="DB122" s="164"/>
      <c r="DC122" s="164"/>
      <c r="DD122" s="164"/>
      <c r="DE122" s="164"/>
      <c r="DF122" s="164"/>
      <c r="DG122" s="164"/>
      <c r="DH122" s="164"/>
      <c r="DI122" s="164"/>
      <c r="DJ122" s="164"/>
      <c r="DK122" s="164"/>
      <c r="DL122" s="164"/>
      <c r="DM122" s="164"/>
      <c r="DN122" s="164"/>
      <c r="DO122" s="164"/>
      <c r="DP122" s="164"/>
      <c r="DQ122" s="164"/>
      <c r="DR122" s="164"/>
      <c r="DS122" s="164"/>
      <c r="DT122" s="164"/>
      <c r="DU122" s="164"/>
      <c r="DV122" s="164"/>
      <c r="DW122" s="164"/>
      <c r="DX122" s="164"/>
      <c r="DY122" s="164"/>
      <c r="DZ122" s="164"/>
      <c r="EA122" s="164"/>
      <c r="EB122" s="164"/>
      <c r="EC122" s="164"/>
      <c r="ED122" s="164"/>
      <c r="EE122" s="164"/>
      <c r="EF122" s="164"/>
      <c r="EG122" s="164"/>
      <c r="EH122" s="164"/>
      <c r="EI122" s="164"/>
      <c r="EJ122" s="164"/>
      <c r="EK122" s="164"/>
      <c r="EL122" s="164"/>
      <c r="EM122" s="164"/>
      <c r="EN122" s="164"/>
      <c r="EO122" s="164"/>
      <c r="EP122" s="164"/>
      <c r="EQ122" s="164"/>
      <c r="ER122" s="164"/>
      <c r="ES122" s="164"/>
      <c r="ET122" s="164"/>
      <c r="EU122" s="164"/>
      <c r="EV122" s="164"/>
      <c r="EW122" s="164"/>
      <c r="EX122" s="164"/>
      <c r="EY122" s="164"/>
      <c r="EZ122" s="164"/>
      <c r="FA122" s="164"/>
      <c r="FB122" s="164"/>
      <c r="FC122" s="164"/>
      <c r="FD122" s="164"/>
      <c r="FE122" s="164"/>
      <c r="FF122" s="164"/>
      <c r="FG122" s="164"/>
      <c r="FH122" s="164"/>
      <c r="FI122" s="164"/>
      <c r="FJ122" s="164"/>
      <c r="FK122" s="164"/>
      <c r="FL122" s="164"/>
      <c r="FM122" s="164"/>
      <c r="FN122" s="164"/>
      <c r="FO122" s="164"/>
      <c r="FP122" s="164"/>
      <c r="FQ122" s="164"/>
      <c r="FR122" s="164"/>
      <c r="FS122" s="164"/>
      <c r="FT122" s="164"/>
      <c r="FU122" s="164"/>
      <c r="FV122" s="164"/>
      <c r="FW122" s="164"/>
      <c r="FX122" s="164"/>
      <c r="FY122" s="164"/>
      <c r="FZ122" s="164"/>
      <c r="GA122" s="164"/>
      <c r="GB122" s="164"/>
      <c r="GC122" s="164"/>
      <c r="GD122" s="164"/>
      <c r="GE122" s="164"/>
      <c r="GF122" s="164"/>
      <c r="GG122" s="164"/>
      <c r="GH122" s="164"/>
      <c r="GI122" s="164"/>
      <c r="GJ122" s="164"/>
      <c r="GK122" s="164"/>
      <c r="GL122" s="164"/>
      <c r="GM122" s="164"/>
      <c r="GN122" s="164"/>
      <c r="GO122" s="164"/>
      <c r="GP122" s="164"/>
      <c r="GQ122" s="164"/>
      <c r="GR122" s="164"/>
      <c r="GS122" s="164"/>
      <c r="GT122" s="164"/>
      <c r="GU122" s="164"/>
      <c r="GV122" s="164"/>
      <c r="GW122" s="164"/>
      <c r="GX122" s="164"/>
      <c r="GY122" s="164"/>
      <c r="GZ122" s="164"/>
      <c r="HA122" s="164"/>
      <c r="HB122" s="164"/>
      <c r="HC122" s="164"/>
      <c r="HD122" s="164"/>
      <c r="HE122" s="164"/>
      <c r="HF122" s="164"/>
      <c r="HG122" s="164"/>
      <c r="HH122" s="164"/>
      <c r="HI122" s="164"/>
      <c r="HJ122" s="164"/>
      <c r="HK122" s="164"/>
      <c r="HL122" s="164"/>
      <c r="HM122" s="164"/>
      <c r="HN122" s="164"/>
      <c r="HO122" s="164"/>
      <c r="HP122" s="164"/>
      <c r="HQ122" s="164"/>
      <c r="HR122" s="164"/>
      <c r="HS122" s="164"/>
      <c r="HT122" s="164"/>
      <c r="HU122" s="164"/>
      <c r="HV122" s="164"/>
      <c r="HW122" s="164"/>
      <c r="HX122" s="164"/>
      <c r="HY122" s="164"/>
      <c r="HZ122" s="164"/>
      <c r="IA122" s="164"/>
      <c r="IB122" s="164"/>
      <c r="IC122" s="164"/>
      <c r="ID122" s="164"/>
      <c r="IE122" s="164"/>
      <c r="IF122" s="164"/>
      <c r="IG122" s="164"/>
      <c r="IH122" s="164"/>
      <c r="II122" s="164"/>
      <c r="IJ122" s="164"/>
      <c r="IK122" s="164"/>
      <c r="IL122" s="164"/>
      <c r="IM122" s="164"/>
      <c r="IN122" s="164"/>
      <c r="IO122" s="164"/>
      <c r="IP122" s="164"/>
      <c r="IQ122" s="164"/>
    </row>
    <row r="123" spans="1:251" s="194" customFormat="1" x14ac:dyDescent="0.15">
      <c r="A123" s="189" t="s">
        <v>294</v>
      </c>
      <c r="B123" s="174" t="s">
        <v>1223</v>
      </c>
      <c r="C123" s="174" t="s">
        <v>1224</v>
      </c>
      <c r="D123" s="165" t="s">
        <v>0</v>
      </c>
      <c r="E123" s="200"/>
      <c r="F123" s="289" t="str">
        <f t="shared" si="10"/>
        <v>け１７</v>
      </c>
      <c r="G123" s="164" t="str">
        <f t="shared" si="14"/>
        <v>田處浩壱</v>
      </c>
      <c r="H123" s="164" t="s">
        <v>1220</v>
      </c>
      <c r="I123" s="165" t="s">
        <v>226</v>
      </c>
      <c r="J123" s="173">
        <v>1976</v>
      </c>
      <c r="K123" s="169">
        <f t="shared" si="16"/>
        <v>50</v>
      </c>
      <c r="L123" s="164" t="str">
        <f t="shared" si="15"/>
        <v>OK</v>
      </c>
      <c r="M123" s="174" t="s">
        <v>398</v>
      </c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  <c r="Y123" s="164"/>
      <c r="Z123" s="164"/>
      <c r="AA123" s="164"/>
      <c r="AB123" s="164"/>
      <c r="AC123" s="164"/>
      <c r="AD123" s="164"/>
      <c r="AE123" s="164"/>
      <c r="AF123" s="164"/>
      <c r="AG123" s="164"/>
      <c r="AH123" s="164"/>
      <c r="AI123" s="164"/>
      <c r="AJ123" s="164"/>
      <c r="AK123" s="164"/>
      <c r="AL123" s="164"/>
      <c r="AM123" s="164"/>
      <c r="AN123" s="164"/>
      <c r="AO123" s="164"/>
      <c r="AP123" s="164"/>
      <c r="AQ123" s="164"/>
      <c r="AR123" s="164"/>
      <c r="AS123" s="164"/>
      <c r="AT123" s="164"/>
      <c r="AU123" s="164"/>
      <c r="AV123" s="164"/>
      <c r="AW123" s="164"/>
      <c r="AX123" s="164"/>
      <c r="AY123" s="164"/>
      <c r="AZ123" s="164"/>
      <c r="BA123" s="164"/>
      <c r="BB123" s="164"/>
      <c r="BC123" s="164"/>
      <c r="BD123" s="164"/>
      <c r="BE123" s="164"/>
      <c r="BF123" s="164"/>
      <c r="BG123" s="164"/>
      <c r="BH123" s="164"/>
      <c r="BI123" s="164"/>
      <c r="BJ123" s="164"/>
      <c r="BK123" s="164"/>
      <c r="BL123" s="164"/>
      <c r="BM123" s="164"/>
      <c r="BN123" s="164"/>
      <c r="BO123" s="164"/>
      <c r="BP123" s="164"/>
      <c r="BQ123" s="164"/>
      <c r="BR123" s="164"/>
      <c r="BS123" s="164"/>
      <c r="BT123" s="164"/>
      <c r="BU123" s="164"/>
      <c r="BV123" s="164"/>
      <c r="BW123" s="164"/>
      <c r="BX123" s="164"/>
      <c r="BY123" s="164"/>
      <c r="BZ123" s="164"/>
      <c r="CA123" s="164"/>
      <c r="CB123" s="164"/>
      <c r="CC123" s="164"/>
      <c r="CD123" s="164"/>
      <c r="CE123" s="164"/>
      <c r="CF123" s="164"/>
      <c r="CG123" s="164"/>
      <c r="CH123" s="164"/>
      <c r="CI123" s="164"/>
      <c r="CJ123" s="164"/>
      <c r="CK123" s="164"/>
      <c r="CL123" s="164"/>
      <c r="CM123" s="164"/>
      <c r="CN123" s="164"/>
      <c r="CO123" s="164"/>
      <c r="CP123" s="164"/>
      <c r="CQ123" s="164"/>
      <c r="CR123" s="164"/>
      <c r="CS123" s="164"/>
      <c r="CT123" s="164"/>
      <c r="CU123" s="164"/>
      <c r="CV123" s="164"/>
      <c r="CW123" s="164"/>
      <c r="CX123" s="164"/>
      <c r="CY123" s="164"/>
      <c r="CZ123" s="164"/>
      <c r="DA123" s="164"/>
      <c r="DB123" s="164"/>
      <c r="DC123" s="164"/>
      <c r="DD123" s="164"/>
      <c r="DE123" s="164"/>
      <c r="DF123" s="164"/>
      <c r="DG123" s="164"/>
      <c r="DH123" s="164"/>
      <c r="DI123" s="164"/>
      <c r="DJ123" s="164"/>
      <c r="DK123" s="164"/>
      <c r="DL123" s="164"/>
      <c r="DM123" s="164"/>
      <c r="DN123" s="164"/>
      <c r="DO123" s="164"/>
      <c r="DP123" s="164"/>
      <c r="DQ123" s="164"/>
      <c r="DR123" s="164"/>
      <c r="DS123" s="164"/>
      <c r="DT123" s="164"/>
      <c r="DU123" s="164"/>
      <c r="DV123" s="164"/>
      <c r="DW123" s="164"/>
      <c r="DX123" s="164"/>
      <c r="DY123" s="164"/>
      <c r="DZ123" s="164"/>
      <c r="EA123" s="164"/>
      <c r="EB123" s="164"/>
      <c r="EC123" s="164"/>
      <c r="ED123" s="164"/>
      <c r="EE123" s="164"/>
      <c r="EF123" s="164"/>
      <c r="EG123" s="164"/>
      <c r="EH123" s="164"/>
      <c r="EI123" s="164"/>
      <c r="EJ123" s="164"/>
      <c r="EK123" s="164"/>
      <c r="EL123" s="164"/>
      <c r="EM123" s="164"/>
      <c r="EN123" s="164"/>
      <c r="EO123" s="164"/>
      <c r="EP123" s="164"/>
      <c r="EQ123" s="164"/>
      <c r="ER123" s="164"/>
      <c r="ES123" s="164"/>
      <c r="ET123" s="164"/>
      <c r="EU123" s="164"/>
      <c r="EV123" s="164"/>
      <c r="EW123" s="164"/>
      <c r="EX123" s="164"/>
      <c r="EY123" s="164"/>
      <c r="EZ123" s="164"/>
      <c r="FA123" s="164"/>
      <c r="FB123" s="164"/>
      <c r="FC123" s="164"/>
      <c r="FD123" s="164"/>
      <c r="FE123" s="164"/>
      <c r="FF123" s="164"/>
      <c r="FG123" s="164"/>
      <c r="FH123" s="164"/>
      <c r="FI123" s="164"/>
      <c r="FJ123" s="164"/>
      <c r="FK123" s="164"/>
      <c r="FL123" s="164"/>
      <c r="FM123" s="164"/>
      <c r="FN123" s="164"/>
      <c r="FO123" s="164"/>
      <c r="FP123" s="164"/>
      <c r="FQ123" s="164"/>
      <c r="FR123" s="164"/>
      <c r="FS123" s="164"/>
      <c r="FT123" s="164"/>
      <c r="FU123" s="164"/>
      <c r="FV123" s="164"/>
      <c r="FW123" s="164"/>
      <c r="FX123" s="164"/>
      <c r="FY123" s="164"/>
      <c r="FZ123" s="164"/>
      <c r="GA123" s="164"/>
      <c r="GB123" s="164"/>
      <c r="GC123" s="164"/>
      <c r="GD123" s="164"/>
      <c r="GE123" s="164"/>
      <c r="GF123" s="164"/>
      <c r="GG123" s="164"/>
      <c r="GH123" s="164"/>
      <c r="GI123" s="164"/>
      <c r="GJ123" s="164"/>
      <c r="GK123" s="164"/>
      <c r="GL123" s="164"/>
      <c r="GM123" s="164"/>
      <c r="GN123" s="164"/>
      <c r="GO123" s="164"/>
      <c r="GP123" s="164"/>
      <c r="GQ123" s="164"/>
      <c r="GR123" s="164"/>
      <c r="GS123" s="164"/>
      <c r="GT123" s="164"/>
      <c r="GU123" s="164"/>
      <c r="GV123" s="164"/>
      <c r="GW123" s="164"/>
      <c r="GX123" s="164"/>
      <c r="GY123" s="164"/>
      <c r="GZ123" s="164"/>
      <c r="HA123" s="164"/>
      <c r="HB123" s="164"/>
      <c r="HC123" s="164"/>
      <c r="HD123" s="164"/>
      <c r="HE123" s="164"/>
      <c r="HF123" s="164"/>
      <c r="HG123" s="164"/>
      <c r="HH123" s="164"/>
      <c r="HI123" s="164"/>
      <c r="HJ123" s="164"/>
      <c r="HK123" s="164"/>
      <c r="HL123" s="164"/>
      <c r="HM123" s="164"/>
      <c r="HN123" s="164"/>
      <c r="HO123" s="164"/>
      <c r="HP123" s="164"/>
      <c r="HQ123" s="164"/>
      <c r="HR123" s="164"/>
      <c r="HS123" s="164"/>
      <c r="HT123" s="164"/>
      <c r="HU123" s="164"/>
      <c r="HV123" s="164"/>
      <c r="HW123" s="164"/>
      <c r="HX123" s="164"/>
      <c r="HY123" s="164"/>
      <c r="HZ123" s="164"/>
      <c r="IA123" s="164"/>
      <c r="IB123" s="164"/>
      <c r="IC123" s="164"/>
      <c r="ID123" s="164"/>
      <c r="IE123" s="164"/>
      <c r="IF123" s="164"/>
      <c r="IG123" s="164"/>
      <c r="IH123" s="164"/>
      <c r="II123" s="164"/>
      <c r="IJ123" s="164"/>
      <c r="IK123" s="164"/>
      <c r="IL123" s="164"/>
      <c r="IM123" s="164"/>
      <c r="IN123" s="164"/>
      <c r="IO123" s="164"/>
      <c r="IP123" s="164"/>
      <c r="IQ123" s="164"/>
    </row>
    <row r="124" spans="1:251" s="195" customFormat="1" x14ac:dyDescent="0.15">
      <c r="A124" s="189" t="s">
        <v>295</v>
      </c>
      <c r="B124" s="174" t="s">
        <v>1225</v>
      </c>
      <c r="C124" s="174" t="s">
        <v>1226</v>
      </c>
      <c r="D124" s="165" t="s">
        <v>0</v>
      </c>
      <c r="E124" s="200"/>
      <c r="F124" s="289" t="str">
        <f t="shared" si="10"/>
        <v>け１８</v>
      </c>
      <c r="G124" s="164" t="str">
        <f t="shared" si="14"/>
        <v>入江和彦</v>
      </c>
      <c r="H124" s="164" t="s">
        <v>1220</v>
      </c>
      <c r="I124" s="165" t="s">
        <v>226</v>
      </c>
      <c r="J124" s="173">
        <v>1977</v>
      </c>
      <c r="K124" s="169">
        <f t="shared" si="16"/>
        <v>49</v>
      </c>
      <c r="L124" s="164" t="str">
        <f t="shared" si="15"/>
        <v>OK</v>
      </c>
      <c r="M124" s="174" t="s">
        <v>383</v>
      </c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  <c r="AF124" s="164"/>
      <c r="AG124" s="164"/>
      <c r="AH124" s="164"/>
      <c r="AI124" s="164"/>
      <c r="AJ124" s="164"/>
      <c r="AK124" s="164"/>
      <c r="AL124" s="164"/>
      <c r="AM124" s="164"/>
      <c r="AN124" s="164"/>
      <c r="AO124" s="164"/>
      <c r="AP124" s="164"/>
      <c r="AQ124" s="164"/>
      <c r="AR124" s="164"/>
      <c r="AS124" s="164"/>
      <c r="AT124" s="164"/>
      <c r="AU124" s="164"/>
      <c r="AV124" s="164"/>
      <c r="AW124" s="164"/>
      <c r="AX124" s="164"/>
      <c r="AY124" s="164"/>
      <c r="AZ124" s="164"/>
      <c r="BA124" s="164"/>
      <c r="BB124" s="164"/>
      <c r="BC124" s="164"/>
      <c r="BD124" s="164"/>
      <c r="BE124" s="164"/>
      <c r="BF124" s="164"/>
      <c r="BG124" s="164"/>
      <c r="BH124" s="164"/>
      <c r="BI124" s="164"/>
      <c r="BJ124" s="164"/>
      <c r="BK124" s="164"/>
      <c r="BL124" s="164"/>
      <c r="BM124" s="164"/>
      <c r="BN124" s="164"/>
      <c r="BO124" s="164"/>
      <c r="BP124" s="164"/>
      <c r="BQ124" s="164"/>
      <c r="BR124" s="164"/>
      <c r="BS124" s="164"/>
      <c r="BT124" s="164"/>
      <c r="BU124" s="164"/>
      <c r="BV124" s="164"/>
      <c r="BW124" s="164"/>
      <c r="BX124" s="164"/>
      <c r="BY124" s="164"/>
      <c r="BZ124" s="164"/>
      <c r="CA124" s="164"/>
      <c r="CB124" s="164"/>
      <c r="CC124" s="164"/>
      <c r="CD124" s="164"/>
      <c r="CE124" s="164"/>
      <c r="CF124" s="164"/>
      <c r="CG124" s="164"/>
      <c r="CH124" s="164"/>
      <c r="CI124" s="164"/>
      <c r="CJ124" s="164"/>
      <c r="CK124" s="164"/>
      <c r="CL124" s="164"/>
      <c r="CM124" s="164"/>
      <c r="CN124" s="164"/>
      <c r="CO124" s="164"/>
      <c r="CP124" s="164"/>
      <c r="CQ124" s="164"/>
      <c r="CR124" s="164"/>
      <c r="CS124" s="164"/>
      <c r="CT124" s="164"/>
      <c r="CU124" s="164"/>
      <c r="CV124" s="164"/>
      <c r="CW124" s="164"/>
      <c r="CX124" s="164"/>
      <c r="CY124" s="164"/>
      <c r="CZ124" s="164"/>
      <c r="DA124" s="164"/>
      <c r="DB124" s="164"/>
      <c r="DC124" s="164"/>
      <c r="DD124" s="164"/>
      <c r="DE124" s="164"/>
      <c r="DF124" s="164"/>
      <c r="DG124" s="164"/>
      <c r="DH124" s="164"/>
      <c r="DI124" s="164"/>
      <c r="DJ124" s="164"/>
      <c r="DK124" s="164"/>
      <c r="DL124" s="164"/>
      <c r="DM124" s="164"/>
      <c r="DN124" s="164"/>
      <c r="DO124" s="164"/>
      <c r="DP124" s="164"/>
      <c r="DQ124" s="164"/>
      <c r="DR124" s="164"/>
      <c r="DS124" s="164"/>
      <c r="DT124" s="164"/>
      <c r="DU124" s="164"/>
      <c r="DV124" s="164"/>
      <c r="DW124" s="164"/>
      <c r="DX124" s="164"/>
      <c r="DY124" s="164"/>
      <c r="DZ124" s="164"/>
      <c r="EA124" s="164"/>
      <c r="EB124" s="164"/>
      <c r="EC124" s="164"/>
      <c r="ED124" s="164"/>
      <c r="EE124" s="164"/>
      <c r="EF124" s="164"/>
      <c r="EG124" s="164"/>
      <c r="EH124" s="164"/>
      <c r="EI124" s="164"/>
      <c r="EJ124" s="164"/>
      <c r="EK124" s="164"/>
      <c r="EL124" s="164"/>
      <c r="EM124" s="164"/>
      <c r="EN124" s="164"/>
      <c r="EO124" s="164"/>
      <c r="EP124" s="164"/>
      <c r="EQ124" s="164"/>
      <c r="ER124" s="164"/>
      <c r="ES124" s="164"/>
      <c r="ET124" s="164"/>
      <c r="EU124" s="164"/>
      <c r="EV124" s="164"/>
      <c r="EW124" s="164"/>
      <c r="EX124" s="164"/>
      <c r="EY124" s="164"/>
      <c r="EZ124" s="164"/>
      <c r="FA124" s="164"/>
      <c r="FB124" s="164"/>
      <c r="FC124" s="164"/>
      <c r="FD124" s="164"/>
      <c r="FE124" s="164"/>
      <c r="FF124" s="164"/>
      <c r="FG124" s="164"/>
      <c r="FH124" s="164"/>
      <c r="FI124" s="164"/>
      <c r="FJ124" s="164"/>
      <c r="FK124" s="164"/>
      <c r="FL124" s="164"/>
      <c r="FM124" s="164"/>
      <c r="FN124" s="164"/>
      <c r="FO124" s="164"/>
      <c r="FP124" s="164"/>
      <c r="FQ124" s="164"/>
      <c r="FR124" s="164"/>
      <c r="FS124" s="164"/>
      <c r="FT124" s="164"/>
      <c r="FU124" s="164"/>
      <c r="FV124" s="164"/>
      <c r="FW124" s="164"/>
      <c r="FX124" s="164"/>
      <c r="FY124" s="164"/>
      <c r="FZ124" s="164"/>
      <c r="GA124" s="164"/>
      <c r="GB124" s="164"/>
      <c r="GC124" s="164"/>
      <c r="GD124" s="164"/>
      <c r="GE124" s="164"/>
      <c r="GF124" s="164"/>
      <c r="GG124" s="164"/>
      <c r="GH124" s="164"/>
      <c r="GI124" s="164"/>
      <c r="GJ124" s="164"/>
      <c r="GK124" s="164"/>
      <c r="GL124" s="164"/>
      <c r="GM124" s="164"/>
      <c r="GN124" s="164"/>
      <c r="GO124" s="164"/>
      <c r="GP124" s="164"/>
      <c r="GQ124" s="164"/>
      <c r="GR124" s="164"/>
      <c r="GS124" s="164"/>
      <c r="GT124" s="164"/>
      <c r="GU124" s="164"/>
      <c r="GV124" s="164"/>
      <c r="GW124" s="164"/>
      <c r="GX124" s="164"/>
      <c r="GY124" s="164"/>
      <c r="GZ124" s="164"/>
      <c r="HA124" s="164"/>
      <c r="HB124" s="164"/>
      <c r="HC124" s="164"/>
      <c r="HD124" s="164"/>
      <c r="HE124" s="164"/>
      <c r="HF124" s="164"/>
      <c r="HG124" s="164"/>
      <c r="HH124" s="164"/>
      <c r="HI124" s="164"/>
      <c r="HJ124" s="164"/>
      <c r="HK124" s="164"/>
      <c r="HL124" s="164"/>
      <c r="HM124" s="164"/>
      <c r="HN124" s="164"/>
      <c r="HO124" s="164"/>
      <c r="HP124" s="164"/>
      <c r="HQ124" s="164"/>
      <c r="HR124" s="164"/>
      <c r="HS124" s="164"/>
      <c r="HT124" s="164"/>
      <c r="HU124" s="164"/>
      <c r="HV124" s="164"/>
      <c r="HW124" s="164"/>
      <c r="HX124" s="164"/>
      <c r="HY124" s="164"/>
      <c r="HZ124" s="164"/>
      <c r="IA124" s="164"/>
      <c r="IB124" s="164"/>
      <c r="IC124" s="164"/>
      <c r="ID124" s="164"/>
      <c r="IE124" s="164"/>
      <c r="IF124" s="164"/>
      <c r="IG124" s="164"/>
      <c r="IH124" s="164"/>
      <c r="II124" s="164"/>
      <c r="IJ124" s="164"/>
      <c r="IK124" s="164"/>
      <c r="IL124" s="164"/>
      <c r="IM124" s="164"/>
      <c r="IN124" s="164"/>
      <c r="IO124" s="164"/>
      <c r="IP124" s="164"/>
      <c r="IQ124" s="164"/>
    </row>
    <row r="125" spans="1:251" s="195" customFormat="1" x14ac:dyDescent="0.15">
      <c r="A125" s="189" t="s">
        <v>297</v>
      </c>
      <c r="B125" s="174" t="s">
        <v>1080</v>
      </c>
      <c r="C125" s="174" t="s">
        <v>1227</v>
      </c>
      <c r="D125" s="165" t="s">
        <v>0</v>
      </c>
      <c r="E125" s="200"/>
      <c r="F125" s="289" t="str">
        <f t="shared" si="10"/>
        <v>け１９</v>
      </c>
      <c r="G125" s="164" t="str">
        <f t="shared" si="14"/>
        <v>中島平喜</v>
      </c>
      <c r="H125" s="164" t="s">
        <v>1220</v>
      </c>
      <c r="I125" s="165" t="s">
        <v>226</v>
      </c>
      <c r="J125" s="173">
        <v>1981</v>
      </c>
      <c r="K125" s="169">
        <f t="shared" si="16"/>
        <v>45</v>
      </c>
      <c r="L125" s="164" t="str">
        <f t="shared" si="15"/>
        <v>OK</v>
      </c>
      <c r="M125" s="174" t="s">
        <v>383</v>
      </c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  <c r="Y125" s="164"/>
      <c r="Z125" s="164"/>
      <c r="AA125" s="164"/>
      <c r="AB125" s="164"/>
      <c r="AC125" s="164"/>
      <c r="AD125" s="164"/>
      <c r="AE125" s="164"/>
      <c r="AF125" s="164"/>
      <c r="AG125" s="164"/>
      <c r="AH125" s="164"/>
      <c r="AI125" s="164"/>
      <c r="AJ125" s="164"/>
      <c r="AK125" s="164"/>
      <c r="AL125" s="164"/>
      <c r="AM125" s="164"/>
      <c r="AN125" s="164"/>
      <c r="AO125" s="164"/>
      <c r="AP125" s="164"/>
      <c r="AQ125" s="164"/>
      <c r="AR125" s="164"/>
      <c r="AS125" s="164"/>
      <c r="AT125" s="164"/>
      <c r="AU125" s="164"/>
      <c r="AV125" s="164"/>
      <c r="AW125" s="164"/>
      <c r="AX125" s="164"/>
      <c r="AY125" s="164"/>
      <c r="AZ125" s="164"/>
      <c r="BA125" s="164"/>
      <c r="BB125" s="164"/>
      <c r="BC125" s="164"/>
      <c r="BD125" s="164"/>
      <c r="BE125" s="164"/>
      <c r="BF125" s="164"/>
      <c r="BG125" s="164"/>
      <c r="BH125" s="164"/>
      <c r="BI125" s="164"/>
      <c r="BJ125" s="164"/>
      <c r="BK125" s="164"/>
      <c r="BL125" s="164"/>
      <c r="BM125" s="164"/>
      <c r="BN125" s="164"/>
      <c r="BO125" s="164"/>
      <c r="BP125" s="164"/>
      <c r="BQ125" s="164"/>
      <c r="BR125" s="164"/>
      <c r="BS125" s="164"/>
      <c r="BT125" s="164"/>
      <c r="BU125" s="164"/>
      <c r="BV125" s="164"/>
      <c r="BW125" s="164"/>
      <c r="BX125" s="164"/>
      <c r="BY125" s="164"/>
      <c r="BZ125" s="164"/>
      <c r="CA125" s="164"/>
      <c r="CB125" s="164"/>
      <c r="CC125" s="164"/>
      <c r="CD125" s="164"/>
      <c r="CE125" s="164"/>
      <c r="CF125" s="164"/>
      <c r="CG125" s="164"/>
      <c r="CH125" s="164"/>
      <c r="CI125" s="164"/>
      <c r="CJ125" s="164"/>
      <c r="CK125" s="164"/>
      <c r="CL125" s="164"/>
      <c r="CM125" s="164"/>
      <c r="CN125" s="164"/>
      <c r="CO125" s="164"/>
      <c r="CP125" s="164"/>
      <c r="CQ125" s="164"/>
      <c r="CR125" s="164"/>
      <c r="CS125" s="164"/>
      <c r="CT125" s="164"/>
      <c r="CU125" s="164"/>
      <c r="CV125" s="164"/>
      <c r="CW125" s="164"/>
      <c r="CX125" s="164"/>
      <c r="CY125" s="164"/>
      <c r="CZ125" s="164"/>
      <c r="DA125" s="164"/>
      <c r="DB125" s="164"/>
      <c r="DC125" s="164"/>
      <c r="DD125" s="164"/>
      <c r="DE125" s="164"/>
      <c r="DF125" s="164"/>
      <c r="DG125" s="164"/>
      <c r="DH125" s="164"/>
      <c r="DI125" s="164"/>
      <c r="DJ125" s="164"/>
      <c r="DK125" s="164"/>
      <c r="DL125" s="164"/>
      <c r="DM125" s="164"/>
      <c r="DN125" s="164"/>
      <c r="DO125" s="164"/>
      <c r="DP125" s="164"/>
      <c r="DQ125" s="164"/>
      <c r="DR125" s="164"/>
      <c r="DS125" s="164"/>
      <c r="DT125" s="164"/>
      <c r="DU125" s="164"/>
      <c r="DV125" s="164"/>
      <c r="DW125" s="164"/>
      <c r="DX125" s="164"/>
      <c r="DY125" s="164"/>
      <c r="DZ125" s="164"/>
      <c r="EA125" s="164"/>
      <c r="EB125" s="164"/>
      <c r="EC125" s="164"/>
      <c r="ED125" s="164"/>
      <c r="EE125" s="164"/>
      <c r="EF125" s="164"/>
      <c r="EG125" s="164"/>
      <c r="EH125" s="164"/>
      <c r="EI125" s="164"/>
      <c r="EJ125" s="164"/>
      <c r="EK125" s="164"/>
      <c r="EL125" s="164"/>
      <c r="EM125" s="164"/>
      <c r="EN125" s="164"/>
      <c r="EO125" s="164"/>
      <c r="EP125" s="164"/>
      <c r="EQ125" s="164"/>
      <c r="ER125" s="164"/>
      <c r="ES125" s="164"/>
      <c r="ET125" s="164"/>
      <c r="EU125" s="164"/>
      <c r="EV125" s="164"/>
      <c r="EW125" s="164"/>
      <c r="EX125" s="164"/>
      <c r="EY125" s="164"/>
      <c r="EZ125" s="164"/>
      <c r="FA125" s="164"/>
      <c r="FB125" s="164"/>
      <c r="FC125" s="164"/>
      <c r="FD125" s="164"/>
      <c r="FE125" s="164"/>
      <c r="FF125" s="164"/>
      <c r="FG125" s="164"/>
      <c r="FH125" s="164"/>
      <c r="FI125" s="164"/>
      <c r="FJ125" s="164"/>
      <c r="FK125" s="164"/>
      <c r="FL125" s="164"/>
      <c r="FM125" s="164"/>
      <c r="FN125" s="164"/>
      <c r="FO125" s="164"/>
      <c r="FP125" s="164"/>
      <c r="FQ125" s="164"/>
      <c r="FR125" s="164"/>
      <c r="FS125" s="164"/>
      <c r="FT125" s="164"/>
      <c r="FU125" s="164"/>
      <c r="FV125" s="164"/>
      <c r="FW125" s="164"/>
      <c r="FX125" s="164"/>
      <c r="FY125" s="164"/>
      <c r="FZ125" s="164"/>
      <c r="GA125" s="164"/>
      <c r="GB125" s="164"/>
      <c r="GC125" s="164"/>
      <c r="GD125" s="164"/>
      <c r="GE125" s="164"/>
      <c r="GF125" s="164"/>
      <c r="GG125" s="164"/>
      <c r="GH125" s="164"/>
      <c r="GI125" s="164"/>
      <c r="GJ125" s="164"/>
      <c r="GK125" s="164"/>
      <c r="GL125" s="164"/>
      <c r="GM125" s="164"/>
      <c r="GN125" s="164"/>
      <c r="GO125" s="164"/>
      <c r="GP125" s="164"/>
      <c r="GQ125" s="164"/>
      <c r="GR125" s="164"/>
      <c r="GS125" s="164"/>
      <c r="GT125" s="164"/>
      <c r="GU125" s="164"/>
      <c r="GV125" s="164"/>
      <c r="GW125" s="164"/>
      <c r="GX125" s="164"/>
      <c r="GY125" s="164"/>
      <c r="GZ125" s="164"/>
      <c r="HA125" s="164"/>
      <c r="HB125" s="164"/>
      <c r="HC125" s="164"/>
      <c r="HD125" s="164"/>
      <c r="HE125" s="164"/>
      <c r="HF125" s="164"/>
      <c r="HG125" s="164"/>
      <c r="HH125" s="164"/>
      <c r="HI125" s="164"/>
      <c r="HJ125" s="164"/>
      <c r="HK125" s="164"/>
      <c r="HL125" s="164"/>
      <c r="HM125" s="164"/>
      <c r="HN125" s="164"/>
      <c r="HO125" s="164"/>
      <c r="HP125" s="164"/>
      <c r="HQ125" s="164"/>
      <c r="HR125" s="164"/>
      <c r="HS125" s="164"/>
      <c r="HT125" s="164"/>
      <c r="HU125" s="164"/>
      <c r="HV125" s="164"/>
      <c r="HW125" s="164"/>
      <c r="HX125" s="164"/>
      <c r="HY125" s="164"/>
      <c r="HZ125" s="164"/>
      <c r="IA125" s="164"/>
      <c r="IB125" s="164"/>
      <c r="IC125" s="164"/>
      <c r="ID125" s="164"/>
      <c r="IE125" s="164"/>
      <c r="IF125" s="164"/>
      <c r="IG125" s="164"/>
      <c r="IH125" s="164"/>
      <c r="II125" s="164"/>
      <c r="IJ125" s="164"/>
      <c r="IK125" s="164"/>
      <c r="IL125" s="164"/>
      <c r="IM125" s="164"/>
      <c r="IN125" s="164"/>
      <c r="IO125" s="164"/>
      <c r="IP125" s="164"/>
      <c r="IQ125" s="164"/>
    </row>
    <row r="126" spans="1:251" s="195" customFormat="1" x14ac:dyDescent="0.15">
      <c r="A126" s="189" t="s">
        <v>8</v>
      </c>
      <c r="B126" s="174" t="s">
        <v>1228</v>
      </c>
      <c r="C126" s="174" t="s">
        <v>1229</v>
      </c>
      <c r="D126" s="165" t="s">
        <v>0</v>
      </c>
      <c r="E126" s="200"/>
      <c r="F126" s="289" t="str">
        <f t="shared" si="10"/>
        <v>け２０</v>
      </c>
      <c r="G126" s="164" t="str">
        <f t="shared" si="14"/>
        <v>田畑博光</v>
      </c>
      <c r="H126" s="164" t="s">
        <v>1220</v>
      </c>
      <c r="I126" s="165" t="s">
        <v>226</v>
      </c>
      <c r="J126" s="173">
        <v>1980</v>
      </c>
      <c r="K126" s="169">
        <f t="shared" si="16"/>
        <v>46</v>
      </c>
      <c r="L126" s="164" t="str">
        <f t="shared" si="15"/>
        <v>OK</v>
      </c>
      <c r="M126" s="174" t="s">
        <v>723</v>
      </c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  <c r="Y126" s="164"/>
      <c r="Z126" s="164"/>
      <c r="AA126" s="164"/>
      <c r="AB126" s="164"/>
      <c r="AC126" s="164"/>
      <c r="AD126" s="164"/>
      <c r="AE126" s="164"/>
      <c r="AF126" s="164"/>
      <c r="AG126" s="164"/>
      <c r="AH126" s="164"/>
      <c r="AI126" s="164"/>
      <c r="AJ126" s="164"/>
      <c r="AK126" s="164"/>
      <c r="AL126" s="164"/>
      <c r="AM126" s="164"/>
      <c r="AN126" s="164"/>
      <c r="AO126" s="164"/>
      <c r="AP126" s="164"/>
      <c r="AQ126" s="164"/>
      <c r="AR126" s="164"/>
      <c r="AS126" s="164"/>
      <c r="AT126" s="164"/>
      <c r="AU126" s="164"/>
      <c r="AV126" s="164"/>
      <c r="AW126" s="164"/>
      <c r="AX126" s="164"/>
      <c r="AY126" s="164"/>
      <c r="AZ126" s="164"/>
      <c r="BA126" s="164"/>
      <c r="BB126" s="164"/>
      <c r="BC126" s="164"/>
      <c r="BD126" s="164"/>
      <c r="BE126" s="164"/>
      <c r="BF126" s="164"/>
      <c r="BG126" s="164"/>
      <c r="BH126" s="164"/>
      <c r="BI126" s="164"/>
      <c r="BJ126" s="164"/>
      <c r="BK126" s="164"/>
      <c r="BL126" s="164"/>
      <c r="BM126" s="164"/>
      <c r="BN126" s="164"/>
      <c r="BO126" s="164"/>
      <c r="BP126" s="164"/>
      <c r="BQ126" s="164"/>
      <c r="BR126" s="164"/>
      <c r="BS126" s="164"/>
      <c r="BT126" s="164"/>
      <c r="BU126" s="164"/>
      <c r="BV126" s="164"/>
      <c r="BW126" s="164"/>
      <c r="BX126" s="164"/>
      <c r="BY126" s="164"/>
      <c r="BZ126" s="164"/>
      <c r="CA126" s="164"/>
      <c r="CB126" s="164"/>
      <c r="CC126" s="164"/>
      <c r="CD126" s="164"/>
      <c r="CE126" s="164"/>
      <c r="CF126" s="164"/>
      <c r="CG126" s="164"/>
      <c r="CH126" s="164"/>
      <c r="CI126" s="164"/>
      <c r="CJ126" s="164"/>
      <c r="CK126" s="164"/>
      <c r="CL126" s="164"/>
      <c r="CM126" s="164"/>
      <c r="CN126" s="164"/>
      <c r="CO126" s="164"/>
      <c r="CP126" s="164"/>
      <c r="CQ126" s="164"/>
      <c r="CR126" s="164"/>
      <c r="CS126" s="164"/>
      <c r="CT126" s="164"/>
      <c r="CU126" s="164"/>
      <c r="CV126" s="164"/>
      <c r="CW126" s="164"/>
      <c r="CX126" s="164"/>
      <c r="CY126" s="164"/>
      <c r="CZ126" s="164"/>
      <c r="DA126" s="164"/>
      <c r="DB126" s="164"/>
      <c r="DC126" s="164"/>
      <c r="DD126" s="164"/>
      <c r="DE126" s="164"/>
      <c r="DF126" s="164"/>
      <c r="DG126" s="164"/>
      <c r="DH126" s="164"/>
      <c r="DI126" s="164"/>
      <c r="DJ126" s="164"/>
      <c r="DK126" s="164"/>
      <c r="DL126" s="164"/>
      <c r="DM126" s="164"/>
      <c r="DN126" s="164"/>
      <c r="DO126" s="164"/>
      <c r="DP126" s="164"/>
      <c r="DQ126" s="164"/>
      <c r="DR126" s="164"/>
      <c r="DS126" s="164"/>
      <c r="DT126" s="164"/>
      <c r="DU126" s="164"/>
      <c r="DV126" s="164"/>
      <c r="DW126" s="164"/>
      <c r="DX126" s="164"/>
      <c r="DY126" s="164"/>
      <c r="DZ126" s="164"/>
      <c r="EA126" s="164"/>
      <c r="EB126" s="164"/>
      <c r="EC126" s="164"/>
      <c r="ED126" s="164"/>
      <c r="EE126" s="164"/>
      <c r="EF126" s="164"/>
      <c r="EG126" s="164"/>
      <c r="EH126" s="164"/>
      <c r="EI126" s="164"/>
      <c r="EJ126" s="164"/>
      <c r="EK126" s="164"/>
      <c r="EL126" s="164"/>
      <c r="EM126" s="164"/>
      <c r="EN126" s="164"/>
      <c r="EO126" s="164"/>
      <c r="EP126" s="164"/>
      <c r="EQ126" s="164"/>
      <c r="ER126" s="164"/>
      <c r="ES126" s="164"/>
      <c r="ET126" s="164"/>
      <c r="EU126" s="164"/>
      <c r="EV126" s="164"/>
      <c r="EW126" s="164"/>
      <c r="EX126" s="164"/>
      <c r="EY126" s="164"/>
      <c r="EZ126" s="164"/>
      <c r="FA126" s="164"/>
      <c r="FB126" s="164"/>
      <c r="FC126" s="164"/>
      <c r="FD126" s="164"/>
      <c r="FE126" s="164"/>
      <c r="FF126" s="164"/>
      <c r="FG126" s="164"/>
      <c r="FH126" s="164"/>
      <c r="FI126" s="164"/>
      <c r="FJ126" s="164"/>
      <c r="FK126" s="164"/>
      <c r="FL126" s="164"/>
      <c r="FM126" s="164"/>
      <c r="FN126" s="164"/>
      <c r="FO126" s="164"/>
      <c r="FP126" s="164"/>
      <c r="FQ126" s="164"/>
      <c r="FR126" s="164"/>
      <c r="FS126" s="164"/>
      <c r="FT126" s="164"/>
      <c r="FU126" s="164"/>
      <c r="FV126" s="164"/>
      <c r="FW126" s="164"/>
      <c r="FX126" s="164"/>
      <c r="FY126" s="164"/>
      <c r="FZ126" s="164"/>
      <c r="GA126" s="164"/>
      <c r="GB126" s="164"/>
      <c r="GC126" s="164"/>
      <c r="GD126" s="164"/>
      <c r="GE126" s="164"/>
      <c r="GF126" s="164"/>
      <c r="GG126" s="164"/>
      <c r="GH126" s="164"/>
      <c r="GI126" s="164"/>
      <c r="GJ126" s="164"/>
      <c r="GK126" s="164"/>
      <c r="GL126" s="164"/>
      <c r="GM126" s="164"/>
      <c r="GN126" s="164"/>
      <c r="GO126" s="164"/>
      <c r="GP126" s="164"/>
      <c r="GQ126" s="164"/>
      <c r="GR126" s="164"/>
      <c r="GS126" s="164"/>
      <c r="GT126" s="164"/>
      <c r="GU126" s="164"/>
      <c r="GV126" s="164"/>
      <c r="GW126" s="164"/>
      <c r="GX126" s="164"/>
      <c r="GY126" s="164"/>
      <c r="GZ126" s="164"/>
      <c r="HA126" s="164"/>
      <c r="HB126" s="164"/>
      <c r="HC126" s="164"/>
      <c r="HD126" s="164"/>
      <c r="HE126" s="164"/>
      <c r="HF126" s="164"/>
      <c r="HG126" s="164"/>
      <c r="HH126" s="164"/>
      <c r="HI126" s="164"/>
      <c r="HJ126" s="164"/>
      <c r="HK126" s="164"/>
      <c r="HL126" s="164"/>
      <c r="HM126" s="164"/>
      <c r="HN126" s="164"/>
      <c r="HO126" s="164"/>
      <c r="HP126" s="164"/>
      <c r="HQ126" s="164"/>
      <c r="HR126" s="164"/>
      <c r="HS126" s="164"/>
      <c r="HT126" s="164"/>
      <c r="HU126" s="164"/>
      <c r="HV126" s="164"/>
      <c r="HW126" s="164"/>
      <c r="HX126" s="164"/>
      <c r="HY126" s="164"/>
      <c r="HZ126" s="164"/>
      <c r="IA126" s="164"/>
      <c r="IB126" s="164"/>
      <c r="IC126" s="164"/>
      <c r="ID126" s="164"/>
      <c r="IE126" s="164"/>
      <c r="IF126" s="164"/>
      <c r="IG126" s="164"/>
      <c r="IH126" s="164"/>
      <c r="II126" s="164"/>
      <c r="IJ126" s="164"/>
      <c r="IK126" s="164"/>
      <c r="IL126" s="164"/>
      <c r="IM126" s="164"/>
      <c r="IN126" s="164"/>
      <c r="IO126" s="164"/>
      <c r="IP126" s="164"/>
      <c r="IQ126" s="164"/>
    </row>
    <row r="127" spans="1:251" s="195" customFormat="1" x14ac:dyDescent="0.15">
      <c r="A127" s="189" t="s">
        <v>299</v>
      </c>
      <c r="B127" s="175" t="s">
        <v>1228</v>
      </c>
      <c r="C127" s="175" t="s">
        <v>1230</v>
      </c>
      <c r="D127" s="165" t="s">
        <v>0</v>
      </c>
      <c r="E127" s="200"/>
      <c r="F127" s="289" t="str">
        <f t="shared" si="10"/>
        <v>け２１</v>
      </c>
      <c r="G127" s="164" t="str">
        <f t="shared" si="14"/>
        <v>田畑千鶴</v>
      </c>
      <c r="H127" s="164" t="s">
        <v>1220</v>
      </c>
      <c r="I127" s="171" t="s">
        <v>361</v>
      </c>
      <c r="J127" s="173">
        <v>1978</v>
      </c>
      <c r="K127" s="169">
        <f t="shared" si="16"/>
        <v>48</v>
      </c>
      <c r="L127" s="164" t="str">
        <f t="shared" si="15"/>
        <v>OK</v>
      </c>
      <c r="M127" s="174" t="s">
        <v>723</v>
      </c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64"/>
      <c r="AJ127" s="164"/>
      <c r="AK127" s="164"/>
      <c r="AL127" s="164"/>
      <c r="AM127" s="164"/>
      <c r="AN127" s="164"/>
      <c r="AO127" s="164"/>
      <c r="AP127" s="164"/>
      <c r="AQ127" s="164"/>
      <c r="AR127" s="164"/>
      <c r="AS127" s="164"/>
      <c r="AT127" s="164"/>
      <c r="AU127" s="164"/>
      <c r="AV127" s="164"/>
      <c r="AW127" s="164"/>
      <c r="AX127" s="164"/>
      <c r="AY127" s="164"/>
      <c r="AZ127" s="164"/>
      <c r="BA127" s="164"/>
      <c r="BB127" s="164"/>
      <c r="BC127" s="164"/>
      <c r="BD127" s="164"/>
      <c r="BE127" s="164"/>
      <c r="BF127" s="164"/>
      <c r="BG127" s="164"/>
      <c r="BH127" s="164"/>
      <c r="BI127" s="164"/>
      <c r="BJ127" s="164"/>
      <c r="BK127" s="164"/>
      <c r="BL127" s="164"/>
      <c r="BM127" s="164"/>
      <c r="BN127" s="164"/>
      <c r="BO127" s="164"/>
      <c r="BP127" s="164"/>
      <c r="BQ127" s="164"/>
      <c r="BR127" s="164"/>
      <c r="BS127" s="164"/>
      <c r="BT127" s="164"/>
      <c r="BU127" s="164"/>
      <c r="BV127" s="164"/>
      <c r="BW127" s="164"/>
      <c r="BX127" s="164"/>
      <c r="BY127" s="164"/>
      <c r="BZ127" s="164"/>
      <c r="CA127" s="164"/>
      <c r="CB127" s="164"/>
      <c r="CC127" s="164"/>
      <c r="CD127" s="164"/>
      <c r="CE127" s="164"/>
      <c r="CF127" s="164"/>
      <c r="CG127" s="164"/>
      <c r="CH127" s="164"/>
      <c r="CI127" s="164"/>
      <c r="CJ127" s="164"/>
      <c r="CK127" s="164"/>
      <c r="CL127" s="164"/>
      <c r="CM127" s="164"/>
      <c r="CN127" s="164"/>
      <c r="CO127" s="164"/>
      <c r="CP127" s="164"/>
      <c r="CQ127" s="164"/>
      <c r="CR127" s="164"/>
      <c r="CS127" s="164"/>
      <c r="CT127" s="164"/>
      <c r="CU127" s="164"/>
      <c r="CV127" s="164"/>
      <c r="CW127" s="164"/>
      <c r="CX127" s="164"/>
      <c r="CY127" s="164"/>
      <c r="CZ127" s="164"/>
      <c r="DA127" s="164"/>
      <c r="DB127" s="164"/>
      <c r="DC127" s="164"/>
      <c r="DD127" s="164"/>
      <c r="DE127" s="164"/>
      <c r="DF127" s="164"/>
      <c r="DG127" s="164"/>
      <c r="DH127" s="164"/>
      <c r="DI127" s="164"/>
      <c r="DJ127" s="164"/>
      <c r="DK127" s="164"/>
      <c r="DL127" s="164"/>
      <c r="DM127" s="164"/>
      <c r="DN127" s="164"/>
      <c r="DO127" s="164"/>
      <c r="DP127" s="164"/>
      <c r="DQ127" s="164"/>
      <c r="DR127" s="164"/>
      <c r="DS127" s="164"/>
      <c r="DT127" s="164"/>
      <c r="DU127" s="164"/>
      <c r="DV127" s="164"/>
      <c r="DW127" s="164"/>
      <c r="DX127" s="164"/>
      <c r="DY127" s="164"/>
      <c r="DZ127" s="164"/>
      <c r="EA127" s="164"/>
      <c r="EB127" s="164"/>
      <c r="EC127" s="164"/>
      <c r="ED127" s="164"/>
      <c r="EE127" s="164"/>
      <c r="EF127" s="164"/>
      <c r="EG127" s="164"/>
      <c r="EH127" s="164"/>
      <c r="EI127" s="164"/>
      <c r="EJ127" s="164"/>
      <c r="EK127" s="164"/>
      <c r="EL127" s="164"/>
      <c r="EM127" s="164"/>
      <c r="EN127" s="164"/>
      <c r="EO127" s="164"/>
      <c r="EP127" s="164"/>
      <c r="EQ127" s="164"/>
      <c r="ER127" s="164"/>
      <c r="ES127" s="164"/>
      <c r="ET127" s="164"/>
      <c r="EU127" s="164"/>
      <c r="EV127" s="164"/>
      <c r="EW127" s="164"/>
      <c r="EX127" s="164"/>
      <c r="EY127" s="164"/>
      <c r="EZ127" s="164"/>
      <c r="FA127" s="164"/>
      <c r="FB127" s="164"/>
      <c r="FC127" s="164"/>
      <c r="FD127" s="164"/>
      <c r="FE127" s="164"/>
      <c r="FF127" s="164"/>
      <c r="FG127" s="164"/>
      <c r="FH127" s="164"/>
      <c r="FI127" s="164"/>
      <c r="FJ127" s="164"/>
      <c r="FK127" s="164"/>
      <c r="FL127" s="164"/>
      <c r="FM127" s="164"/>
      <c r="FN127" s="164"/>
      <c r="FO127" s="164"/>
      <c r="FP127" s="164"/>
      <c r="FQ127" s="164"/>
      <c r="FR127" s="164"/>
      <c r="FS127" s="164"/>
      <c r="FT127" s="164"/>
      <c r="FU127" s="164"/>
      <c r="FV127" s="164"/>
      <c r="FW127" s="164"/>
      <c r="FX127" s="164"/>
      <c r="FY127" s="164"/>
      <c r="FZ127" s="164"/>
      <c r="GA127" s="164"/>
      <c r="GB127" s="164"/>
      <c r="GC127" s="164"/>
      <c r="GD127" s="164"/>
      <c r="GE127" s="164"/>
      <c r="GF127" s="164"/>
      <c r="GG127" s="164"/>
      <c r="GH127" s="164"/>
      <c r="GI127" s="164"/>
      <c r="GJ127" s="164"/>
      <c r="GK127" s="164"/>
      <c r="GL127" s="164"/>
      <c r="GM127" s="164"/>
      <c r="GN127" s="164"/>
      <c r="GO127" s="164"/>
      <c r="GP127" s="164"/>
      <c r="GQ127" s="164"/>
      <c r="GR127" s="164"/>
      <c r="GS127" s="164"/>
      <c r="GT127" s="164"/>
      <c r="GU127" s="164"/>
      <c r="GV127" s="164"/>
      <c r="GW127" s="164"/>
      <c r="GX127" s="164"/>
      <c r="GY127" s="164"/>
      <c r="GZ127" s="164"/>
      <c r="HA127" s="164"/>
      <c r="HB127" s="164"/>
      <c r="HC127" s="164"/>
      <c r="HD127" s="164"/>
      <c r="HE127" s="164"/>
      <c r="HF127" s="164"/>
      <c r="HG127" s="164"/>
      <c r="HH127" s="164"/>
      <c r="HI127" s="164"/>
      <c r="HJ127" s="164"/>
      <c r="HK127" s="164"/>
      <c r="HL127" s="164"/>
      <c r="HM127" s="164"/>
      <c r="HN127" s="164"/>
      <c r="HO127" s="164"/>
      <c r="HP127" s="164"/>
      <c r="HQ127" s="164"/>
      <c r="HR127" s="164"/>
      <c r="HS127" s="164"/>
      <c r="HT127" s="164"/>
      <c r="HU127" s="164"/>
      <c r="HV127" s="164"/>
      <c r="HW127" s="164"/>
      <c r="HX127" s="164"/>
      <c r="HY127" s="164"/>
      <c r="HZ127" s="164"/>
      <c r="IA127" s="164"/>
      <c r="IB127" s="164"/>
      <c r="IC127" s="164"/>
      <c r="ID127" s="164"/>
      <c r="IE127" s="164"/>
      <c r="IF127" s="164"/>
      <c r="IG127" s="164"/>
      <c r="IH127" s="164"/>
      <c r="II127" s="164"/>
      <c r="IJ127" s="164"/>
      <c r="IK127" s="164"/>
      <c r="IL127" s="164"/>
      <c r="IM127" s="164"/>
      <c r="IN127" s="164"/>
      <c r="IO127" s="164"/>
      <c r="IP127" s="164"/>
      <c r="IQ127" s="164"/>
    </row>
    <row r="128" spans="1:251" s="164" customFormat="1" x14ac:dyDescent="0.15">
      <c r="A128" s="189" t="s">
        <v>300</v>
      </c>
      <c r="B128" s="174" t="s">
        <v>377</v>
      </c>
      <c r="C128" s="174" t="s">
        <v>1231</v>
      </c>
      <c r="D128" s="165" t="s">
        <v>0</v>
      </c>
      <c r="E128" s="200"/>
      <c r="F128" s="289" t="str">
        <f t="shared" si="10"/>
        <v>け２２</v>
      </c>
      <c r="G128" s="174" t="str">
        <f t="shared" si="14"/>
        <v>中西勇夫</v>
      </c>
      <c r="H128" s="164" t="s">
        <v>1220</v>
      </c>
      <c r="I128" s="165" t="s">
        <v>226</v>
      </c>
      <c r="J128" s="173">
        <v>1985</v>
      </c>
      <c r="K128" s="169">
        <f t="shared" si="16"/>
        <v>41</v>
      </c>
      <c r="L128" s="164" t="str">
        <f t="shared" si="15"/>
        <v>OK</v>
      </c>
      <c r="M128" s="172" t="s">
        <v>17</v>
      </c>
      <c r="N128" s="174"/>
      <c r="O128" s="174"/>
      <c r="P128" s="174"/>
      <c r="Q128" s="174"/>
      <c r="R128" s="174"/>
      <c r="S128" s="174"/>
      <c r="T128" s="174"/>
      <c r="U128" s="174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  <c r="AU128" s="158"/>
      <c r="AV128" s="158"/>
      <c r="AW128" s="158"/>
      <c r="AX128" s="158"/>
      <c r="AY128" s="158"/>
      <c r="AZ128" s="158"/>
      <c r="BA128" s="158"/>
      <c r="BB128" s="158"/>
      <c r="BC128" s="158"/>
      <c r="BD128" s="158"/>
      <c r="BE128" s="158"/>
      <c r="BF128" s="158"/>
      <c r="BG128" s="158"/>
      <c r="BH128" s="158"/>
      <c r="BI128" s="158"/>
      <c r="BJ128" s="158"/>
      <c r="BK128" s="158"/>
      <c r="BL128" s="158"/>
      <c r="BM128" s="158"/>
      <c r="BN128" s="158"/>
      <c r="BO128" s="158"/>
      <c r="BP128" s="158"/>
      <c r="BQ128" s="158"/>
      <c r="BR128" s="158"/>
      <c r="BS128" s="158"/>
      <c r="BT128" s="158"/>
      <c r="BU128" s="158"/>
      <c r="BV128" s="158"/>
      <c r="BW128" s="158"/>
      <c r="BX128" s="158"/>
      <c r="BY128" s="158"/>
      <c r="BZ128" s="158"/>
      <c r="CA128" s="158"/>
      <c r="CB128" s="158"/>
      <c r="CC128" s="158"/>
      <c r="CD128" s="158"/>
      <c r="CE128" s="158"/>
      <c r="CF128" s="158"/>
      <c r="CG128" s="158"/>
      <c r="CH128" s="158"/>
      <c r="CI128" s="158"/>
      <c r="CJ128" s="158"/>
      <c r="CK128" s="158"/>
      <c r="CL128" s="158"/>
      <c r="CM128" s="158"/>
      <c r="CN128" s="158"/>
      <c r="CO128" s="158"/>
      <c r="CP128" s="158"/>
      <c r="CQ128" s="158"/>
      <c r="CR128" s="158"/>
      <c r="CS128" s="158"/>
      <c r="CT128" s="158"/>
      <c r="CU128" s="158"/>
      <c r="CV128" s="158"/>
      <c r="CW128" s="158"/>
      <c r="CX128" s="158"/>
      <c r="CY128" s="158"/>
      <c r="CZ128" s="158"/>
      <c r="DA128" s="158"/>
      <c r="DB128" s="158"/>
      <c r="DC128" s="158"/>
      <c r="DD128" s="158"/>
      <c r="DE128" s="158"/>
      <c r="DF128" s="158"/>
      <c r="DG128" s="158"/>
      <c r="DH128" s="158"/>
      <c r="DI128" s="158"/>
      <c r="DJ128" s="158"/>
      <c r="DK128" s="158"/>
      <c r="DL128" s="158"/>
      <c r="DM128" s="158"/>
      <c r="DN128" s="158"/>
      <c r="DO128" s="158"/>
      <c r="DP128" s="158"/>
      <c r="DQ128" s="158"/>
      <c r="DR128" s="158"/>
      <c r="DS128" s="158"/>
      <c r="DT128" s="158"/>
      <c r="DU128" s="158"/>
      <c r="DV128" s="158"/>
      <c r="DW128" s="158"/>
      <c r="DX128" s="158"/>
      <c r="DY128" s="158"/>
      <c r="DZ128" s="158"/>
      <c r="EA128" s="158"/>
      <c r="EB128" s="158"/>
      <c r="EC128" s="158"/>
      <c r="ED128" s="158"/>
      <c r="EE128" s="158"/>
      <c r="EF128" s="158"/>
      <c r="EG128" s="158"/>
      <c r="EH128" s="158"/>
      <c r="EI128" s="158"/>
      <c r="EJ128" s="158"/>
      <c r="EK128" s="158"/>
      <c r="EL128" s="158"/>
      <c r="EM128" s="158"/>
      <c r="EN128" s="158"/>
      <c r="EO128" s="158"/>
      <c r="EP128" s="158"/>
      <c r="EQ128" s="158"/>
      <c r="ER128" s="158"/>
      <c r="ES128" s="158"/>
      <c r="ET128" s="158"/>
      <c r="EU128" s="158"/>
      <c r="EV128" s="158"/>
      <c r="EW128" s="158"/>
      <c r="EX128" s="158"/>
      <c r="EY128" s="158"/>
      <c r="EZ128" s="158"/>
      <c r="FA128" s="158"/>
      <c r="FB128" s="158"/>
      <c r="FC128" s="158"/>
      <c r="FD128" s="158"/>
      <c r="FE128" s="158"/>
      <c r="FF128" s="158"/>
      <c r="FG128" s="158"/>
      <c r="FH128" s="158"/>
      <c r="FI128" s="158"/>
      <c r="FJ128" s="158"/>
      <c r="FK128" s="158"/>
      <c r="FL128" s="158"/>
      <c r="FM128" s="158"/>
      <c r="FN128" s="158"/>
      <c r="FO128" s="158"/>
      <c r="FP128" s="158"/>
      <c r="FQ128" s="158"/>
      <c r="FR128" s="158"/>
      <c r="FS128" s="158"/>
      <c r="FT128" s="158"/>
      <c r="FU128" s="158"/>
      <c r="FV128" s="158"/>
      <c r="FW128" s="158"/>
      <c r="FX128" s="158"/>
      <c r="FY128" s="158"/>
      <c r="FZ128" s="158"/>
      <c r="GA128" s="158"/>
      <c r="GB128" s="158"/>
      <c r="GC128" s="158"/>
      <c r="GD128" s="158"/>
      <c r="GE128" s="158"/>
      <c r="GF128" s="158"/>
      <c r="GG128" s="158"/>
      <c r="GH128" s="158"/>
      <c r="GI128" s="158"/>
      <c r="GJ128" s="158"/>
      <c r="GK128" s="158"/>
      <c r="GL128" s="158"/>
      <c r="GM128" s="158"/>
      <c r="GN128" s="158"/>
      <c r="GO128" s="158"/>
      <c r="GP128" s="158"/>
      <c r="GQ128" s="158"/>
      <c r="GR128" s="158"/>
      <c r="GS128" s="158"/>
      <c r="GT128" s="158"/>
      <c r="GU128" s="158"/>
      <c r="GV128" s="158"/>
      <c r="GW128" s="158"/>
      <c r="GX128" s="158"/>
      <c r="GY128" s="158"/>
      <c r="GZ128" s="158"/>
      <c r="HA128" s="158"/>
      <c r="HB128" s="158"/>
      <c r="HC128" s="158"/>
      <c r="HD128" s="158"/>
      <c r="HE128" s="158"/>
      <c r="HF128" s="158"/>
      <c r="HG128" s="158"/>
      <c r="HH128" s="158"/>
      <c r="HI128" s="158"/>
      <c r="HJ128" s="158"/>
      <c r="HK128" s="158"/>
      <c r="HL128" s="158"/>
      <c r="HM128" s="158"/>
      <c r="HN128" s="158"/>
      <c r="HO128" s="158"/>
      <c r="HP128" s="158"/>
      <c r="HQ128" s="158"/>
      <c r="HR128" s="158"/>
      <c r="HS128" s="158"/>
      <c r="HT128" s="158"/>
      <c r="HU128" s="158"/>
      <c r="HV128" s="158"/>
      <c r="HW128" s="158"/>
      <c r="HX128" s="158"/>
      <c r="HY128" s="158"/>
      <c r="HZ128" s="158"/>
      <c r="IA128" s="158"/>
      <c r="IB128" s="158"/>
      <c r="IC128" s="158"/>
      <c r="ID128" s="158"/>
      <c r="IE128" s="158"/>
      <c r="IF128" s="158"/>
      <c r="IG128" s="158"/>
      <c r="IH128" s="158"/>
      <c r="II128" s="158"/>
      <c r="IJ128" s="158"/>
      <c r="IK128" s="158"/>
      <c r="IL128" s="158"/>
      <c r="IM128" s="158"/>
      <c r="IN128" s="158"/>
      <c r="IO128" s="158"/>
      <c r="IP128" s="158"/>
      <c r="IQ128" s="158"/>
    </row>
    <row r="129" spans="1:251" s="164" customFormat="1" x14ac:dyDescent="0.15">
      <c r="A129" s="189" t="s">
        <v>1232</v>
      </c>
      <c r="B129" s="174" t="s">
        <v>1233</v>
      </c>
      <c r="C129" s="174" t="s">
        <v>1234</v>
      </c>
      <c r="D129" s="165" t="s">
        <v>0</v>
      </c>
      <c r="E129" s="200"/>
      <c r="F129" s="289" t="str">
        <f t="shared" si="10"/>
        <v>け２３</v>
      </c>
      <c r="G129" s="174" t="str">
        <f t="shared" si="14"/>
        <v>佐々木優</v>
      </c>
      <c r="H129" s="164" t="s">
        <v>1220</v>
      </c>
      <c r="I129" s="165" t="s">
        <v>226</v>
      </c>
      <c r="J129" s="168">
        <v>2000</v>
      </c>
      <c r="K129" s="169">
        <f t="shared" si="16"/>
        <v>26</v>
      </c>
      <c r="L129" s="164" t="str">
        <f t="shared" si="15"/>
        <v>OK</v>
      </c>
      <c r="M129" s="164" t="s">
        <v>373</v>
      </c>
      <c r="N129" s="174"/>
      <c r="O129" s="174"/>
      <c r="P129" s="174"/>
      <c r="Q129" s="174"/>
      <c r="R129" s="174"/>
      <c r="S129" s="174"/>
      <c r="T129" s="174"/>
      <c r="U129" s="174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8"/>
      <c r="BB129" s="158"/>
      <c r="BC129" s="158"/>
      <c r="BD129" s="158"/>
      <c r="BE129" s="158"/>
      <c r="BF129" s="158"/>
      <c r="BG129" s="158"/>
      <c r="BH129" s="158"/>
      <c r="BI129" s="158"/>
      <c r="BJ129" s="158"/>
      <c r="BK129" s="158"/>
      <c r="BL129" s="158"/>
      <c r="BM129" s="158"/>
      <c r="BN129" s="158"/>
      <c r="BO129" s="158"/>
      <c r="BP129" s="158"/>
      <c r="BQ129" s="158"/>
      <c r="BR129" s="158"/>
      <c r="BS129" s="158"/>
      <c r="BT129" s="158"/>
      <c r="BU129" s="158"/>
      <c r="BV129" s="158"/>
      <c r="BW129" s="158"/>
      <c r="BX129" s="158"/>
      <c r="BY129" s="158"/>
      <c r="BZ129" s="158"/>
      <c r="CA129" s="158"/>
      <c r="CB129" s="158"/>
      <c r="CC129" s="158"/>
      <c r="CD129" s="158"/>
      <c r="CE129" s="158"/>
      <c r="CF129" s="158"/>
      <c r="CG129" s="158"/>
      <c r="CH129" s="158"/>
      <c r="CI129" s="158"/>
      <c r="CJ129" s="158"/>
      <c r="CK129" s="158"/>
      <c r="CL129" s="158"/>
      <c r="CM129" s="158"/>
      <c r="CN129" s="158"/>
      <c r="CO129" s="158"/>
      <c r="CP129" s="158"/>
      <c r="CQ129" s="158"/>
      <c r="CR129" s="158"/>
      <c r="CS129" s="158"/>
      <c r="CT129" s="158"/>
      <c r="CU129" s="158"/>
      <c r="CV129" s="158"/>
      <c r="CW129" s="158"/>
      <c r="CX129" s="158"/>
      <c r="CY129" s="158"/>
      <c r="CZ129" s="158"/>
      <c r="DA129" s="158"/>
      <c r="DB129" s="158"/>
      <c r="DC129" s="158"/>
      <c r="DD129" s="158"/>
      <c r="DE129" s="158"/>
      <c r="DF129" s="158"/>
      <c r="DG129" s="158"/>
      <c r="DH129" s="158"/>
      <c r="DI129" s="158"/>
      <c r="DJ129" s="158"/>
      <c r="DK129" s="158"/>
      <c r="DL129" s="158"/>
      <c r="DM129" s="158"/>
      <c r="DN129" s="158"/>
      <c r="DO129" s="158"/>
      <c r="DP129" s="158"/>
      <c r="DQ129" s="158"/>
      <c r="DR129" s="158"/>
      <c r="DS129" s="158"/>
      <c r="DT129" s="158"/>
      <c r="DU129" s="158"/>
      <c r="DV129" s="158"/>
      <c r="DW129" s="158"/>
      <c r="DX129" s="158"/>
      <c r="DY129" s="158"/>
      <c r="DZ129" s="158"/>
      <c r="EA129" s="158"/>
      <c r="EB129" s="158"/>
      <c r="EC129" s="158"/>
      <c r="ED129" s="158"/>
      <c r="EE129" s="158"/>
      <c r="EF129" s="158"/>
      <c r="EG129" s="158"/>
      <c r="EH129" s="158"/>
      <c r="EI129" s="158"/>
      <c r="EJ129" s="158"/>
      <c r="EK129" s="158"/>
      <c r="EL129" s="158"/>
      <c r="EM129" s="158"/>
      <c r="EN129" s="158"/>
      <c r="EO129" s="158"/>
      <c r="EP129" s="158"/>
      <c r="EQ129" s="158"/>
      <c r="ER129" s="158"/>
      <c r="ES129" s="158"/>
      <c r="ET129" s="158"/>
      <c r="EU129" s="158"/>
      <c r="EV129" s="158"/>
      <c r="EW129" s="158"/>
      <c r="EX129" s="158"/>
      <c r="EY129" s="158"/>
      <c r="EZ129" s="158"/>
      <c r="FA129" s="158"/>
      <c r="FB129" s="158"/>
      <c r="FC129" s="158"/>
      <c r="FD129" s="158"/>
      <c r="FE129" s="158"/>
      <c r="FF129" s="158"/>
      <c r="FG129" s="158"/>
      <c r="FH129" s="158"/>
      <c r="FI129" s="158"/>
      <c r="FJ129" s="158"/>
      <c r="FK129" s="158"/>
      <c r="FL129" s="158"/>
      <c r="FM129" s="158"/>
      <c r="FN129" s="158"/>
      <c r="FO129" s="158"/>
      <c r="FP129" s="158"/>
      <c r="FQ129" s="158"/>
      <c r="FR129" s="158"/>
      <c r="FS129" s="158"/>
      <c r="FT129" s="158"/>
      <c r="FU129" s="158"/>
      <c r="FV129" s="158"/>
      <c r="FW129" s="158"/>
      <c r="FX129" s="158"/>
      <c r="FY129" s="158"/>
      <c r="FZ129" s="158"/>
      <c r="GA129" s="158"/>
      <c r="GB129" s="158"/>
      <c r="GC129" s="158"/>
      <c r="GD129" s="158"/>
      <c r="GE129" s="158"/>
      <c r="GF129" s="158"/>
      <c r="GG129" s="158"/>
      <c r="GH129" s="158"/>
      <c r="GI129" s="158"/>
      <c r="GJ129" s="158"/>
      <c r="GK129" s="158"/>
      <c r="GL129" s="158"/>
      <c r="GM129" s="158"/>
      <c r="GN129" s="158"/>
      <c r="GO129" s="158"/>
      <c r="GP129" s="158"/>
      <c r="GQ129" s="158"/>
      <c r="GR129" s="158"/>
      <c r="GS129" s="158"/>
      <c r="GT129" s="158"/>
      <c r="GU129" s="158"/>
      <c r="GV129" s="158"/>
      <c r="GW129" s="158"/>
      <c r="GX129" s="158"/>
      <c r="GY129" s="158"/>
      <c r="GZ129" s="158"/>
      <c r="HA129" s="158"/>
      <c r="HB129" s="158"/>
      <c r="HC129" s="158"/>
      <c r="HD129" s="158"/>
      <c r="HE129" s="158"/>
      <c r="HF129" s="158"/>
      <c r="HG129" s="158"/>
      <c r="HH129" s="158"/>
      <c r="HI129" s="158"/>
      <c r="HJ129" s="158"/>
      <c r="HK129" s="158"/>
      <c r="HL129" s="158"/>
      <c r="HM129" s="158"/>
      <c r="HN129" s="158"/>
      <c r="HO129" s="158"/>
      <c r="HP129" s="158"/>
      <c r="HQ129" s="158"/>
      <c r="HR129" s="158"/>
      <c r="HS129" s="158"/>
      <c r="HT129" s="158"/>
      <c r="HU129" s="158"/>
      <c r="HV129" s="158"/>
      <c r="HW129" s="158"/>
      <c r="HX129" s="158"/>
      <c r="HY129" s="158"/>
      <c r="HZ129" s="158"/>
      <c r="IA129" s="158"/>
      <c r="IB129" s="158"/>
      <c r="IC129" s="158"/>
      <c r="ID129" s="158"/>
      <c r="IE129" s="158"/>
      <c r="IF129" s="158"/>
      <c r="IG129" s="158"/>
      <c r="IH129" s="158"/>
      <c r="II129" s="158"/>
      <c r="IJ129" s="158"/>
      <c r="IK129" s="158"/>
      <c r="IL129" s="158"/>
      <c r="IM129" s="158"/>
      <c r="IN129" s="158"/>
      <c r="IO129" s="158"/>
      <c r="IP129" s="158"/>
      <c r="IQ129" s="158"/>
    </row>
    <row r="130" spans="1:251" s="164" customFormat="1" x14ac:dyDescent="0.15">
      <c r="A130" s="189" t="s">
        <v>1235</v>
      </c>
      <c r="B130" s="174" t="s">
        <v>1080</v>
      </c>
      <c r="C130" s="174" t="s">
        <v>1081</v>
      </c>
      <c r="D130" s="165" t="s">
        <v>0</v>
      </c>
      <c r="E130" s="200"/>
      <c r="F130" s="289" t="str">
        <f t="shared" si="10"/>
        <v>け２４</v>
      </c>
      <c r="G130" s="174" t="str">
        <f t="shared" si="14"/>
        <v>中島康之</v>
      </c>
      <c r="H130" s="164" t="s">
        <v>1220</v>
      </c>
      <c r="I130" s="165" t="s">
        <v>226</v>
      </c>
      <c r="J130" s="173">
        <v>1980</v>
      </c>
      <c r="K130" s="245">
        <f t="shared" si="16"/>
        <v>46</v>
      </c>
      <c r="L130" s="164" t="str">
        <f t="shared" si="15"/>
        <v>OK</v>
      </c>
      <c r="M130" s="172" t="s">
        <v>17</v>
      </c>
      <c r="N130" s="174"/>
      <c r="O130" s="174"/>
      <c r="P130" s="174"/>
      <c r="Q130" s="174"/>
      <c r="R130" s="174"/>
      <c r="S130" s="174"/>
      <c r="T130" s="174"/>
      <c r="U130" s="174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  <c r="AU130" s="158"/>
      <c r="AV130" s="158"/>
      <c r="AW130" s="158"/>
      <c r="AX130" s="158"/>
      <c r="AY130" s="158"/>
      <c r="AZ130" s="158"/>
      <c r="BA130" s="158"/>
      <c r="BB130" s="158"/>
      <c r="BC130" s="158"/>
      <c r="BD130" s="158"/>
      <c r="BE130" s="158"/>
      <c r="BF130" s="158"/>
      <c r="BG130" s="158"/>
      <c r="BH130" s="158"/>
      <c r="BI130" s="158"/>
      <c r="BJ130" s="158"/>
      <c r="BK130" s="158"/>
      <c r="BL130" s="158"/>
      <c r="BM130" s="158"/>
      <c r="BN130" s="158"/>
      <c r="BO130" s="158"/>
      <c r="BP130" s="158"/>
      <c r="BQ130" s="158"/>
      <c r="BR130" s="158"/>
      <c r="BS130" s="158"/>
      <c r="BT130" s="158"/>
      <c r="BU130" s="158"/>
      <c r="BV130" s="158"/>
      <c r="BW130" s="158"/>
      <c r="BX130" s="158"/>
      <c r="BY130" s="158"/>
      <c r="BZ130" s="158"/>
      <c r="CA130" s="158"/>
      <c r="CB130" s="158"/>
      <c r="CC130" s="158"/>
      <c r="CD130" s="158"/>
      <c r="CE130" s="158"/>
      <c r="CF130" s="158"/>
      <c r="CG130" s="158"/>
      <c r="CH130" s="158"/>
      <c r="CI130" s="158"/>
      <c r="CJ130" s="158"/>
      <c r="CK130" s="158"/>
      <c r="CL130" s="158"/>
      <c r="CM130" s="158"/>
      <c r="CN130" s="158"/>
      <c r="CO130" s="158"/>
      <c r="CP130" s="158"/>
      <c r="CQ130" s="158"/>
      <c r="CR130" s="158"/>
      <c r="CS130" s="158"/>
      <c r="CT130" s="158"/>
      <c r="CU130" s="158"/>
      <c r="CV130" s="158"/>
      <c r="CW130" s="158"/>
      <c r="CX130" s="158"/>
      <c r="CY130" s="158"/>
      <c r="CZ130" s="158"/>
      <c r="DA130" s="158"/>
      <c r="DB130" s="158"/>
      <c r="DC130" s="158"/>
      <c r="DD130" s="158"/>
      <c r="DE130" s="158"/>
      <c r="DF130" s="158"/>
      <c r="DG130" s="158"/>
      <c r="DH130" s="158"/>
      <c r="DI130" s="158"/>
      <c r="DJ130" s="158"/>
      <c r="DK130" s="158"/>
      <c r="DL130" s="158"/>
      <c r="DM130" s="158"/>
      <c r="DN130" s="158"/>
      <c r="DO130" s="158"/>
      <c r="DP130" s="158"/>
      <c r="DQ130" s="158"/>
      <c r="DR130" s="158"/>
      <c r="DS130" s="158"/>
      <c r="DT130" s="158"/>
      <c r="DU130" s="158"/>
      <c r="DV130" s="158"/>
      <c r="DW130" s="158"/>
      <c r="DX130" s="158"/>
      <c r="DY130" s="158"/>
      <c r="DZ130" s="158"/>
      <c r="EA130" s="158"/>
      <c r="EB130" s="158"/>
      <c r="EC130" s="158"/>
      <c r="ED130" s="158"/>
      <c r="EE130" s="158"/>
      <c r="EF130" s="158"/>
      <c r="EG130" s="158"/>
      <c r="EH130" s="158"/>
      <c r="EI130" s="158"/>
      <c r="EJ130" s="158"/>
      <c r="EK130" s="158"/>
      <c r="EL130" s="158"/>
      <c r="EM130" s="158"/>
      <c r="EN130" s="158"/>
      <c r="EO130" s="158"/>
      <c r="EP130" s="158"/>
      <c r="EQ130" s="158"/>
      <c r="ER130" s="158"/>
      <c r="ES130" s="158"/>
      <c r="ET130" s="158"/>
      <c r="EU130" s="158"/>
      <c r="EV130" s="158"/>
      <c r="EW130" s="158"/>
      <c r="EX130" s="158"/>
      <c r="EY130" s="158"/>
      <c r="EZ130" s="158"/>
      <c r="FA130" s="158"/>
      <c r="FB130" s="158"/>
      <c r="FC130" s="158"/>
      <c r="FD130" s="158"/>
      <c r="FE130" s="158"/>
      <c r="FF130" s="158"/>
      <c r="FG130" s="158"/>
      <c r="FH130" s="158"/>
      <c r="FI130" s="158"/>
      <c r="FJ130" s="158"/>
      <c r="FK130" s="158"/>
      <c r="FL130" s="158"/>
      <c r="FM130" s="158"/>
      <c r="FN130" s="158"/>
      <c r="FO130" s="158"/>
      <c r="FP130" s="158"/>
      <c r="FQ130" s="158"/>
      <c r="FR130" s="158"/>
      <c r="FS130" s="158"/>
      <c r="FT130" s="158"/>
      <c r="FU130" s="158"/>
      <c r="FV130" s="158"/>
      <c r="FW130" s="158"/>
      <c r="FX130" s="158"/>
      <c r="FY130" s="158"/>
      <c r="FZ130" s="158"/>
      <c r="GA130" s="158"/>
      <c r="GB130" s="158"/>
      <c r="GC130" s="158"/>
      <c r="GD130" s="158"/>
      <c r="GE130" s="158"/>
      <c r="GF130" s="158"/>
      <c r="GG130" s="158"/>
      <c r="GH130" s="158"/>
      <c r="GI130" s="158"/>
      <c r="GJ130" s="158"/>
      <c r="GK130" s="158"/>
      <c r="GL130" s="158"/>
      <c r="GM130" s="158"/>
      <c r="GN130" s="158"/>
      <c r="GO130" s="158"/>
      <c r="GP130" s="158"/>
      <c r="GQ130" s="158"/>
      <c r="GR130" s="158"/>
      <c r="GS130" s="158"/>
      <c r="GT130" s="158"/>
      <c r="GU130" s="158"/>
      <c r="GV130" s="158"/>
      <c r="GW130" s="158"/>
      <c r="GX130" s="158"/>
      <c r="GY130" s="158"/>
      <c r="GZ130" s="158"/>
      <c r="HA130" s="158"/>
      <c r="HB130" s="158"/>
      <c r="HC130" s="158"/>
      <c r="HD130" s="158"/>
      <c r="HE130" s="158"/>
      <c r="HF130" s="158"/>
      <c r="HG130" s="158"/>
      <c r="HH130" s="158"/>
      <c r="HI130" s="158"/>
      <c r="HJ130" s="158"/>
      <c r="HK130" s="158"/>
      <c r="HL130" s="158"/>
      <c r="HM130" s="158"/>
      <c r="HN130" s="158"/>
      <c r="HO130" s="158"/>
      <c r="HP130" s="158"/>
      <c r="HQ130" s="158"/>
      <c r="HR130" s="158"/>
      <c r="HS130" s="158"/>
      <c r="HT130" s="158"/>
      <c r="HU130" s="158"/>
      <c r="HV130" s="158"/>
      <c r="HW130" s="158"/>
      <c r="HX130" s="158"/>
      <c r="HY130" s="158"/>
      <c r="HZ130" s="158"/>
      <c r="IA130" s="158"/>
      <c r="IB130" s="158"/>
      <c r="IC130" s="158"/>
      <c r="ID130" s="158"/>
      <c r="IE130" s="158"/>
      <c r="IF130" s="158"/>
      <c r="IG130" s="158"/>
      <c r="IH130" s="158"/>
      <c r="II130" s="158"/>
      <c r="IJ130" s="158"/>
      <c r="IK130" s="158"/>
      <c r="IL130" s="158"/>
      <c r="IM130" s="158"/>
      <c r="IN130" s="158"/>
      <c r="IO130" s="158"/>
      <c r="IP130" s="158"/>
      <c r="IQ130" s="158"/>
    </row>
    <row r="131" spans="1:251" s="164" customFormat="1" x14ac:dyDescent="0.15">
      <c r="A131" s="189" t="s">
        <v>1236</v>
      </c>
      <c r="B131" s="174" t="s">
        <v>1237</v>
      </c>
      <c r="C131" s="174" t="s">
        <v>1238</v>
      </c>
      <c r="D131" s="165" t="s">
        <v>0</v>
      </c>
      <c r="E131" s="200"/>
      <c r="F131" s="289" t="str">
        <f t="shared" si="10"/>
        <v>け２５</v>
      </c>
      <c r="G131" s="174" t="str">
        <f t="shared" si="14"/>
        <v>山口希子</v>
      </c>
      <c r="H131" s="164" t="s">
        <v>1220</v>
      </c>
      <c r="I131" s="171" t="s">
        <v>752</v>
      </c>
      <c r="J131" s="173">
        <v>2014</v>
      </c>
      <c r="K131" s="245">
        <f t="shared" si="16"/>
        <v>12</v>
      </c>
      <c r="L131" s="164" t="str">
        <f t="shared" si="15"/>
        <v>OK</v>
      </c>
      <c r="M131" s="172" t="s">
        <v>17</v>
      </c>
      <c r="N131" s="174"/>
      <c r="O131" s="174"/>
      <c r="P131" s="174"/>
      <c r="Q131" s="174"/>
      <c r="R131" s="174"/>
      <c r="S131" s="174"/>
      <c r="T131" s="174"/>
      <c r="U131" s="174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  <c r="AU131" s="158"/>
      <c r="AV131" s="158"/>
      <c r="AW131" s="158"/>
      <c r="AX131" s="158"/>
      <c r="AY131" s="158"/>
      <c r="AZ131" s="158"/>
      <c r="BA131" s="158"/>
      <c r="BB131" s="158"/>
      <c r="BC131" s="158"/>
      <c r="BD131" s="158"/>
      <c r="BE131" s="158"/>
      <c r="BF131" s="158"/>
      <c r="BG131" s="158"/>
      <c r="BH131" s="158"/>
      <c r="BI131" s="158"/>
      <c r="BJ131" s="158"/>
      <c r="BK131" s="158"/>
      <c r="BL131" s="158"/>
      <c r="BM131" s="158"/>
      <c r="BN131" s="158"/>
      <c r="BO131" s="158"/>
      <c r="BP131" s="158"/>
      <c r="BQ131" s="158"/>
      <c r="BR131" s="158"/>
      <c r="BS131" s="158"/>
      <c r="BT131" s="158"/>
      <c r="BU131" s="158"/>
      <c r="BV131" s="158"/>
      <c r="BW131" s="158"/>
      <c r="BX131" s="158"/>
      <c r="BY131" s="158"/>
      <c r="BZ131" s="158"/>
      <c r="CA131" s="158"/>
      <c r="CB131" s="158"/>
      <c r="CC131" s="158"/>
      <c r="CD131" s="158"/>
      <c r="CE131" s="158"/>
      <c r="CF131" s="158"/>
      <c r="CG131" s="158"/>
      <c r="CH131" s="158"/>
      <c r="CI131" s="158"/>
      <c r="CJ131" s="158"/>
      <c r="CK131" s="158"/>
      <c r="CL131" s="158"/>
      <c r="CM131" s="158"/>
      <c r="CN131" s="158"/>
      <c r="CO131" s="158"/>
      <c r="CP131" s="158"/>
      <c r="CQ131" s="158"/>
      <c r="CR131" s="158"/>
      <c r="CS131" s="158"/>
      <c r="CT131" s="158"/>
      <c r="CU131" s="158"/>
      <c r="CV131" s="158"/>
      <c r="CW131" s="158"/>
      <c r="CX131" s="158"/>
      <c r="CY131" s="158"/>
      <c r="CZ131" s="158"/>
      <c r="DA131" s="158"/>
      <c r="DB131" s="158"/>
      <c r="DC131" s="158"/>
      <c r="DD131" s="158"/>
      <c r="DE131" s="158"/>
      <c r="DF131" s="158"/>
      <c r="DG131" s="158"/>
      <c r="DH131" s="158"/>
      <c r="DI131" s="158"/>
      <c r="DJ131" s="158"/>
      <c r="DK131" s="158"/>
      <c r="DL131" s="158"/>
      <c r="DM131" s="158"/>
      <c r="DN131" s="158"/>
      <c r="DO131" s="158"/>
      <c r="DP131" s="158"/>
      <c r="DQ131" s="158"/>
      <c r="DR131" s="158"/>
      <c r="DS131" s="158"/>
      <c r="DT131" s="158"/>
      <c r="DU131" s="158"/>
      <c r="DV131" s="158"/>
      <c r="DW131" s="158"/>
      <c r="DX131" s="158"/>
      <c r="DY131" s="158"/>
      <c r="DZ131" s="158"/>
      <c r="EA131" s="158"/>
      <c r="EB131" s="158"/>
      <c r="EC131" s="158"/>
      <c r="ED131" s="158"/>
      <c r="EE131" s="158"/>
      <c r="EF131" s="158"/>
      <c r="EG131" s="158"/>
      <c r="EH131" s="158"/>
      <c r="EI131" s="158"/>
      <c r="EJ131" s="158"/>
      <c r="EK131" s="158"/>
      <c r="EL131" s="158"/>
      <c r="EM131" s="158"/>
      <c r="EN131" s="158"/>
      <c r="EO131" s="158"/>
      <c r="EP131" s="158"/>
      <c r="EQ131" s="158"/>
      <c r="ER131" s="158"/>
      <c r="ES131" s="158"/>
      <c r="ET131" s="158"/>
      <c r="EU131" s="158"/>
      <c r="EV131" s="158"/>
      <c r="EW131" s="158"/>
      <c r="EX131" s="158"/>
      <c r="EY131" s="158"/>
      <c r="EZ131" s="158"/>
      <c r="FA131" s="158"/>
      <c r="FB131" s="158"/>
      <c r="FC131" s="158"/>
      <c r="FD131" s="158"/>
      <c r="FE131" s="158"/>
      <c r="FF131" s="158"/>
      <c r="FG131" s="158"/>
      <c r="FH131" s="158"/>
      <c r="FI131" s="158"/>
      <c r="FJ131" s="158"/>
      <c r="FK131" s="158"/>
      <c r="FL131" s="158"/>
      <c r="FM131" s="158"/>
      <c r="FN131" s="158"/>
      <c r="FO131" s="158"/>
      <c r="FP131" s="158"/>
      <c r="FQ131" s="158"/>
      <c r="FR131" s="158"/>
      <c r="FS131" s="158"/>
      <c r="FT131" s="158"/>
      <c r="FU131" s="158"/>
      <c r="FV131" s="158"/>
      <c r="FW131" s="158"/>
      <c r="FX131" s="158"/>
      <c r="FY131" s="158"/>
      <c r="FZ131" s="158"/>
      <c r="GA131" s="158"/>
      <c r="GB131" s="158"/>
      <c r="GC131" s="158"/>
      <c r="GD131" s="158"/>
      <c r="GE131" s="158"/>
      <c r="GF131" s="158"/>
      <c r="GG131" s="158"/>
      <c r="GH131" s="158"/>
      <c r="GI131" s="158"/>
      <c r="GJ131" s="158"/>
      <c r="GK131" s="158"/>
      <c r="GL131" s="158"/>
      <c r="GM131" s="158"/>
      <c r="GN131" s="158"/>
      <c r="GO131" s="158"/>
      <c r="GP131" s="158"/>
      <c r="GQ131" s="158"/>
      <c r="GR131" s="158"/>
      <c r="GS131" s="158"/>
      <c r="GT131" s="158"/>
      <c r="GU131" s="158"/>
      <c r="GV131" s="158"/>
      <c r="GW131" s="158"/>
      <c r="GX131" s="158"/>
      <c r="GY131" s="158"/>
      <c r="GZ131" s="158"/>
      <c r="HA131" s="158"/>
      <c r="HB131" s="158"/>
      <c r="HC131" s="158"/>
      <c r="HD131" s="158"/>
      <c r="HE131" s="158"/>
      <c r="HF131" s="158"/>
      <c r="HG131" s="158"/>
      <c r="HH131" s="158"/>
      <c r="HI131" s="158"/>
      <c r="HJ131" s="158"/>
      <c r="HK131" s="158"/>
      <c r="HL131" s="158"/>
      <c r="HM131" s="158"/>
      <c r="HN131" s="158"/>
      <c r="HO131" s="158"/>
      <c r="HP131" s="158"/>
      <c r="HQ131" s="158"/>
      <c r="HR131" s="158"/>
      <c r="HS131" s="158"/>
      <c r="HT131" s="158"/>
      <c r="HU131" s="158"/>
      <c r="HV131" s="158"/>
      <c r="HW131" s="158"/>
      <c r="HX131" s="158"/>
      <c r="HY131" s="158"/>
      <c r="HZ131" s="158"/>
      <c r="IA131" s="158"/>
      <c r="IB131" s="158"/>
      <c r="IC131" s="158"/>
      <c r="ID131" s="158"/>
      <c r="IE131" s="158"/>
      <c r="IF131" s="158"/>
      <c r="IG131" s="158"/>
      <c r="IH131" s="158"/>
      <c r="II131" s="158"/>
      <c r="IJ131" s="158"/>
      <c r="IK131" s="158"/>
      <c r="IL131" s="158"/>
      <c r="IM131" s="158"/>
      <c r="IN131" s="158"/>
      <c r="IO131" s="158"/>
      <c r="IP131" s="158"/>
      <c r="IQ131" s="158"/>
    </row>
    <row r="132" spans="1:251" s="164" customFormat="1" x14ac:dyDescent="0.15">
      <c r="A132" s="189" t="s">
        <v>1239</v>
      </c>
      <c r="B132" s="294" t="s">
        <v>1240</v>
      </c>
      <c r="C132" s="174" t="s">
        <v>1241</v>
      </c>
      <c r="D132" s="165" t="s">
        <v>0</v>
      </c>
      <c r="E132" s="200"/>
      <c r="F132" s="289" t="str">
        <f t="shared" si="10"/>
        <v>け２６</v>
      </c>
      <c r="G132" s="174" t="str">
        <f t="shared" si="14"/>
        <v>𠮷越洋一</v>
      </c>
      <c r="H132" s="164" t="s">
        <v>1220</v>
      </c>
      <c r="I132" s="165" t="s">
        <v>226</v>
      </c>
      <c r="J132" s="173">
        <v>1977</v>
      </c>
      <c r="K132" s="245">
        <f t="shared" si="16"/>
        <v>49</v>
      </c>
      <c r="L132" s="164" t="str">
        <f t="shared" si="15"/>
        <v>OK</v>
      </c>
      <c r="M132" s="164" t="s">
        <v>940</v>
      </c>
      <c r="N132" s="174"/>
      <c r="O132" s="174"/>
      <c r="P132" s="174"/>
      <c r="Q132" s="174"/>
      <c r="R132" s="174"/>
      <c r="S132" s="174"/>
      <c r="T132" s="174"/>
      <c r="U132" s="174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58"/>
      <c r="BK132" s="158"/>
      <c r="BL132" s="158"/>
      <c r="BM132" s="158"/>
      <c r="BN132" s="158"/>
      <c r="BO132" s="158"/>
      <c r="BP132" s="158"/>
      <c r="BQ132" s="158"/>
      <c r="BR132" s="158"/>
      <c r="BS132" s="158"/>
      <c r="BT132" s="158"/>
      <c r="BU132" s="158"/>
      <c r="BV132" s="158"/>
      <c r="BW132" s="158"/>
      <c r="BX132" s="158"/>
      <c r="BY132" s="158"/>
      <c r="BZ132" s="158"/>
      <c r="CA132" s="158"/>
      <c r="CB132" s="158"/>
      <c r="CC132" s="158"/>
      <c r="CD132" s="158"/>
      <c r="CE132" s="158"/>
      <c r="CF132" s="158"/>
      <c r="CG132" s="158"/>
      <c r="CH132" s="158"/>
      <c r="CI132" s="158"/>
      <c r="CJ132" s="158"/>
      <c r="CK132" s="158"/>
      <c r="CL132" s="158"/>
      <c r="CM132" s="158"/>
      <c r="CN132" s="158"/>
      <c r="CO132" s="158"/>
      <c r="CP132" s="158"/>
      <c r="CQ132" s="158"/>
      <c r="CR132" s="158"/>
      <c r="CS132" s="158"/>
      <c r="CT132" s="158"/>
      <c r="CU132" s="158"/>
      <c r="CV132" s="158"/>
      <c r="CW132" s="158"/>
      <c r="CX132" s="158"/>
      <c r="CY132" s="158"/>
      <c r="CZ132" s="158"/>
      <c r="DA132" s="158"/>
      <c r="DB132" s="158"/>
      <c r="DC132" s="158"/>
      <c r="DD132" s="158"/>
      <c r="DE132" s="158"/>
      <c r="DF132" s="158"/>
      <c r="DG132" s="158"/>
      <c r="DH132" s="158"/>
      <c r="DI132" s="158"/>
      <c r="DJ132" s="158"/>
      <c r="DK132" s="158"/>
      <c r="DL132" s="158"/>
      <c r="DM132" s="158"/>
      <c r="DN132" s="158"/>
      <c r="DO132" s="158"/>
      <c r="DP132" s="158"/>
      <c r="DQ132" s="158"/>
      <c r="DR132" s="158"/>
      <c r="DS132" s="158"/>
      <c r="DT132" s="158"/>
      <c r="DU132" s="158"/>
      <c r="DV132" s="158"/>
      <c r="DW132" s="158"/>
      <c r="DX132" s="158"/>
      <c r="DY132" s="158"/>
      <c r="DZ132" s="158"/>
      <c r="EA132" s="158"/>
      <c r="EB132" s="158"/>
      <c r="EC132" s="158"/>
      <c r="ED132" s="158"/>
      <c r="EE132" s="158"/>
      <c r="EF132" s="158"/>
      <c r="EG132" s="158"/>
      <c r="EH132" s="158"/>
      <c r="EI132" s="158"/>
      <c r="EJ132" s="158"/>
      <c r="EK132" s="158"/>
      <c r="EL132" s="158"/>
      <c r="EM132" s="158"/>
      <c r="EN132" s="158"/>
      <c r="EO132" s="158"/>
      <c r="EP132" s="158"/>
      <c r="EQ132" s="158"/>
      <c r="ER132" s="158"/>
      <c r="ES132" s="158"/>
      <c r="ET132" s="158"/>
      <c r="EU132" s="158"/>
      <c r="EV132" s="158"/>
      <c r="EW132" s="158"/>
      <c r="EX132" s="158"/>
      <c r="EY132" s="158"/>
      <c r="EZ132" s="158"/>
      <c r="FA132" s="158"/>
      <c r="FB132" s="158"/>
      <c r="FC132" s="158"/>
      <c r="FD132" s="158"/>
      <c r="FE132" s="158"/>
      <c r="FF132" s="158"/>
      <c r="FG132" s="158"/>
      <c r="FH132" s="158"/>
      <c r="FI132" s="158"/>
      <c r="FJ132" s="158"/>
      <c r="FK132" s="158"/>
      <c r="FL132" s="158"/>
      <c r="FM132" s="158"/>
      <c r="FN132" s="158"/>
      <c r="FO132" s="158"/>
      <c r="FP132" s="158"/>
      <c r="FQ132" s="158"/>
      <c r="FR132" s="158"/>
      <c r="FS132" s="158"/>
      <c r="FT132" s="158"/>
      <c r="FU132" s="158"/>
      <c r="FV132" s="158"/>
      <c r="FW132" s="158"/>
      <c r="FX132" s="158"/>
      <c r="FY132" s="158"/>
      <c r="FZ132" s="158"/>
      <c r="GA132" s="158"/>
      <c r="GB132" s="158"/>
      <c r="GC132" s="158"/>
      <c r="GD132" s="158"/>
      <c r="GE132" s="158"/>
      <c r="GF132" s="158"/>
      <c r="GG132" s="158"/>
      <c r="GH132" s="158"/>
      <c r="GI132" s="158"/>
      <c r="GJ132" s="158"/>
      <c r="GK132" s="158"/>
      <c r="GL132" s="158"/>
      <c r="GM132" s="158"/>
      <c r="GN132" s="158"/>
      <c r="GO132" s="158"/>
      <c r="GP132" s="158"/>
      <c r="GQ132" s="158"/>
      <c r="GR132" s="158"/>
      <c r="GS132" s="158"/>
      <c r="GT132" s="158"/>
      <c r="GU132" s="158"/>
      <c r="GV132" s="158"/>
      <c r="GW132" s="158"/>
      <c r="GX132" s="158"/>
      <c r="GY132" s="158"/>
      <c r="GZ132" s="158"/>
      <c r="HA132" s="158"/>
      <c r="HB132" s="158"/>
      <c r="HC132" s="158"/>
      <c r="HD132" s="158"/>
      <c r="HE132" s="158"/>
      <c r="HF132" s="158"/>
      <c r="HG132" s="158"/>
      <c r="HH132" s="158"/>
      <c r="HI132" s="158"/>
      <c r="HJ132" s="158"/>
      <c r="HK132" s="158"/>
      <c r="HL132" s="158"/>
      <c r="HM132" s="158"/>
      <c r="HN132" s="158"/>
      <c r="HO132" s="158"/>
      <c r="HP132" s="158"/>
      <c r="HQ132" s="158"/>
      <c r="HR132" s="158"/>
      <c r="HS132" s="158"/>
      <c r="HT132" s="158"/>
      <c r="HU132" s="158"/>
      <c r="HV132" s="158"/>
      <c r="HW132" s="158"/>
      <c r="HX132" s="158"/>
      <c r="HY132" s="158"/>
      <c r="HZ132" s="158"/>
      <c r="IA132" s="158"/>
      <c r="IB132" s="158"/>
      <c r="IC132" s="158"/>
      <c r="ID132" s="158"/>
      <c r="IE132" s="158"/>
      <c r="IF132" s="158"/>
      <c r="IG132" s="158"/>
      <c r="IH132" s="158"/>
      <c r="II132" s="158"/>
      <c r="IJ132" s="158"/>
      <c r="IK132" s="158"/>
      <c r="IL132" s="158"/>
      <c r="IM132" s="158"/>
      <c r="IN132" s="158"/>
      <c r="IO132" s="158"/>
      <c r="IP132" s="158"/>
      <c r="IQ132" s="158"/>
    </row>
    <row r="133" spans="1:251" x14ac:dyDescent="0.15">
      <c r="A133" s="186"/>
      <c r="B133" s="186">
        <v>5</v>
      </c>
      <c r="C133" s="186"/>
      <c r="D133" s="178" t="s">
        <v>1242</v>
      </c>
      <c r="E133" s="179"/>
      <c r="F133" s="180"/>
      <c r="G133" s="176"/>
      <c r="H133" s="178"/>
      <c r="I133" s="186"/>
      <c r="J133" s="181"/>
      <c r="K133" s="182" t="str">
        <f t="shared" si="16"/>
        <v/>
      </c>
      <c r="L133" s="180"/>
      <c r="M133" s="177"/>
    </row>
    <row r="134" spans="1:251" x14ac:dyDescent="0.15">
      <c r="A134" s="174" t="s">
        <v>1243</v>
      </c>
      <c r="B134" s="165" t="s">
        <v>1244</v>
      </c>
      <c r="C134" s="165" t="s">
        <v>1245</v>
      </c>
      <c r="D134" s="165" t="s">
        <v>1246</v>
      </c>
      <c r="E134" s="166"/>
      <c r="F134" s="164" t="str">
        <f>A134</f>
        <v>き０１</v>
      </c>
      <c r="G134" s="164" t="str">
        <f>B134&amp;C134</f>
        <v>荒浪順次</v>
      </c>
      <c r="H134" s="164" t="str">
        <f>D134</f>
        <v>京セラTC</v>
      </c>
      <c r="I134" s="164" t="s">
        <v>365</v>
      </c>
      <c r="J134" s="193">
        <v>1977</v>
      </c>
      <c r="K134" s="169">
        <f>IF(J134="","",(2026-J134))</f>
        <v>49</v>
      </c>
      <c r="L134" s="164" t="str">
        <f t="shared" ref="L134:L163" si="17">IF(G134="","",IF(COUNTIF($G$4:$G$105,G134)&gt;1,"2重登録","OK"))</f>
        <v>OK</v>
      </c>
      <c r="M134" s="170" t="s">
        <v>860</v>
      </c>
    </row>
    <row r="135" spans="1:251" x14ac:dyDescent="0.15">
      <c r="A135" s="174" t="s">
        <v>232</v>
      </c>
      <c r="B135" s="164" t="s">
        <v>259</v>
      </c>
      <c r="C135" s="164" t="s">
        <v>861</v>
      </c>
      <c r="D135" s="165" t="s">
        <v>1246</v>
      </c>
      <c r="E135" s="166"/>
      <c r="F135" s="164" t="str">
        <f t="shared" ref="F135:F201" si="18">A135</f>
        <v>き０２</v>
      </c>
      <c r="G135" s="164" t="str">
        <f t="shared" ref="G135:G163" si="19">B135&amp;C135</f>
        <v>井澤　匡志</v>
      </c>
      <c r="H135" s="164" t="str">
        <f t="shared" ref="H135:H164" si="20">D135</f>
        <v>京セラTC</v>
      </c>
      <c r="I135" s="164" t="s">
        <v>365</v>
      </c>
      <c r="J135" s="286">
        <v>1967</v>
      </c>
      <c r="K135" s="169">
        <f t="shared" ref="K135:K195" si="21">IF(J135="","",(2026-J135))</f>
        <v>59</v>
      </c>
      <c r="L135" s="164" t="str">
        <f t="shared" si="17"/>
        <v>OK</v>
      </c>
      <c r="M135" s="295" t="s">
        <v>862</v>
      </c>
    </row>
    <row r="136" spans="1:251" x14ac:dyDescent="0.15">
      <c r="A136" s="174" t="s">
        <v>490</v>
      </c>
      <c r="B136" s="165" t="s">
        <v>1247</v>
      </c>
      <c r="C136" s="165" t="s">
        <v>1248</v>
      </c>
      <c r="D136" s="165" t="s">
        <v>1246</v>
      </c>
      <c r="E136" s="166"/>
      <c r="F136" s="164" t="str">
        <f t="shared" si="18"/>
        <v>き０３</v>
      </c>
      <c r="G136" s="164" t="str">
        <f t="shared" si="19"/>
        <v>石井耶真斗</v>
      </c>
      <c r="H136" s="164" t="str">
        <f t="shared" si="20"/>
        <v>京セラTC</v>
      </c>
      <c r="I136" s="164" t="s">
        <v>365</v>
      </c>
      <c r="J136" s="286">
        <v>1995</v>
      </c>
      <c r="K136" s="169">
        <f t="shared" si="21"/>
        <v>31</v>
      </c>
      <c r="L136" s="164" t="str">
        <f t="shared" si="17"/>
        <v>OK</v>
      </c>
      <c r="M136" s="295" t="s">
        <v>862</v>
      </c>
    </row>
    <row r="137" spans="1:251" x14ac:dyDescent="0.15">
      <c r="A137" s="174" t="s">
        <v>233</v>
      </c>
      <c r="B137" s="164" t="s">
        <v>1249</v>
      </c>
      <c r="C137" s="164" t="s">
        <v>1250</v>
      </c>
      <c r="D137" s="165" t="s">
        <v>1246</v>
      </c>
      <c r="E137" s="166"/>
      <c r="F137" s="164" t="str">
        <f t="shared" si="18"/>
        <v>き０４</v>
      </c>
      <c r="G137" s="164" t="str">
        <f t="shared" si="19"/>
        <v>石川和洋</v>
      </c>
      <c r="H137" s="164" t="str">
        <f t="shared" si="20"/>
        <v>京セラTC</v>
      </c>
      <c r="I137" s="164" t="s">
        <v>365</v>
      </c>
      <c r="J137" s="286">
        <v>1978</v>
      </c>
      <c r="K137" s="169">
        <f t="shared" si="21"/>
        <v>48</v>
      </c>
      <c r="L137" s="164" t="str">
        <f t="shared" si="17"/>
        <v>OK</v>
      </c>
      <c r="M137" s="170" t="s">
        <v>863</v>
      </c>
    </row>
    <row r="138" spans="1:251" x14ac:dyDescent="0.15">
      <c r="A138" s="174" t="s">
        <v>234</v>
      </c>
      <c r="B138" s="165" t="s">
        <v>1251</v>
      </c>
      <c r="C138" s="165" t="s">
        <v>1252</v>
      </c>
      <c r="D138" s="165" t="s">
        <v>1246</v>
      </c>
      <c r="E138" s="166"/>
      <c r="F138" s="164" t="str">
        <f t="shared" si="18"/>
        <v>き０５</v>
      </c>
      <c r="G138" s="164" t="str">
        <f t="shared" si="19"/>
        <v>石田文彦</v>
      </c>
      <c r="H138" s="164" t="str">
        <f t="shared" si="20"/>
        <v>京セラTC</v>
      </c>
      <c r="I138" s="164" t="s">
        <v>365</v>
      </c>
      <c r="J138" s="286">
        <v>1993</v>
      </c>
      <c r="K138" s="169">
        <f t="shared" si="21"/>
        <v>33</v>
      </c>
      <c r="L138" s="164" t="str">
        <f t="shared" si="17"/>
        <v>OK</v>
      </c>
      <c r="M138" s="170" t="s">
        <v>859</v>
      </c>
    </row>
    <row r="139" spans="1:251" x14ac:dyDescent="0.15">
      <c r="A139" s="174" t="s">
        <v>235</v>
      </c>
      <c r="B139" s="165" t="s">
        <v>864</v>
      </c>
      <c r="C139" s="165" t="s">
        <v>865</v>
      </c>
      <c r="D139" s="165" t="s">
        <v>1246</v>
      </c>
      <c r="E139" s="166"/>
      <c r="F139" s="164" t="str">
        <f t="shared" si="18"/>
        <v>き０６</v>
      </c>
      <c r="G139" s="164" t="str">
        <f t="shared" si="19"/>
        <v>一色翼</v>
      </c>
      <c r="H139" s="164" t="str">
        <f t="shared" si="20"/>
        <v>京セラTC</v>
      </c>
      <c r="I139" s="164" t="s">
        <v>365</v>
      </c>
      <c r="J139" s="286">
        <v>1984</v>
      </c>
      <c r="K139" s="169">
        <f t="shared" si="21"/>
        <v>42</v>
      </c>
      <c r="L139" s="164" t="str">
        <f t="shared" si="17"/>
        <v>OK</v>
      </c>
      <c r="M139" s="295" t="s">
        <v>866</v>
      </c>
    </row>
    <row r="140" spans="1:251" x14ac:dyDescent="0.15">
      <c r="A140" s="174" t="s">
        <v>236</v>
      </c>
      <c r="B140" s="164" t="s">
        <v>248</v>
      </c>
      <c r="C140" s="164" t="s">
        <v>249</v>
      </c>
      <c r="D140" s="165" t="s">
        <v>1246</v>
      </c>
      <c r="E140" s="166"/>
      <c r="F140" s="164" t="str">
        <f t="shared" si="18"/>
        <v>き０７</v>
      </c>
      <c r="G140" s="164" t="str">
        <f t="shared" si="19"/>
        <v>牛尾紳之介</v>
      </c>
      <c r="H140" s="164" t="str">
        <f t="shared" si="20"/>
        <v>京セラTC</v>
      </c>
      <c r="I140" s="164" t="s">
        <v>365</v>
      </c>
      <c r="J140" s="286">
        <v>1984</v>
      </c>
      <c r="K140" s="169">
        <f t="shared" si="21"/>
        <v>42</v>
      </c>
      <c r="L140" s="164" t="str">
        <f t="shared" si="17"/>
        <v>OK</v>
      </c>
      <c r="M140" s="295" t="s">
        <v>862</v>
      </c>
    </row>
    <row r="141" spans="1:251" x14ac:dyDescent="0.15">
      <c r="A141" s="174" t="s">
        <v>237</v>
      </c>
      <c r="B141" s="165" t="s">
        <v>267</v>
      </c>
      <c r="C141" s="165" t="s">
        <v>268</v>
      </c>
      <c r="D141" s="165" t="s">
        <v>1246</v>
      </c>
      <c r="E141" s="166"/>
      <c r="F141" s="164" t="str">
        <f t="shared" si="18"/>
        <v>き０８</v>
      </c>
      <c r="G141" s="164" t="str">
        <f t="shared" si="19"/>
        <v>太田圭亮</v>
      </c>
      <c r="H141" s="164" t="str">
        <f t="shared" si="20"/>
        <v>京セラTC</v>
      </c>
      <c r="I141" s="164" t="s">
        <v>365</v>
      </c>
      <c r="J141" s="286">
        <v>1981</v>
      </c>
      <c r="K141" s="169">
        <f t="shared" si="21"/>
        <v>45</v>
      </c>
      <c r="L141" s="164" t="str">
        <f t="shared" si="17"/>
        <v>OK</v>
      </c>
      <c r="M141" s="170" t="s">
        <v>859</v>
      </c>
    </row>
    <row r="142" spans="1:251" x14ac:dyDescent="0.15">
      <c r="A142" s="174" t="s">
        <v>238</v>
      </c>
      <c r="B142" s="184" t="s">
        <v>1253</v>
      </c>
      <c r="C142" s="184" t="s">
        <v>1254</v>
      </c>
      <c r="D142" s="165" t="s">
        <v>1246</v>
      </c>
      <c r="E142" s="166"/>
      <c r="F142" s="164" t="str">
        <f t="shared" si="18"/>
        <v>き０９</v>
      </c>
      <c r="G142" s="164" t="str">
        <f t="shared" si="19"/>
        <v>奥田司</v>
      </c>
      <c r="H142" s="164" t="str">
        <f t="shared" si="20"/>
        <v>京セラTC</v>
      </c>
      <c r="I142" s="164" t="s">
        <v>365</v>
      </c>
      <c r="J142" s="286">
        <v>1997</v>
      </c>
      <c r="K142" s="169">
        <f t="shared" si="21"/>
        <v>29</v>
      </c>
      <c r="L142" s="164" t="str">
        <f t="shared" si="17"/>
        <v>OK</v>
      </c>
      <c r="M142" s="295" t="s">
        <v>867</v>
      </c>
    </row>
    <row r="143" spans="1:251" x14ac:dyDescent="0.15">
      <c r="A143" s="174" t="s">
        <v>241</v>
      </c>
      <c r="B143" s="165" t="s">
        <v>1255</v>
      </c>
      <c r="C143" s="165" t="s">
        <v>1256</v>
      </c>
      <c r="D143" s="165" t="s">
        <v>1246</v>
      </c>
      <c r="E143" s="166"/>
      <c r="F143" s="164" t="str">
        <f t="shared" si="18"/>
        <v>き１０</v>
      </c>
      <c r="G143" s="164" t="str">
        <f t="shared" si="19"/>
        <v>木村圭</v>
      </c>
      <c r="H143" s="164" t="str">
        <f t="shared" si="20"/>
        <v>京セラTC</v>
      </c>
      <c r="I143" s="164" t="s">
        <v>365</v>
      </c>
      <c r="J143" s="193">
        <v>1968</v>
      </c>
      <c r="K143" s="169">
        <f t="shared" si="21"/>
        <v>58</v>
      </c>
      <c r="L143" s="164" t="str">
        <f t="shared" si="17"/>
        <v>OK</v>
      </c>
      <c r="M143" s="170" t="s">
        <v>868</v>
      </c>
    </row>
    <row r="144" spans="1:251" x14ac:dyDescent="0.15">
      <c r="A144" s="174" t="s">
        <v>242</v>
      </c>
      <c r="B144" s="165" t="s">
        <v>1257</v>
      </c>
      <c r="C144" s="165" t="s">
        <v>1258</v>
      </c>
      <c r="D144" s="165" t="s">
        <v>1246</v>
      </c>
      <c r="E144" s="166"/>
      <c r="F144" s="164" t="str">
        <f t="shared" si="18"/>
        <v>き１１</v>
      </c>
      <c r="G144" s="164" t="str">
        <f t="shared" si="19"/>
        <v>栗山飛鳥</v>
      </c>
      <c r="H144" s="164" t="str">
        <f t="shared" si="20"/>
        <v>京セラTC</v>
      </c>
      <c r="I144" s="164" t="s">
        <v>365</v>
      </c>
      <c r="J144" s="286">
        <v>1997</v>
      </c>
      <c r="K144" s="169">
        <f t="shared" si="21"/>
        <v>29</v>
      </c>
      <c r="L144" s="164" t="str">
        <f t="shared" si="17"/>
        <v>OK</v>
      </c>
      <c r="M144" s="295" t="s">
        <v>866</v>
      </c>
    </row>
    <row r="145" spans="1:13" x14ac:dyDescent="0.15">
      <c r="A145" s="174" t="s">
        <v>243</v>
      </c>
      <c r="B145" s="165" t="s">
        <v>564</v>
      </c>
      <c r="C145" s="165" t="s">
        <v>869</v>
      </c>
      <c r="D145" s="165" t="s">
        <v>1246</v>
      </c>
      <c r="E145" s="166"/>
      <c r="F145" s="164" t="str">
        <f t="shared" si="18"/>
        <v>き１２</v>
      </c>
      <c r="G145" s="164" t="str">
        <f t="shared" si="19"/>
        <v>清水陽介</v>
      </c>
      <c r="H145" s="164" t="str">
        <f t="shared" si="20"/>
        <v>京セラTC</v>
      </c>
      <c r="I145" s="164" t="s">
        <v>365</v>
      </c>
      <c r="J145" s="286">
        <v>1991</v>
      </c>
      <c r="K145" s="169">
        <f t="shared" si="21"/>
        <v>35</v>
      </c>
      <c r="L145" s="164" t="str">
        <f t="shared" si="17"/>
        <v>OK</v>
      </c>
      <c r="M145" s="170" t="s">
        <v>870</v>
      </c>
    </row>
    <row r="146" spans="1:13" x14ac:dyDescent="0.15">
      <c r="A146" s="174" t="s">
        <v>244</v>
      </c>
      <c r="B146" s="164" t="s">
        <v>252</v>
      </c>
      <c r="C146" s="164" t="s">
        <v>253</v>
      </c>
      <c r="D146" s="165" t="s">
        <v>1246</v>
      </c>
      <c r="E146" s="166"/>
      <c r="F146" s="164" t="str">
        <f t="shared" si="18"/>
        <v>き１３</v>
      </c>
      <c r="G146" s="164" t="str">
        <f t="shared" si="19"/>
        <v>曽我卓矢</v>
      </c>
      <c r="H146" s="164" t="str">
        <f t="shared" si="20"/>
        <v>京セラTC</v>
      </c>
      <c r="I146" s="164" t="s">
        <v>365</v>
      </c>
      <c r="J146" s="286">
        <v>1986</v>
      </c>
      <c r="K146" s="169">
        <f t="shared" si="21"/>
        <v>40</v>
      </c>
      <c r="L146" s="164" t="str">
        <f t="shared" si="17"/>
        <v>OK</v>
      </c>
      <c r="M146" s="170" t="s">
        <v>859</v>
      </c>
    </row>
    <row r="147" spans="1:13" x14ac:dyDescent="0.15">
      <c r="A147" s="174" t="s">
        <v>245</v>
      </c>
      <c r="B147" s="164" t="s">
        <v>1259</v>
      </c>
      <c r="C147" s="164" t="s">
        <v>1260</v>
      </c>
      <c r="D147" s="165" t="s">
        <v>1246</v>
      </c>
      <c r="E147" s="166"/>
      <c r="F147" s="164" t="str">
        <f t="shared" si="18"/>
        <v>き１４</v>
      </c>
      <c r="G147" s="164" t="str">
        <f t="shared" si="19"/>
        <v>中尾慶太</v>
      </c>
      <c r="H147" s="164" t="str">
        <f t="shared" si="20"/>
        <v>京セラTC</v>
      </c>
      <c r="I147" s="164" t="s">
        <v>365</v>
      </c>
      <c r="J147" s="286">
        <v>1993</v>
      </c>
      <c r="K147" s="169">
        <f t="shared" si="21"/>
        <v>33</v>
      </c>
      <c r="L147" s="164" t="str">
        <f t="shared" si="17"/>
        <v>OK</v>
      </c>
      <c r="M147" s="170" t="s">
        <v>871</v>
      </c>
    </row>
    <row r="148" spans="1:13" x14ac:dyDescent="0.15">
      <c r="A148" s="174" t="s">
        <v>246</v>
      </c>
      <c r="B148" s="164" t="s">
        <v>1261</v>
      </c>
      <c r="C148" s="164" t="s">
        <v>1262</v>
      </c>
      <c r="D148" s="165" t="s">
        <v>1246</v>
      </c>
      <c r="E148" s="166"/>
      <c r="F148" s="164" t="str">
        <f t="shared" si="18"/>
        <v>き１５</v>
      </c>
      <c r="G148" s="164" t="str">
        <f t="shared" si="19"/>
        <v>仲田慶介</v>
      </c>
      <c r="H148" s="164" t="str">
        <f t="shared" si="20"/>
        <v>京セラTC</v>
      </c>
      <c r="I148" s="164" t="s">
        <v>365</v>
      </c>
      <c r="J148" s="286">
        <v>1996</v>
      </c>
      <c r="K148" s="169">
        <f t="shared" si="21"/>
        <v>30</v>
      </c>
      <c r="L148" s="164" t="str">
        <f t="shared" si="17"/>
        <v>OK</v>
      </c>
      <c r="M148" s="170" t="s">
        <v>872</v>
      </c>
    </row>
    <row r="149" spans="1:13" x14ac:dyDescent="0.15">
      <c r="A149" s="174" t="s">
        <v>247</v>
      </c>
      <c r="B149" s="164" t="s">
        <v>1263</v>
      </c>
      <c r="C149" s="164" t="s">
        <v>1264</v>
      </c>
      <c r="D149" s="165" t="s">
        <v>1246</v>
      </c>
      <c r="E149" s="166"/>
      <c r="F149" s="164" t="str">
        <f t="shared" si="18"/>
        <v>き１６</v>
      </c>
      <c r="G149" s="164" t="str">
        <f t="shared" si="19"/>
        <v>永田寛教</v>
      </c>
      <c r="H149" s="164" t="str">
        <f t="shared" si="20"/>
        <v>京セラTC</v>
      </c>
      <c r="I149" s="164" t="s">
        <v>365</v>
      </c>
      <c r="J149" s="286">
        <v>1981</v>
      </c>
      <c r="K149" s="169">
        <f t="shared" si="21"/>
        <v>45</v>
      </c>
      <c r="L149" s="164" t="str">
        <f t="shared" si="17"/>
        <v>OK</v>
      </c>
      <c r="M149" s="295" t="s">
        <v>862</v>
      </c>
    </row>
    <row r="150" spans="1:13" x14ac:dyDescent="0.15">
      <c r="A150" s="174" t="s">
        <v>250</v>
      </c>
      <c r="B150" s="165" t="s">
        <v>269</v>
      </c>
      <c r="C150" s="165" t="s">
        <v>270</v>
      </c>
      <c r="D150" s="165" t="s">
        <v>1246</v>
      </c>
      <c r="E150" s="166"/>
      <c r="F150" s="164" t="str">
        <f t="shared" si="18"/>
        <v>き１７</v>
      </c>
      <c r="G150" s="164" t="str">
        <f t="shared" si="19"/>
        <v>馬場英年</v>
      </c>
      <c r="H150" s="164" t="str">
        <f t="shared" si="20"/>
        <v>京セラTC</v>
      </c>
      <c r="I150" s="164" t="s">
        <v>365</v>
      </c>
      <c r="J150" s="286">
        <v>1980</v>
      </c>
      <c r="K150" s="169">
        <f t="shared" si="21"/>
        <v>46</v>
      </c>
      <c r="L150" s="164" t="str">
        <f t="shared" si="17"/>
        <v>OK</v>
      </c>
      <c r="M150" s="295" t="s">
        <v>862</v>
      </c>
    </row>
    <row r="151" spans="1:13" x14ac:dyDescent="0.15">
      <c r="A151" s="174" t="s">
        <v>251</v>
      </c>
      <c r="B151" s="171" t="s">
        <v>1265</v>
      </c>
      <c r="C151" s="171" t="s">
        <v>1266</v>
      </c>
      <c r="D151" s="165" t="s">
        <v>1246</v>
      </c>
      <c r="E151" s="166"/>
      <c r="F151" s="164" t="str">
        <f t="shared" si="18"/>
        <v>き１８</v>
      </c>
      <c r="G151" s="164" t="str">
        <f t="shared" si="19"/>
        <v>濵口里穂</v>
      </c>
      <c r="H151" s="164" t="str">
        <f t="shared" si="20"/>
        <v>京セラTC</v>
      </c>
      <c r="I151" s="171" t="s">
        <v>361</v>
      </c>
      <c r="J151" s="286">
        <v>1993</v>
      </c>
      <c r="K151" s="169">
        <f t="shared" si="21"/>
        <v>33</v>
      </c>
      <c r="L151" s="164" t="str">
        <f t="shared" si="17"/>
        <v>OK</v>
      </c>
      <c r="M151" s="170" t="s">
        <v>873</v>
      </c>
    </row>
    <row r="152" spans="1:13" x14ac:dyDescent="0.15">
      <c r="A152" s="174" t="s">
        <v>254</v>
      </c>
      <c r="B152" s="174" t="s">
        <v>1267</v>
      </c>
      <c r="C152" s="174" t="s">
        <v>1268</v>
      </c>
      <c r="D152" s="165" t="s">
        <v>1246</v>
      </c>
      <c r="E152" s="166"/>
      <c r="F152" s="164" t="str">
        <f t="shared" si="18"/>
        <v>き１９</v>
      </c>
      <c r="G152" s="164" t="str">
        <f t="shared" si="19"/>
        <v>平瀬俊介</v>
      </c>
      <c r="H152" s="164" t="str">
        <f t="shared" si="20"/>
        <v>京セラTC</v>
      </c>
      <c r="I152" s="164" t="s">
        <v>365</v>
      </c>
      <c r="J152" s="286">
        <v>1995</v>
      </c>
      <c r="K152" s="169">
        <f t="shared" si="21"/>
        <v>31</v>
      </c>
      <c r="L152" s="164" t="str">
        <f t="shared" si="17"/>
        <v>OK</v>
      </c>
      <c r="M152" s="295" t="s">
        <v>866</v>
      </c>
    </row>
    <row r="153" spans="1:13" x14ac:dyDescent="0.15">
      <c r="A153" s="174" t="s">
        <v>491</v>
      </c>
      <c r="B153" s="174" t="s">
        <v>264</v>
      </c>
      <c r="C153" s="174" t="s">
        <v>265</v>
      </c>
      <c r="D153" s="165" t="s">
        <v>1246</v>
      </c>
      <c r="E153" s="166"/>
      <c r="F153" s="164" t="str">
        <f t="shared" si="18"/>
        <v>き２０</v>
      </c>
      <c r="G153" s="164" t="str">
        <f t="shared" si="19"/>
        <v>廣瀬智也</v>
      </c>
      <c r="H153" s="164" t="str">
        <f t="shared" si="20"/>
        <v>京セラTC</v>
      </c>
      <c r="I153" s="164" t="s">
        <v>365</v>
      </c>
      <c r="J153" s="286">
        <v>1977</v>
      </c>
      <c r="K153" s="169">
        <f t="shared" si="21"/>
        <v>49</v>
      </c>
      <c r="L153" s="164" t="str">
        <f t="shared" si="17"/>
        <v>OK</v>
      </c>
      <c r="M153" s="295" t="s">
        <v>866</v>
      </c>
    </row>
    <row r="154" spans="1:13" x14ac:dyDescent="0.15">
      <c r="A154" s="174" t="s">
        <v>255</v>
      </c>
      <c r="B154" s="174" t="s">
        <v>1269</v>
      </c>
      <c r="C154" s="174" t="s">
        <v>1270</v>
      </c>
      <c r="D154" s="165" t="s">
        <v>1246</v>
      </c>
      <c r="E154" s="166"/>
      <c r="F154" s="164" t="str">
        <f t="shared" si="18"/>
        <v>き２１</v>
      </c>
      <c r="G154" s="164" t="str">
        <f t="shared" si="19"/>
        <v>福島勇輔</v>
      </c>
      <c r="H154" s="164" t="str">
        <f t="shared" si="20"/>
        <v>京セラTC</v>
      </c>
      <c r="I154" s="164" t="s">
        <v>365</v>
      </c>
      <c r="J154" s="286">
        <v>1996</v>
      </c>
      <c r="K154" s="169">
        <f t="shared" si="21"/>
        <v>30</v>
      </c>
      <c r="L154" s="164" t="str">
        <f t="shared" si="17"/>
        <v>OK</v>
      </c>
      <c r="M154" s="170" t="s">
        <v>871</v>
      </c>
    </row>
    <row r="155" spans="1:13" x14ac:dyDescent="0.15">
      <c r="A155" s="174" t="s">
        <v>492</v>
      </c>
      <c r="B155" s="174" t="s">
        <v>1271</v>
      </c>
      <c r="C155" s="174" t="s">
        <v>1272</v>
      </c>
      <c r="D155" s="165" t="s">
        <v>1246</v>
      </c>
      <c r="E155" s="166"/>
      <c r="F155" s="164" t="str">
        <f t="shared" si="18"/>
        <v>き２２</v>
      </c>
      <c r="G155" s="164" t="str">
        <f t="shared" si="19"/>
        <v>本宮智之</v>
      </c>
      <c r="H155" s="164" t="str">
        <f t="shared" si="20"/>
        <v>京セラTC</v>
      </c>
      <c r="I155" s="164" t="s">
        <v>365</v>
      </c>
      <c r="J155" s="286">
        <v>1999</v>
      </c>
      <c r="K155" s="169">
        <f t="shared" si="21"/>
        <v>27</v>
      </c>
      <c r="L155" s="164" t="str">
        <f t="shared" si="17"/>
        <v>OK</v>
      </c>
      <c r="M155" s="170" t="s">
        <v>871</v>
      </c>
    </row>
    <row r="156" spans="1:13" x14ac:dyDescent="0.15">
      <c r="A156" s="174" t="s">
        <v>256</v>
      </c>
      <c r="B156" s="174" t="s">
        <v>1273</v>
      </c>
      <c r="C156" s="174" t="s">
        <v>1274</v>
      </c>
      <c r="D156" s="165" t="s">
        <v>1246</v>
      </c>
      <c r="E156" s="166"/>
      <c r="F156" s="164" t="str">
        <f t="shared" si="18"/>
        <v>き２３</v>
      </c>
      <c r="G156" s="164" t="str">
        <f t="shared" si="19"/>
        <v>松本拓大</v>
      </c>
      <c r="H156" s="164" t="str">
        <f t="shared" si="20"/>
        <v>京セラTC</v>
      </c>
      <c r="I156" s="164" t="s">
        <v>365</v>
      </c>
      <c r="J156" s="286">
        <v>2004</v>
      </c>
      <c r="K156" s="169">
        <f t="shared" si="21"/>
        <v>22</v>
      </c>
      <c r="L156" s="164" t="str">
        <f t="shared" si="17"/>
        <v>OK</v>
      </c>
      <c r="M156" s="295" t="s">
        <v>866</v>
      </c>
    </row>
    <row r="157" spans="1:13" x14ac:dyDescent="0.15">
      <c r="A157" s="174" t="s">
        <v>257</v>
      </c>
      <c r="B157" s="174" t="s">
        <v>239</v>
      </c>
      <c r="C157" s="174" t="s">
        <v>240</v>
      </c>
      <c r="D157" s="165" t="s">
        <v>1246</v>
      </c>
      <c r="E157" s="166"/>
      <c r="F157" s="164" t="str">
        <f t="shared" si="18"/>
        <v>き２４</v>
      </c>
      <c r="G157" s="164" t="str">
        <f t="shared" si="19"/>
        <v>宮道祐介</v>
      </c>
      <c r="H157" s="164" t="str">
        <f t="shared" si="20"/>
        <v>京セラTC</v>
      </c>
      <c r="I157" s="164" t="s">
        <v>365</v>
      </c>
      <c r="J157" s="286">
        <v>1983</v>
      </c>
      <c r="K157" s="169">
        <f t="shared" si="21"/>
        <v>43</v>
      </c>
      <c r="L157" s="164" t="str">
        <f t="shared" si="17"/>
        <v>OK</v>
      </c>
      <c r="M157" s="170" t="s">
        <v>874</v>
      </c>
    </row>
    <row r="158" spans="1:13" x14ac:dyDescent="0.15">
      <c r="A158" s="174" t="s">
        <v>258</v>
      </c>
      <c r="B158" s="174" t="s">
        <v>272</v>
      </c>
      <c r="C158" s="174" t="s">
        <v>273</v>
      </c>
      <c r="D158" s="165" t="s">
        <v>1246</v>
      </c>
      <c r="E158" s="166"/>
      <c r="F158" s="164" t="str">
        <f t="shared" si="18"/>
        <v>き２５</v>
      </c>
      <c r="G158" s="164" t="str">
        <f t="shared" si="19"/>
        <v>村尾彰了</v>
      </c>
      <c r="H158" s="164" t="str">
        <f t="shared" si="20"/>
        <v>京セラTC</v>
      </c>
      <c r="I158" s="164" t="s">
        <v>365</v>
      </c>
      <c r="J158" s="286">
        <v>1982</v>
      </c>
      <c r="K158" s="169">
        <f t="shared" si="21"/>
        <v>44</v>
      </c>
      <c r="L158" s="164" t="str">
        <f t="shared" si="17"/>
        <v>OK</v>
      </c>
      <c r="M158" s="170" t="s">
        <v>871</v>
      </c>
    </row>
    <row r="159" spans="1:13" x14ac:dyDescent="0.15">
      <c r="A159" s="174" t="s">
        <v>260</v>
      </c>
      <c r="B159" s="174" t="s">
        <v>875</v>
      </c>
      <c r="C159" s="174" t="s">
        <v>876</v>
      </c>
      <c r="D159" s="165" t="s">
        <v>1246</v>
      </c>
      <c r="E159" s="166"/>
      <c r="F159" s="164" t="str">
        <f t="shared" si="18"/>
        <v>き２６</v>
      </c>
      <c r="G159" s="164" t="str">
        <f t="shared" si="19"/>
        <v>村西徹</v>
      </c>
      <c r="H159" s="164" t="str">
        <f t="shared" si="20"/>
        <v>京セラTC</v>
      </c>
      <c r="I159" s="164" t="s">
        <v>365</v>
      </c>
      <c r="J159" s="286">
        <v>1988</v>
      </c>
      <c r="K159" s="169">
        <f t="shared" si="21"/>
        <v>38</v>
      </c>
      <c r="L159" s="164" t="str">
        <f t="shared" si="17"/>
        <v>OK</v>
      </c>
      <c r="M159" s="170" t="s">
        <v>231</v>
      </c>
    </row>
    <row r="160" spans="1:13" x14ac:dyDescent="0.15">
      <c r="A160" s="174" t="s">
        <v>261</v>
      </c>
      <c r="B160" s="174" t="s">
        <v>1275</v>
      </c>
      <c r="C160" s="174" t="s">
        <v>1276</v>
      </c>
      <c r="D160" s="165" t="s">
        <v>1246</v>
      </c>
      <c r="E160" s="166"/>
      <c r="F160" s="164" t="str">
        <f t="shared" si="18"/>
        <v>き２７</v>
      </c>
      <c r="G160" s="164" t="str">
        <f t="shared" si="19"/>
        <v>安武義剛</v>
      </c>
      <c r="H160" s="164" t="str">
        <f t="shared" si="20"/>
        <v>京セラTC</v>
      </c>
      <c r="I160" s="164" t="s">
        <v>365</v>
      </c>
      <c r="J160" s="286">
        <v>1990</v>
      </c>
      <c r="K160" s="169">
        <f t="shared" si="21"/>
        <v>36</v>
      </c>
      <c r="L160" s="164" t="str">
        <f t="shared" si="17"/>
        <v>OK</v>
      </c>
      <c r="M160" s="170" t="s">
        <v>872</v>
      </c>
    </row>
    <row r="161" spans="1:19" x14ac:dyDescent="0.15">
      <c r="A161" s="174" t="s">
        <v>262</v>
      </c>
      <c r="B161" s="174" t="s">
        <v>1277</v>
      </c>
      <c r="C161" s="174" t="s">
        <v>1278</v>
      </c>
      <c r="D161" s="165" t="s">
        <v>1246</v>
      </c>
      <c r="E161" s="166"/>
      <c r="F161" s="164" t="str">
        <f t="shared" si="18"/>
        <v>き２８</v>
      </c>
      <c r="G161" s="164" t="str">
        <f t="shared" si="19"/>
        <v>山田修平</v>
      </c>
      <c r="H161" s="164" t="str">
        <f t="shared" si="20"/>
        <v>京セラTC</v>
      </c>
      <c r="I161" s="164" t="s">
        <v>365</v>
      </c>
      <c r="J161" s="286">
        <v>1988</v>
      </c>
      <c r="K161" s="169">
        <f t="shared" si="21"/>
        <v>38</v>
      </c>
      <c r="L161" s="164" t="str">
        <f t="shared" si="17"/>
        <v>OK</v>
      </c>
      <c r="M161" s="170" t="s">
        <v>871</v>
      </c>
    </row>
    <row r="162" spans="1:19" x14ac:dyDescent="0.15">
      <c r="A162" s="174" t="s">
        <v>263</v>
      </c>
      <c r="B162" s="174" t="s">
        <v>877</v>
      </c>
      <c r="C162" s="174" t="s">
        <v>700</v>
      </c>
      <c r="D162" s="165" t="s">
        <v>1246</v>
      </c>
      <c r="E162" s="166"/>
      <c r="F162" s="164" t="str">
        <f t="shared" si="18"/>
        <v>き２９</v>
      </c>
      <c r="G162" s="164" t="str">
        <f t="shared" si="19"/>
        <v>山本和樹</v>
      </c>
      <c r="H162" s="164" t="str">
        <f t="shared" si="20"/>
        <v>京セラTC</v>
      </c>
      <c r="I162" s="164" t="s">
        <v>365</v>
      </c>
      <c r="J162" s="286">
        <v>1997</v>
      </c>
      <c r="K162" s="169">
        <f t="shared" si="21"/>
        <v>29</v>
      </c>
      <c r="L162" s="164" t="str">
        <f t="shared" si="17"/>
        <v>OK</v>
      </c>
      <c r="M162" s="170" t="s">
        <v>565</v>
      </c>
    </row>
    <row r="163" spans="1:19" x14ac:dyDescent="0.15">
      <c r="A163" s="174" t="s">
        <v>266</v>
      </c>
      <c r="B163" s="174" t="s">
        <v>1279</v>
      </c>
      <c r="C163" s="174" t="s">
        <v>1280</v>
      </c>
      <c r="D163" s="165" t="s">
        <v>1246</v>
      </c>
      <c r="E163" s="270"/>
      <c r="F163" s="164" t="str">
        <f t="shared" si="18"/>
        <v>き３０</v>
      </c>
      <c r="G163" s="164" t="str">
        <f t="shared" si="19"/>
        <v>滝本照夫</v>
      </c>
      <c r="H163" s="164" t="str">
        <f t="shared" si="20"/>
        <v>京セラTC</v>
      </c>
      <c r="I163" s="164" t="s">
        <v>365</v>
      </c>
      <c r="J163" s="173">
        <v>1959</v>
      </c>
      <c r="K163" s="169">
        <f t="shared" si="21"/>
        <v>67</v>
      </c>
      <c r="L163" s="164" t="str">
        <f t="shared" si="17"/>
        <v>OK</v>
      </c>
      <c r="M163" s="295" t="s">
        <v>866</v>
      </c>
    </row>
    <row r="164" spans="1:19" x14ac:dyDescent="0.15">
      <c r="A164" s="186"/>
      <c r="B164" s="186">
        <v>6</v>
      </c>
      <c r="C164" s="186"/>
      <c r="D164" s="178" t="s">
        <v>1196</v>
      </c>
      <c r="E164" s="179"/>
      <c r="F164" s="180"/>
      <c r="G164" s="176"/>
      <c r="H164" s="178" t="str">
        <f t="shared" si="20"/>
        <v>２７人</v>
      </c>
      <c r="I164" s="178"/>
      <c r="J164" s="199"/>
      <c r="K164" s="182" t="str">
        <f t="shared" si="21"/>
        <v/>
      </c>
      <c r="L164" s="180" t="str">
        <f t="shared" ref="L164:L202" si="22">IF(G164="","",IF(COUNTIF($G$5:$G$673,G164)&gt;1,"2重登録","OK"))</f>
        <v/>
      </c>
      <c r="M164" s="177"/>
    </row>
    <row r="165" spans="1:19" s="164" customFormat="1" x14ac:dyDescent="0.15">
      <c r="A165" s="170" t="s">
        <v>878</v>
      </c>
      <c r="B165" s="170" t="s">
        <v>424</v>
      </c>
      <c r="C165" s="170" t="s">
        <v>425</v>
      </c>
      <c r="D165" s="170" t="s">
        <v>622</v>
      </c>
      <c r="E165" s="170"/>
      <c r="F165" s="164" t="str">
        <f t="shared" si="18"/>
        <v>ぐ０１</v>
      </c>
      <c r="G165" s="170" t="str">
        <f t="shared" ref="G165:G194" si="23">B165&amp;C165</f>
        <v>鍵谷浩太</v>
      </c>
      <c r="H165" s="164" t="s">
        <v>423</v>
      </c>
      <c r="I165" s="164" t="s">
        <v>226</v>
      </c>
      <c r="J165" s="193">
        <v>1991</v>
      </c>
      <c r="K165" s="169">
        <f t="shared" si="21"/>
        <v>35</v>
      </c>
      <c r="L165" s="167" t="str">
        <f t="shared" si="22"/>
        <v>OK</v>
      </c>
      <c r="M165" s="170" t="s">
        <v>359</v>
      </c>
    </row>
    <row r="166" spans="1:19" s="164" customFormat="1" x14ac:dyDescent="0.15">
      <c r="A166" s="170" t="s">
        <v>879</v>
      </c>
      <c r="B166" s="170" t="s">
        <v>377</v>
      </c>
      <c r="C166" s="170" t="s">
        <v>427</v>
      </c>
      <c r="D166" s="170" t="s">
        <v>622</v>
      </c>
      <c r="E166" s="170"/>
      <c r="F166" s="164" t="str">
        <f t="shared" si="18"/>
        <v>ぐ０２</v>
      </c>
      <c r="G166" s="170" t="str">
        <f t="shared" si="23"/>
        <v>中西泰輝</v>
      </c>
      <c r="H166" s="164" t="s">
        <v>423</v>
      </c>
      <c r="I166" s="164" t="s">
        <v>226</v>
      </c>
      <c r="J166" s="193">
        <v>1992</v>
      </c>
      <c r="K166" s="169">
        <f t="shared" si="21"/>
        <v>34</v>
      </c>
      <c r="L166" s="167" t="str">
        <f t="shared" si="22"/>
        <v>OK</v>
      </c>
      <c r="M166" s="170" t="s">
        <v>371</v>
      </c>
    </row>
    <row r="167" spans="1:19" s="164" customFormat="1" x14ac:dyDescent="0.15">
      <c r="A167" s="170" t="s">
        <v>1281</v>
      </c>
      <c r="B167" s="173" t="s">
        <v>379</v>
      </c>
      <c r="C167" s="170" t="s">
        <v>380</v>
      </c>
      <c r="D167" s="170" t="s">
        <v>622</v>
      </c>
      <c r="E167" s="173"/>
      <c r="F167" s="164" t="str">
        <f t="shared" si="18"/>
        <v>ぐ０３</v>
      </c>
      <c r="G167" s="170" t="str">
        <f t="shared" si="23"/>
        <v>井ノ口幹也</v>
      </c>
      <c r="H167" s="164" t="s">
        <v>423</v>
      </c>
      <c r="I167" s="164" t="s">
        <v>376</v>
      </c>
      <c r="J167" s="193">
        <v>1990</v>
      </c>
      <c r="K167" s="169">
        <f t="shared" si="21"/>
        <v>36</v>
      </c>
      <c r="L167" s="167" t="str">
        <f t="shared" si="22"/>
        <v>OK</v>
      </c>
      <c r="M167" s="287" t="s">
        <v>374</v>
      </c>
    </row>
    <row r="168" spans="1:19" s="164" customFormat="1" x14ac:dyDescent="0.15">
      <c r="A168" s="170" t="s">
        <v>880</v>
      </c>
      <c r="B168" s="223" t="s">
        <v>568</v>
      </c>
      <c r="C168" s="223" t="s">
        <v>569</v>
      </c>
      <c r="D168" s="223" t="s">
        <v>622</v>
      </c>
      <c r="E168" s="223"/>
      <c r="F168" s="164" t="str">
        <f t="shared" si="18"/>
        <v>ぐ０４</v>
      </c>
      <c r="G168" s="170" t="str">
        <f t="shared" si="23"/>
        <v>久保村悠史</v>
      </c>
      <c r="H168" s="223" t="s">
        <v>423</v>
      </c>
      <c r="I168" s="223" t="s">
        <v>365</v>
      </c>
      <c r="J168" s="223">
        <v>1990</v>
      </c>
      <c r="K168" s="169">
        <f t="shared" si="21"/>
        <v>36</v>
      </c>
      <c r="L168" s="167" t="str">
        <f t="shared" si="22"/>
        <v>OK</v>
      </c>
      <c r="M168" s="223" t="s">
        <v>383</v>
      </c>
    </row>
    <row r="169" spans="1:19" s="164" customFormat="1" x14ac:dyDescent="0.15">
      <c r="A169" s="170" t="s">
        <v>881</v>
      </c>
      <c r="B169" s="173" t="s">
        <v>381</v>
      </c>
      <c r="C169" s="173" t="s">
        <v>382</v>
      </c>
      <c r="D169" s="173" t="s">
        <v>622</v>
      </c>
      <c r="E169" s="173"/>
      <c r="F169" s="164" t="str">
        <f t="shared" si="18"/>
        <v>ぐ０５</v>
      </c>
      <c r="G169" s="170" t="str">
        <f t="shared" si="23"/>
        <v>漆原大介</v>
      </c>
      <c r="H169" s="173" t="s">
        <v>423</v>
      </c>
      <c r="I169" s="173" t="s">
        <v>365</v>
      </c>
      <c r="J169" s="173">
        <v>1988</v>
      </c>
      <c r="K169" s="169">
        <f t="shared" si="21"/>
        <v>38</v>
      </c>
      <c r="L169" s="167" t="str">
        <f t="shared" si="22"/>
        <v>OK</v>
      </c>
      <c r="M169" s="173" t="s">
        <v>359</v>
      </c>
    </row>
    <row r="170" spans="1:19" s="201" customFormat="1" x14ac:dyDescent="0.15">
      <c r="A170" s="170" t="s">
        <v>882</v>
      </c>
      <c r="B170" s="173" t="s">
        <v>368</v>
      </c>
      <c r="C170" s="173" t="s">
        <v>369</v>
      </c>
      <c r="D170" s="173" t="s">
        <v>622</v>
      </c>
      <c r="E170" s="173"/>
      <c r="F170" s="164" t="str">
        <f t="shared" si="18"/>
        <v>ぐ０６</v>
      </c>
      <c r="G170" s="170" t="str">
        <f t="shared" si="23"/>
        <v>土田哲也</v>
      </c>
      <c r="H170" s="173" t="s">
        <v>423</v>
      </c>
      <c r="I170" s="173" t="s">
        <v>365</v>
      </c>
      <c r="J170" s="173">
        <v>1990</v>
      </c>
      <c r="K170" s="169">
        <f t="shared" si="21"/>
        <v>36</v>
      </c>
      <c r="L170" s="167" t="str">
        <f t="shared" si="22"/>
        <v>OK</v>
      </c>
      <c r="M170" s="173" t="s">
        <v>363</v>
      </c>
      <c r="N170" s="158"/>
      <c r="O170" s="158"/>
      <c r="P170" s="158"/>
      <c r="Q170" s="158"/>
      <c r="R170" s="158"/>
      <c r="S170" s="158"/>
    </row>
    <row r="171" spans="1:19" x14ac:dyDescent="0.15">
      <c r="A171" s="170" t="s">
        <v>883</v>
      </c>
      <c r="B171" s="173" t="s">
        <v>366</v>
      </c>
      <c r="C171" s="173" t="s">
        <v>367</v>
      </c>
      <c r="D171" s="173" t="s">
        <v>622</v>
      </c>
      <c r="E171" s="173"/>
      <c r="F171" s="164" t="str">
        <f t="shared" si="18"/>
        <v>ぐ０７</v>
      </c>
      <c r="G171" s="170" t="str">
        <f t="shared" si="23"/>
        <v>金谷太郎</v>
      </c>
      <c r="H171" s="173" t="s">
        <v>423</v>
      </c>
      <c r="I171" s="173" t="s">
        <v>365</v>
      </c>
      <c r="J171" s="173">
        <v>1976</v>
      </c>
      <c r="K171" s="169">
        <f t="shared" si="21"/>
        <v>50</v>
      </c>
      <c r="L171" s="167" t="str">
        <f t="shared" si="22"/>
        <v>OK</v>
      </c>
      <c r="M171" s="173" t="s">
        <v>359</v>
      </c>
    </row>
    <row r="172" spans="1:19" x14ac:dyDescent="0.15">
      <c r="A172" s="170" t="s">
        <v>884</v>
      </c>
      <c r="B172" s="173" t="s">
        <v>389</v>
      </c>
      <c r="C172" s="173" t="s">
        <v>428</v>
      </c>
      <c r="D172" s="173" t="s">
        <v>622</v>
      </c>
      <c r="E172" s="173"/>
      <c r="F172" s="164" t="str">
        <f t="shared" si="18"/>
        <v>ぐ０８</v>
      </c>
      <c r="G172" s="170" t="str">
        <f t="shared" si="23"/>
        <v>山本将義</v>
      </c>
      <c r="H172" s="173" t="s">
        <v>423</v>
      </c>
      <c r="I172" s="173" t="s">
        <v>365</v>
      </c>
      <c r="J172" s="173">
        <v>1986</v>
      </c>
      <c r="K172" s="169">
        <f t="shared" si="21"/>
        <v>40</v>
      </c>
      <c r="L172" s="167" t="str">
        <f t="shared" si="22"/>
        <v>OK</v>
      </c>
      <c r="M172" s="173" t="s">
        <v>359</v>
      </c>
    </row>
    <row r="173" spans="1:19" x14ac:dyDescent="0.15">
      <c r="A173" s="170" t="s">
        <v>885</v>
      </c>
      <c r="B173" s="173" t="s">
        <v>496</v>
      </c>
      <c r="C173" s="173" t="s">
        <v>497</v>
      </c>
      <c r="D173" s="173" t="s">
        <v>622</v>
      </c>
      <c r="E173" s="173"/>
      <c r="F173" s="164" t="str">
        <f t="shared" si="18"/>
        <v>ぐ０９</v>
      </c>
      <c r="G173" s="170" t="str">
        <f t="shared" si="23"/>
        <v>浜田豊</v>
      </c>
      <c r="H173" s="173" t="s">
        <v>423</v>
      </c>
      <c r="I173" s="173" t="s">
        <v>365</v>
      </c>
      <c r="J173" s="173">
        <v>1985</v>
      </c>
      <c r="K173" s="169">
        <f t="shared" si="21"/>
        <v>41</v>
      </c>
      <c r="L173" s="167" t="str">
        <f t="shared" si="22"/>
        <v>OK</v>
      </c>
      <c r="M173" s="296" t="s">
        <v>374</v>
      </c>
    </row>
    <row r="174" spans="1:19" x14ac:dyDescent="0.15">
      <c r="A174" s="170" t="s">
        <v>886</v>
      </c>
      <c r="B174" s="173" t="s">
        <v>429</v>
      </c>
      <c r="C174" s="173" t="s">
        <v>430</v>
      </c>
      <c r="D174" s="173" t="s">
        <v>622</v>
      </c>
      <c r="E174" s="173"/>
      <c r="F174" s="164" t="str">
        <f t="shared" si="18"/>
        <v>ぐ１０</v>
      </c>
      <c r="G174" s="170" t="str">
        <f t="shared" si="23"/>
        <v>吉野淳也</v>
      </c>
      <c r="H174" s="173" t="s">
        <v>423</v>
      </c>
      <c r="I174" s="173" t="s">
        <v>365</v>
      </c>
      <c r="J174" s="173">
        <v>1990</v>
      </c>
      <c r="K174" s="169">
        <f t="shared" si="21"/>
        <v>36</v>
      </c>
      <c r="L174" s="167" t="str">
        <f t="shared" si="22"/>
        <v>OK</v>
      </c>
      <c r="M174" s="173" t="s">
        <v>371</v>
      </c>
    </row>
    <row r="175" spans="1:19" x14ac:dyDescent="0.15">
      <c r="A175" s="170" t="s">
        <v>887</v>
      </c>
      <c r="B175" s="173" t="s">
        <v>494</v>
      </c>
      <c r="C175" s="173" t="s">
        <v>495</v>
      </c>
      <c r="D175" s="173" t="s">
        <v>622</v>
      </c>
      <c r="E175" s="173"/>
      <c r="F175" s="164" t="str">
        <f t="shared" si="18"/>
        <v>ぐ１１</v>
      </c>
      <c r="G175" s="170" t="str">
        <f t="shared" si="23"/>
        <v>澁谷晃大</v>
      </c>
      <c r="H175" s="173" t="s">
        <v>423</v>
      </c>
      <c r="I175" s="173" t="s">
        <v>365</v>
      </c>
      <c r="J175" s="173">
        <v>1996</v>
      </c>
      <c r="K175" s="169">
        <f t="shared" si="21"/>
        <v>30</v>
      </c>
      <c r="L175" s="167" t="str">
        <f t="shared" si="22"/>
        <v>OK</v>
      </c>
      <c r="M175" s="173" t="s">
        <v>359</v>
      </c>
    </row>
    <row r="176" spans="1:19" x14ac:dyDescent="0.15">
      <c r="A176" s="170" t="s">
        <v>888</v>
      </c>
      <c r="B176" s="173" t="s">
        <v>384</v>
      </c>
      <c r="C176" s="173" t="s">
        <v>385</v>
      </c>
      <c r="D176" s="173" t="s">
        <v>622</v>
      </c>
      <c r="E176" s="173"/>
      <c r="F176" s="164" t="str">
        <f t="shared" si="18"/>
        <v>ぐ１２</v>
      </c>
      <c r="G176" s="170" t="str">
        <f t="shared" si="23"/>
        <v>藤井正和</v>
      </c>
      <c r="H176" s="173" t="s">
        <v>423</v>
      </c>
      <c r="I176" s="173" t="s">
        <v>365</v>
      </c>
      <c r="J176" s="173">
        <v>1975</v>
      </c>
      <c r="K176" s="169">
        <f t="shared" si="21"/>
        <v>51</v>
      </c>
      <c r="L176" s="167" t="str">
        <f t="shared" si="22"/>
        <v>OK</v>
      </c>
      <c r="M176" s="173" t="s">
        <v>360</v>
      </c>
    </row>
    <row r="177" spans="1:13" x14ac:dyDescent="0.15">
      <c r="A177" s="170" t="s">
        <v>889</v>
      </c>
      <c r="B177" s="173" t="s">
        <v>397</v>
      </c>
      <c r="C177" s="173" t="s">
        <v>405</v>
      </c>
      <c r="D177" s="173" t="s">
        <v>622</v>
      </c>
      <c r="E177" s="173"/>
      <c r="F177" s="164" t="str">
        <f t="shared" si="18"/>
        <v>ぐ１３</v>
      </c>
      <c r="G177" s="170" t="str">
        <f t="shared" si="23"/>
        <v>平野優也</v>
      </c>
      <c r="H177" s="173" t="s">
        <v>423</v>
      </c>
      <c r="I177" s="173" t="s">
        <v>365</v>
      </c>
      <c r="J177" s="173">
        <v>1993</v>
      </c>
      <c r="K177" s="169">
        <f t="shared" si="21"/>
        <v>33</v>
      </c>
      <c r="L177" s="167" t="str">
        <f t="shared" si="22"/>
        <v>OK</v>
      </c>
      <c r="M177" s="173" t="s">
        <v>498</v>
      </c>
    </row>
    <row r="178" spans="1:13" x14ac:dyDescent="0.15">
      <c r="A178" s="170" t="s">
        <v>890</v>
      </c>
      <c r="B178" s="173" t="s">
        <v>908</v>
      </c>
      <c r="C178" s="173" t="s">
        <v>1282</v>
      </c>
      <c r="D178" s="173" t="s">
        <v>622</v>
      </c>
      <c r="E178" s="173"/>
      <c r="F178" s="164" t="str">
        <f t="shared" si="18"/>
        <v>ぐ１４</v>
      </c>
      <c r="G178" s="170" t="str">
        <f t="shared" si="23"/>
        <v>小林由汰</v>
      </c>
      <c r="H178" s="173" t="s">
        <v>423</v>
      </c>
      <c r="I178" s="173" t="s">
        <v>365</v>
      </c>
      <c r="J178" s="173">
        <v>1996</v>
      </c>
      <c r="K178" s="169">
        <f t="shared" si="21"/>
        <v>30</v>
      </c>
      <c r="L178" s="167" t="str">
        <f t="shared" si="22"/>
        <v>OK</v>
      </c>
      <c r="M178" s="173" t="s">
        <v>360</v>
      </c>
    </row>
    <row r="179" spans="1:13" x14ac:dyDescent="0.15">
      <c r="A179" s="170" t="s">
        <v>891</v>
      </c>
      <c r="B179" s="223" t="s">
        <v>1283</v>
      </c>
      <c r="C179" s="223" t="s">
        <v>1284</v>
      </c>
      <c r="D179" s="223" t="s">
        <v>622</v>
      </c>
      <c r="E179" s="223"/>
      <c r="F179" s="164" t="str">
        <f t="shared" si="18"/>
        <v>ぐ１５</v>
      </c>
      <c r="G179" s="170" t="str">
        <f t="shared" si="23"/>
        <v>大竹啓介</v>
      </c>
      <c r="H179" s="223" t="s">
        <v>423</v>
      </c>
      <c r="I179" s="223" t="s">
        <v>365</v>
      </c>
      <c r="J179" s="223">
        <v>1990</v>
      </c>
      <c r="K179" s="169">
        <f t="shared" si="21"/>
        <v>36</v>
      </c>
      <c r="L179" s="167" t="str">
        <f t="shared" si="22"/>
        <v>OK</v>
      </c>
      <c r="M179" s="223" t="s">
        <v>363</v>
      </c>
    </row>
    <row r="180" spans="1:13" x14ac:dyDescent="0.15">
      <c r="A180" s="170" t="s">
        <v>892</v>
      </c>
      <c r="B180" s="223" t="s">
        <v>903</v>
      </c>
      <c r="C180" s="223" t="s">
        <v>904</v>
      </c>
      <c r="D180" s="223" t="s">
        <v>622</v>
      </c>
      <c r="E180" s="223" t="s">
        <v>1285</v>
      </c>
      <c r="F180" s="164" t="str">
        <f t="shared" si="18"/>
        <v>ぐ１６</v>
      </c>
      <c r="G180" s="170" t="str">
        <f t="shared" si="23"/>
        <v>竹内朝飛</v>
      </c>
      <c r="H180" s="223" t="s">
        <v>423</v>
      </c>
      <c r="I180" s="223" t="s">
        <v>365</v>
      </c>
      <c r="J180" s="223">
        <v>2011</v>
      </c>
      <c r="K180" s="169">
        <f t="shared" si="21"/>
        <v>15</v>
      </c>
      <c r="L180" s="167" t="str">
        <f t="shared" si="22"/>
        <v>OK</v>
      </c>
      <c r="M180" s="223" t="s">
        <v>359</v>
      </c>
    </row>
    <row r="181" spans="1:13" x14ac:dyDescent="0.15">
      <c r="A181" s="170" t="s">
        <v>893</v>
      </c>
      <c r="B181" s="296" t="s">
        <v>381</v>
      </c>
      <c r="C181" s="296" t="s">
        <v>387</v>
      </c>
      <c r="D181" s="223" t="s">
        <v>622</v>
      </c>
      <c r="E181" s="296"/>
      <c r="F181" s="164" t="str">
        <f t="shared" si="18"/>
        <v>ぐ１７</v>
      </c>
      <c r="G181" s="170" t="str">
        <f t="shared" si="23"/>
        <v>漆原友里</v>
      </c>
      <c r="H181" s="223" t="s">
        <v>423</v>
      </c>
      <c r="I181" s="296" t="s">
        <v>361</v>
      </c>
      <c r="J181" s="223">
        <v>1992</v>
      </c>
      <c r="K181" s="169">
        <f t="shared" si="21"/>
        <v>34</v>
      </c>
      <c r="L181" s="167" t="str">
        <f t="shared" si="22"/>
        <v>OK</v>
      </c>
      <c r="M181" s="223" t="s">
        <v>359</v>
      </c>
    </row>
    <row r="182" spans="1:13" x14ac:dyDescent="0.15">
      <c r="A182" s="170" t="s">
        <v>894</v>
      </c>
      <c r="B182" s="296" t="s">
        <v>1185</v>
      </c>
      <c r="C182" s="296" t="s">
        <v>895</v>
      </c>
      <c r="D182" s="223" t="s">
        <v>622</v>
      </c>
      <c r="E182" s="296"/>
      <c r="F182" s="164" t="str">
        <f t="shared" si="18"/>
        <v>ぐ１８</v>
      </c>
      <c r="G182" s="170" t="str">
        <f t="shared" si="23"/>
        <v>山田優果</v>
      </c>
      <c r="H182" s="223" t="s">
        <v>423</v>
      </c>
      <c r="I182" s="296" t="s">
        <v>361</v>
      </c>
      <c r="J182" s="223">
        <v>1997</v>
      </c>
      <c r="K182" s="169">
        <f t="shared" si="21"/>
        <v>29</v>
      </c>
      <c r="L182" s="167" t="str">
        <f t="shared" si="22"/>
        <v>OK</v>
      </c>
      <c r="M182" s="223" t="s">
        <v>498</v>
      </c>
    </row>
    <row r="183" spans="1:13" x14ac:dyDescent="0.15">
      <c r="A183" s="170" t="s">
        <v>896</v>
      </c>
      <c r="B183" s="296" t="s">
        <v>897</v>
      </c>
      <c r="C183" s="296" t="s">
        <v>898</v>
      </c>
      <c r="D183" s="223" t="s">
        <v>622</v>
      </c>
      <c r="E183" s="296"/>
      <c r="F183" s="164" t="str">
        <f t="shared" si="18"/>
        <v>ぐ１９</v>
      </c>
      <c r="G183" s="170" t="str">
        <f t="shared" si="23"/>
        <v>西野美恵</v>
      </c>
      <c r="H183" s="223" t="s">
        <v>423</v>
      </c>
      <c r="I183" s="296" t="s">
        <v>361</v>
      </c>
      <c r="J183" s="223">
        <v>1988</v>
      </c>
      <c r="K183" s="169">
        <f t="shared" si="21"/>
        <v>38</v>
      </c>
      <c r="L183" s="167" t="str">
        <f t="shared" si="22"/>
        <v>OK</v>
      </c>
      <c r="M183" s="223" t="s">
        <v>363</v>
      </c>
    </row>
    <row r="184" spans="1:13" x14ac:dyDescent="0.15">
      <c r="A184" s="170" t="s">
        <v>899</v>
      </c>
      <c r="B184" s="296" t="s">
        <v>900</v>
      </c>
      <c r="C184" s="296" t="s">
        <v>901</v>
      </c>
      <c r="D184" s="223" t="s">
        <v>622</v>
      </c>
      <c r="E184" s="173"/>
      <c r="F184" s="164" t="str">
        <f t="shared" si="18"/>
        <v>ぐ２０</v>
      </c>
      <c r="G184" s="170" t="str">
        <f t="shared" si="23"/>
        <v>鍵弥初美</v>
      </c>
      <c r="H184" s="223" t="s">
        <v>423</v>
      </c>
      <c r="I184" s="296" t="s">
        <v>361</v>
      </c>
      <c r="J184" s="223">
        <v>1988</v>
      </c>
      <c r="K184" s="169">
        <f t="shared" si="21"/>
        <v>38</v>
      </c>
      <c r="L184" s="167" t="str">
        <f t="shared" si="22"/>
        <v>OK</v>
      </c>
      <c r="M184" s="223" t="s">
        <v>362</v>
      </c>
    </row>
    <row r="185" spans="1:13" x14ac:dyDescent="0.15">
      <c r="A185" s="170" t="s">
        <v>902</v>
      </c>
      <c r="B185" s="296" t="s">
        <v>1286</v>
      </c>
      <c r="C185" s="296" t="s">
        <v>1287</v>
      </c>
      <c r="D185" s="223" t="s">
        <v>622</v>
      </c>
      <c r="E185" s="296"/>
      <c r="F185" s="164" t="str">
        <f t="shared" si="18"/>
        <v>ぐ２１</v>
      </c>
      <c r="G185" s="170" t="str">
        <f t="shared" si="23"/>
        <v>日下部佑奈</v>
      </c>
      <c r="H185" s="223" t="s">
        <v>423</v>
      </c>
      <c r="I185" s="296" t="s">
        <v>361</v>
      </c>
      <c r="J185" s="223">
        <v>2000</v>
      </c>
      <c r="K185" s="169">
        <f t="shared" si="21"/>
        <v>26</v>
      </c>
      <c r="L185" s="167" t="str">
        <f t="shared" si="22"/>
        <v>OK</v>
      </c>
      <c r="M185" s="223" t="s">
        <v>1111</v>
      </c>
    </row>
    <row r="186" spans="1:13" x14ac:dyDescent="0.15">
      <c r="A186" s="170" t="s">
        <v>905</v>
      </c>
      <c r="B186" s="296" t="s">
        <v>1288</v>
      </c>
      <c r="C186" s="296" t="s">
        <v>1289</v>
      </c>
      <c r="D186" s="223" t="s">
        <v>622</v>
      </c>
      <c r="E186" s="296"/>
      <c r="F186" s="164" t="str">
        <f t="shared" si="18"/>
        <v>ぐ２２</v>
      </c>
      <c r="G186" s="170" t="str">
        <f t="shared" si="23"/>
        <v>澁谷保乃実</v>
      </c>
      <c r="H186" s="223" t="s">
        <v>423</v>
      </c>
      <c r="I186" s="296" t="s">
        <v>361</v>
      </c>
      <c r="J186" s="223">
        <v>2000</v>
      </c>
      <c r="K186" s="169">
        <f t="shared" si="21"/>
        <v>26</v>
      </c>
      <c r="L186" s="167" t="str">
        <f t="shared" si="22"/>
        <v>OK</v>
      </c>
      <c r="M186" s="223" t="s">
        <v>359</v>
      </c>
    </row>
    <row r="187" spans="1:13" x14ac:dyDescent="0.15">
      <c r="A187" s="170" t="s">
        <v>907</v>
      </c>
      <c r="B187" s="296" t="s">
        <v>1290</v>
      </c>
      <c r="C187" s="296" t="s">
        <v>1291</v>
      </c>
      <c r="D187" s="223" t="s">
        <v>622</v>
      </c>
      <c r="E187" s="173"/>
      <c r="F187" s="164" t="str">
        <f t="shared" si="18"/>
        <v>ぐ２３</v>
      </c>
      <c r="G187" s="170" t="str">
        <f t="shared" si="23"/>
        <v>安積　絵里</v>
      </c>
      <c r="H187" s="223" t="s">
        <v>423</v>
      </c>
      <c r="I187" s="296" t="s">
        <v>361</v>
      </c>
      <c r="J187" s="223">
        <v>1995</v>
      </c>
      <c r="K187" s="169">
        <f t="shared" si="21"/>
        <v>31</v>
      </c>
      <c r="L187" s="167" t="str">
        <f t="shared" si="22"/>
        <v>OK</v>
      </c>
      <c r="M187" s="223" t="s">
        <v>373</v>
      </c>
    </row>
    <row r="188" spans="1:13" x14ac:dyDescent="0.15">
      <c r="A188" s="170" t="s">
        <v>1292</v>
      </c>
      <c r="B188" s="223" t="s">
        <v>1293</v>
      </c>
      <c r="C188" s="223" t="s">
        <v>977</v>
      </c>
      <c r="D188" s="223" t="s">
        <v>622</v>
      </c>
      <c r="E188" s="223" t="s">
        <v>1285</v>
      </c>
      <c r="F188" s="164" t="str">
        <f t="shared" si="18"/>
        <v>ぐ２４</v>
      </c>
      <c r="G188" s="170" t="str">
        <f t="shared" si="23"/>
        <v>北川直樹</v>
      </c>
      <c r="H188" s="223" t="s">
        <v>423</v>
      </c>
      <c r="I188" s="223" t="s">
        <v>365</v>
      </c>
      <c r="J188" s="223">
        <v>2008</v>
      </c>
      <c r="K188" s="169">
        <f t="shared" si="21"/>
        <v>18</v>
      </c>
      <c r="L188" s="167" t="str">
        <f t="shared" si="22"/>
        <v>OK</v>
      </c>
      <c r="M188" s="223" t="s">
        <v>359</v>
      </c>
    </row>
    <row r="189" spans="1:13" x14ac:dyDescent="0.15">
      <c r="A189" s="170" t="s">
        <v>1294</v>
      </c>
      <c r="B189" s="223" t="s">
        <v>1295</v>
      </c>
      <c r="C189" s="223" t="s">
        <v>1296</v>
      </c>
      <c r="D189" s="223" t="s">
        <v>622</v>
      </c>
      <c r="E189" s="223"/>
      <c r="F189" s="164" t="str">
        <f t="shared" si="18"/>
        <v>ぐ２５</v>
      </c>
      <c r="G189" s="170" t="str">
        <f t="shared" si="23"/>
        <v>井口　陽太</v>
      </c>
      <c r="H189" s="223" t="s">
        <v>423</v>
      </c>
      <c r="I189" s="223" t="s">
        <v>365</v>
      </c>
      <c r="J189" s="223">
        <v>1994</v>
      </c>
      <c r="K189" s="169">
        <f t="shared" si="21"/>
        <v>32</v>
      </c>
      <c r="L189" s="167" t="str">
        <f t="shared" si="22"/>
        <v>OK</v>
      </c>
      <c r="M189" s="223" t="s">
        <v>383</v>
      </c>
    </row>
    <row r="190" spans="1:13" x14ac:dyDescent="0.15">
      <c r="A190" s="170" t="s">
        <v>1297</v>
      </c>
      <c r="B190" s="296" t="s">
        <v>1298</v>
      </c>
      <c r="C190" s="296" t="s">
        <v>1299</v>
      </c>
      <c r="D190" s="223" t="s">
        <v>622</v>
      </c>
      <c r="E190" s="296"/>
      <c r="F190" s="164" t="str">
        <f t="shared" si="18"/>
        <v>ぐ２６</v>
      </c>
      <c r="G190" s="170" t="str">
        <f t="shared" si="23"/>
        <v>陰道恵美子</v>
      </c>
      <c r="H190" s="223" t="s">
        <v>423</v>
      </c>
      <c r="I190" s="296" t="s">
        <v>361</v>
      </c>
      <c r="J190" s="223">
        <v>1994</v>
      </c>
      <c r="K190" s="169">
        <f t="shared" si="21"/>
        <v>32</v>
      </c>
      <c r="L190" s="167" t="str">
        <f t="shared" si="22"/>
        <v>OK</v>
      </c>
      <c r="M190" s="223" t="s">
        <v>383</v>
      </c>
    </row>
    <row r="191" spans="1:13" x14ac:dyDescent="0.15">
      <c r="A191" s="170" t="s">
        <v>1300</v>
      </c>
      <c r="B191" s="223" t="s">
        <v>1301</v>
      </c>
      <c r="C191" s="223" t="s">
        <v>1302</v>
      </c>
      <c r="D191" s="223" t="s">
        <v>622</v>
      </c>
      <c r="E191" s="223"/>
      <c r="F191" s="164" t="str">
        <f t="shared" si="18"/>
        <v>ぐ２７</v>
      </c>
      <c r="G191" s="170" t="str">
        <f t="shared" si="23"/>
        <v>帆足介</v>
      </c>
      <c r="H191" s="223" t="s">
        <v>423</v>
      </c>
      <c r="I191" s="223" t="s">
        <v>365</v>
      </c>
      <c r="J191" s="223">
        <v>1994</v>
      </c>
      <c r="K191" s="169">
        <f t="shared" si="21"/>
        <v>32</v>
      </c>
      <c r="L191" s="167" t="str">
        <f t="shared" si="22"/>
        <v>OK</v>
      </c>
      <c r="M191" s="223" t="s">
        <v>359</v>
      </c>
    </row>
    <row r="192" spans="1:13" x14ac:dyDescent="0.15">
      <c r="A192" s="170" t="s">
        <v>1303</v>
      </c>
      <c r="B192" s="223" t="s">
        <v>1304</v>
      </c>
      <c r="C192" s="223" t="s">
        <v>1305</v>
      </c>
      <c r="D192" s="223" t="s">
        <v>622</v>
      </c>
      <c r="E192" s="223" t="s">
        <v>1285</v>
      </c>
      <c r="F192" s="164" t="str">
        <f t="shared" si="18"/>
        <v>ぐ２８</v>
      </c>
      <c r="G192" s="170" t="str">
        <f t="shared" si="23"/>
        <v>安田椋太</v>
      </c>
      <c r="H192" s="223" t="s">
        <v>423</v>
      </c>
      <c r="I192" s="223" t="s">
        <v>226</v>
      </c>
      <c r="J192" s="223">
        <v>2017</v>
      </c>
      <c r="K192" s="169">
        <f t="shared" si="21"/>
        <v>9</v>
      </c>
      <c r="L192" s="167" t="str">
        <f t="shared" si="22"/>
        <v>OK</v>
      </c>
      <c r="M192" s="223" t="s">
        <v>359</v>
      </c>
    </row>
    <row r="193" spans="1:18" x14ac:dyDescent="0.15">
      <c r="A193" s="170" t="s">
        <v>1306</v>
      </c>
      <c r="B193" s="296" t="s">
        <v>1304</v>
      </c>
      <c r="C193" s="296" t="s">
        <v>1307</v>
      </c>
      <c r="D193" s="223" t="s">
        <v>622</v>
      </c>
      <c r="E193" s="223" t="s">
        <v>1285</v>
      </c>
      <c r="F193" s="164" t="str">
        <f t="shared" si="18"/>
        <v>ぐ２９</v>
      </c>
      <c r="G193" s="170" t="str">
        <f t="shared" si="23"/>
        <v>安田楓</v>
      </c>
      <c r="H193" s="223" t="s">
        <v>423</v>
      </c>
      <c r="I193" s="296" t="s">
        <v>752</v>
      </c>
      <c r="J193" s="223">
        <v>2015</v>
      </c>
      <c r="K193" s="169">
        <f t="shared" si="21"/>
        <v>11</v>
      </c>
      <c r="L193" s="167" t="str">
        <f t="shared" si="22"/>
        <v>OK</v>
      </c>
      <c r="M193" s="223" t="s">
        <v>359</v>
      </c>
    </row>
    <row r="194" spans="1:18" x14ac:dyDescent="0.15">
      <c r="A194" s="170" t="s">
        <v>1308</v>
      </c>
      <c r="B194" s="296" t="s">
        <v>1309</v>
      </c>
      <c r="C194" s="296" t="s">
        <v>1310</v>
      </c>
      <c r="D194" s="223" t="s">
        <v>622</v>
      </c>
      <c r="E194" s="223" t="s">
        <v>1285</v>
      </c>
      <c r="F194" s="164" t="str">
        <f t="shared" si="18"/>
        <v>ぐ３０</v>
      </c>
      <c r="G194" s="170" t="str">
        <f t="shared" si="23"/>
        <v>一圓寧々</v>
      </c>
      <c r="H194" s="223" t="s">
        <v>423</v>
      </c>
      <c r="I194" s="296" t="s">
        <v>752</v>
      </c>
      <c r="J194" s="223">
        <v>2015</v>
      </c>
      <c r="K194" s="169">
        <f t="shared" si="21"/>
        <v>11</v>
      </c>
      <c r="L194" s="167" t="str">
        <f t="shared" si="22"/>
        <v>OK</v>
      </c>
      <c r="M194" s="223" t="s">
        <v>359</v>
      </c>
    </row>
    <row r="195" spans="1:18" x14ac:dyDescent="0.15">
      <c r="A195" s="186"/>
      <c r="B195" s="186">
        <v>7</v>
      </c>
      <c r="C195" s="186"/>
      <c r="D195" s="186" t="s">
        <v>1311</v>
      </c>
      <c r="E195" s="202"/>
      <c r="F195" s="203"/>
      <c r="G195" s="186"/>
      <c r="H195" s="186"/>
      <c r="I195" s="186"/>
      <c r="J195" s="181"/>
      <c r="K195" s="169" t="str">
        <f t="shared" si="21"/>
        <v/>
      </c>
      <c r="L195" s="167" t="str">
        <f t="shared" si="22"/>
        <v/>
      </c>
      <c r="M195" s="186"/>
    </row>
    <row r="196" spans="1:18" s="164" customFormat="1" x14ac:dyDescent="0.15">
      <c r="A196" s="170" t="s">
        <v>909</v>
      </c>
      <c r="B196" s="170" t="s">
        <v>718</v>
      </c>
      <c r="C196" s="170" t="s">
        <v>506</v>
      </c>
      <c r="D196" s="170" t="s">
        <v>910</v>
      </c>
      <c r="E196" s="170"/>
      <c r="F196" s="164" t="str">
        <f t="shared" si="18"/>
        <v>し０１</v>
      </c>
      <c r="G196" s="170" t="str">
        <f>B196&amp;C196</f>
        <v>杉山春澄</v>
      </c>
      <c r="H196" s="164" t="s">
        <v>1312</v>
      </c>
      <c r="I196" s="164" t="s">
        <v>226</v>
      </c>
      <c r="J196" s="193">
        <v>2004</v>
      </c>
      <c r="K196" s="187">
        <v>22</v>
      </c>
      <c r="L196" s="167" t="str">
        <f t="shared" si="22"/>
        <v>OK</v>
      </c>
      <c r="M196" s="170" t="s">
        <v>359</v>
      </c>
    </row>
    <row r="197" spans="1:18" s="164" customFormat="1" x14ac:dyDescent="0.15">
      <c r="A197" s="170" t="s">
        <v>1313</v>
      </c>
      <c r="B197" s="170" t="s">
        <v>505</v>
      </c>
      <c r="C197" s="170" t="s">
        <v>719</v>
      </c>
      <c r="D197" s="170" t="s">
        <v>910</v>
      </c>
      <c r="E197" s="170"/>
      <c r="F197" s="164" t="str">
        <f t="shared" si="18"/>
        <v>し０２</v>
      </c>
      <c r="G197" s="170" t="str">
        <f>B197&amp;C197</f>
        <v>山内瑞生</v>
      </c>
      <c r="H197" s="164" t="s">
        <v>1312</v>
      </c>
      <c r="I197" s="164" t="s">
        <v>226</v>
      </c>
      <c r="J197" s="193">
        <v>2002</v>
      </c>
      <c r="K197" s="187">
        <v>24</v>
      </c>
      <c r="L197" s="167" t="str">
        <f t="shared" si="22"/>
        <v>OK</v>
      </c>
      <c r="M197" s="170" t="s">
        <v>359</v>
      </c>
    </row>
    <row r="198" spans="1:18" s="164" customFormat="1" x14ac:dyDescent="0.15">
      <c r="A198" s="173" t="s">
        <v>1314</v>
      </c>
      <c r="B198" s="170" t="s">
        <v>913</v>
      </c>
      <c r="C198" s="170" t="s">
        <v>914</v>
      </c>
      <c r="D198" s="170" t="s">
        <v>910</v>
      </c>
      <c r="E198" s="170"/>
      <c r="F198" s="164" t="str">
        <f t="shared" si="18"/>
        <v>し０３</v>
      </c>
      <c r="G198" s="170" t="str">
        <f>B198&amp;C198</f>
        <v>岩瀧虹貴</v>
      </c>
      <c r="H198" s="164" t="s">
        <v>1312</v>
      </c>
      <c r="I198" s="164" t="s">
        <v>226</v>
      </c>
      <c r="J198" s="193">
        <v>2005</v>
      </c>
      <c r="K198" s="187">
        <v>21</v>
      </c>
      <c r="L198" s="167" t="str">
        <f t="shared" si="22"/>
        <v>OK</v>
      </c>
      <c r="M198" s="170" t="s">
        <v>359</v>
      </c>
    </row>
    <row r="199" spans="1:18" s="164" customFormat="1" x14ac:dyDescent="0.15">
      <c r="A199" s="170" t="s">
        <v>912</v>
      </c>
      <c r="B199" s="173" t="s">
        <v>720</v>
      </c>
      <c r="C199" s="173" t="s">
        <v>721</v>
      </c>
      <c r="D199" s="170" t="s">
        <v>910</v>
      </c>
      <c r="E199" s="173"/>
      <c r="F199" s="164" t="str">
        <f t="shared" si="18"/>
        <v>し０４</v>
      </c>
      <c r="G199" s="173" t="s">
        <v>722</v>
      </c>
      <c r="H199" s="164" t="s">
        <v>1312</v>
      </c>
      <c r="I199" s="173" t="s">
        <v>365</v>
      </c>
      <c r="J199" s="173">
        <v>2002</v>
      </c>
      <c r="K199" s="173">
        <v>24</v>
      </c>
      <c r="L199" s="167" t="str">
        <f t="shared" si="22"/>
        <v>OK</v>
      </c>
      <c r="M199" s="173" t="s">
        <v>359</v>
      </c>
    </row>
    <row r="200" spans="1:18" s="164" customFormat="1" x14ac:dyDescent="0.15">
      <c r="A200" s="170" t="s">
        <v>915</v>
      </c>
      <c r="B200" s="173" t="s">
        <v>724</v>
      </c>
      <c r="C200" s="173" t="s">
        <v>725</v>
      </c>
      <c r="D200" s="170" t="s">
        <v>910</v>
      </c>
      <c r="E200" s="173"/>
      <c r="F200" s="164" t="str">
        <f t="shared" si="18"/>
        <v>し０５</v>
      </c>
      <c r="G200" s="173" t="s">
        <v>726</v>
      </c>
      <c r="H200" s="164" t="s">
        <v>1312</v>
      </c>
      <c r="I200" s="173" t="s">
        <v>365</v>
      </c>
      <c r="J200" s="173">
        <v>2004</v>
      </c>
      <c r="K200" s="173">
        <v>22</v>
      </c>
      <c r="L200" s="167" t="str">
        <f t="shared" si="22"/>
        <v>OK</v>
      </c>
      <c r="M200" s="173" t="s">
        <v>359</v>
      </c>
    </row>
    <row r="201" spans="1:18" s="201" customFormat="1" x14ac:dyDescent="0.15">
      <c r="A201" s="173" t="s">
        <v>916</v>
      </c>
      <c r="B201" s="173" t="s">
        <v>920</v>
      </c>
      <c r="C201" s="173" t="s">
        <v>921</v>
      </c>
      <c r="D201" s="170" t="s">
        <v>910</v>
      </c>
      <c r="E201" s="173"/>
      <c r="F201" s="164" t="str">
        <f t="shared" si="18"/>
        <v>し０６</v>
      </c>
      <c r="G201" s="173" t="s">
        <v>922</v>
      </c>
      <c r="H201" s="164" t="s">
        <v>1312</v>
      </c>
      <c r="I201" s="173" t="s">
        <v>365</v>
      </c>
      <c r="J201" s="173">
        <v>2004</v>
      </c>
      <c r="K201" s="173">
        <v>22</v>
      </c>
      <c r="L201" s="167" t="str">
        <f t="shared" si="22"/>
        <v>OK</v>
      </c>
      <c r="M201" s="173" t="s">
        <v>727</v>
      </c>
      <c r="N201" s="158"/>
      <c r="O201" s="158"/>
      <c r="P201" s="158"/>
      <c r="Q201" s="158"/>
      <c r="R201" s="158"/>
    </row>
    <row r="202" spans="1:18" x14ac:dyDescent="0.15">
      <c r="A202" s="170" t="s">
        <v>917</v>
      </c>
      <c r="B202" s="296" t="s">
        <v>989</v>
      </c>
      <c r="C202" s="296" t="s">
        <v>1315</v>
      </c>
      <c r="D202" s="170" t="s">
        <v>910</v>
      </c>
      <c r="E202" s="296"/>
      <c r="F202" s="164" t="str">
        <f t="shared" ref="F202:F265" si="24">A202</f>
        <v>し０７</v>
      </c>
      <c r="G202" s="223" t="s">
        <v>1316</v>
      </c>
      <c r="H202" s="164" t="s">
        <v>1312</v>
      </c>
      <c r="I202" s="223" t="s">
        <v>361</v>
      </c>
      <c r="J202" s="223">
        <v>2006</v>
      </c>
      <c r="K202" s="223">
        <v>20</v>
      </c>
      <c r="L202" s="167" t="str">
        <f t="shared" si="22"/>
        <v>OK</v>
      </c>
      <c r="M202" s="223" t="s">
        <v>723</v>
      </c>
    </row>
    <row r="203" spans="1:18" x14ac:dyDescent="0.15">
      <c r="A203" s="160"/>
      <c r="B203" s="186">
        <v>8</v>
      </c>
      <c r="C203" s="160"/>
      <c r="D203" s="186" t="s">
        <v>1317</v>
      </c>
      <c r="E203" s="161"/>
      <c r="F203" s="176"/>
      <c r="G203" s="160"/>
      <c r="H203" s="160"/>
      <c r="I203" s="160"/>
      <c r="J203" s="162"/>
      <c r="K203" s="169" t="str">
        <f t="shared" ref="K203:K266" si="25">IF(J203="","",(2026-J203))</f>
        <v/>
      </c>
      <c r="L203" s="180"/>
      <c r="M203" s="160"/>
    </row>
    <row r="204" spans="1:18" x14ac:dyDescent="0.15">
      <c r="A204" s="174" t="s">
        <v>1318</v>
      </c>
      <c r="B204" s="165" t="s">
        <v>1319</v>
      </c>
      <c r="C204" s="165" t="s">
        <v>1320</v>
      </c>
      <c r="D204" s="165" t="s">
        <v>1321</v>
      </c>
      <c r="E204" s="166"/>
      <c r="F204" s="164" t="str">
        <f t="shared" si="24"/>
        <v>ふ０１</v>
      </c>
      <c r="G204" s="164" t="str">
        <f>B204&amp;C204</f>
        <v>水本敦史</v>
      </c>
      <c r="H204" s="164" t="str">
        <f>D204</f>
        <v>フレンズ</v>
      </c>
      <c r="I204" s="164" t="s">
        <v>365</v>
      </c>
      <c r="J204" s="168">
        <v>1967</v>
      </c>
      <c r="K204" s="169">
        <f t="shared" si="25"/>
        <v>59</v>
      </c>
      <c r="L204" s="164" t="str">
        <f t="shared" ref="L204:L226" si="26">IF(G204="","",IF(COUNTIF($G$4:$G$105,G204)&gt;1,"2重登録","OK"))</f>
        <v>OK</v>
      </c>
      <c r="M204" s="164" t="s">
        <v>359</v>
      </c>
    </row>
    <row r="205" spans="1:18" x14ac:dyDescent="0.15">
      <c r="A205" s="164" t="s">
        <v>1322</v>
      </c>
      <c r="B205" s="164" t="s">
        <v>1323</v>
      </c>
      <c r="C205" s="164" t="s">
        <v>1324</v>
      </c>
      <c r="D205" s="165" t="s">
        <v>563</v>
      </c>
      <c r="E205" s="166"/>
      <c r="F205" s="164" t="str">
        <f t="shared" si="24"/>
        <v>ふ０２</v>
      </c>
      <c r="G205" s="164" t="s">
        <v>1325</v>
      </c>
      <c r="H205" s="164" t="s">
        <v>563</v>
      </c>
      <c r="I205" s="164" t="s">
        <v>365</v>
      </c>
      <c r="J205" s="170">
        <v>1982</v>
      </c>
      <c r="K205" s="169">
        <f t="shared" si="25"/>
        <v>44</v>
      </c>
      <c r="L205" s="164" t="str">
        <f t="shared" si="26"/>
        <v>OK</v>
      </c>
      <c r="M205" s="164" t="s">
        <v>373</v>
      </c>
    </row>
    <row r="206" spans="1:18" x14ac:dyDescent="0.15">
      <c r="A206" s="164" t="s">
        <v>1007</v>
      </c>
      <c r="B206" s="165" t="s">
        <v>1326</v>
      </c>
      <c r="C206" s="165" t="s">
        <v>1327</v>
      </c>
      <c r="D206" s="165" t="s">
        <v>563</v>
      </c>
      <c r="E206" s="166"/>
      <c r="F206" s="164" t="str">
        <f t="shared" si="24"/>
        <v>ふ０３</v>
      </c>
      <c r="G206" s="164" t="s">
        <v>1328</v>
      </c>
      <c r="H206" s="164" t="s">
        <v>563</v>
      </c>
      <c r="I206" s="164" t="s">
        <v>365</v>
      </c>
      <c r="J206" s="168">
        <v>1976</v>
      </c>
      <c r="K206" s="169">
        <f t="shared" si="25"/>
        <v>50</v>
      </c>
      <c r="L206" s="164" t="str">
        <f t="shared" si="26"/>
        <v>OK</v>
      </c>
      <c r="M206" s="164" t="s">
        <v>359</v>
      </c>
    </row>
    <row r="207" spans="1:18" x14ac:dyDescent="0.15">
      <c r="A207" s="164" t="s">
        <v>1002</v>
      </c>
      <c r="B207" s="164" t="s">
        <v>1329</v>
      </c>
      <c r="C207" s="164" t="s">
        <v>1330</v>
      </c>
      <c r="D207" s="165" t="s">
        <v>563</v>
      </c>
      <c r="E207" s="166"/>
      <c r="F207" s="164" t="str">
        <f t="shared" si="24"/>
        <v>ふ０４</v>
      </c>
      <c r="G207" s="164" t="s">
        <v>457</v>
      </c>
      <c r="H207" s="164" t="s">
        <v>563</v>
      </c>
      <c r="I207" s="164" t="s">
        <v>365</v>
      </c>
      <c r="J207" s="170">
        <v>1970</v>
      </c>
      <c r="K207" s="169">
        <f t="shared" si="25"/>
        <v>56</v>
      </c>
      <c r="L207" s="164" t="str">
        <f t="shared" si="26"/>
        <v>OK</v>
      </c>
      <c r="M207" s="164" t="s">
        <v>359</v>
      </c>
    </row>
    <row r="208" spans="1:18" x14ac:dyDescent="0.15">
      <c r="A208" s="164" t="s">
        <v>1003</v>
      </c>
      <c r="B208" s="165" t="s">
        <v>1331</v>
      </c>
      <c r="C208" s="165" t="s">
        <v>1332</v>
      </c>
      <c r="D208" s="297" t="s">
        <v>563</v>
      </c>
      <c r="E208" s="200"/>
      <c r="F208" s="164" t="str">
        <f t="shared" si="24"/>
        <v>ふ０５</v>
      </c>
      <c r="G208" s="164" t="s">
        <v>1333</v>
      </c>
      <c r="H208" s="164" t="s">
        <v>563</v>
      </c>
      <c r="I208" s="164" t="s">
        <v>365</v>
      </c>
      <c r="J208" s="168">
        <v>1974</v>
      </c>
      <c r="K208" s="169">
        <f t="shared" si="25"/>
        <v>52</v>
      </c>
      <c r="L208" s="164" t="str">
        <f t="shared" si="26"/>
        <v>OK</v>
      </c>
      <c r="M208" s="164" t="s">
        <v>359</v>
      </c>
    </row>
    <row r="209" spans="1:13" x14ac:dyDescent="0.15">
      <c r="A209" s="164" t="s">
        <v>1334</v>
      </c>
      <c r="B209" s="184" t="s">
        <v>1335</v>
      </c>
      <c r="C209" s="184" t="s">
        <v>1336</v>
      </c>
      <c r="D209" s="165" t="s">
        <v>563</v>
      </c>
      <c r="E209" s="166"/>
      <c r="F209" s="164" t="str">
        <f t="shared" si="24"/>
        <v>ふ０６</v>
      </c>
      <c r="G209" s="164" t="s">
        <v>1337</v>
      </c>
      <c r="H209" s="164" t="s">
        <v>563</v>
      </c>
      <c r="I209" s="164" t="s">
        <v>365</v>
      </c>
      <c r="J209" s="168">
        <v>1977</v>
      </c>
      <c r="K209" s="169">
        <f t="shared" si="25"/>
        <v>49</v>
      </c>
      <c r="L209" s="164" t="str">
        <f t="shared" si="26"/>
        <v>OK</v>
      </c>
      <c r="M209" s="171" t="s">
        <v>374</v>
      </c>
    </row>
    <row r="210" spans="1:13" x14ac:dyDescent="0.15">
      <c r="A210" s="164" t="s">
        <v>999</v>
      </c>
      <c r="B210" s="165" t="s">
        <v>1338</v>
      </c>
      <c r="C210" s="165" t="s">
        <v>1339</v>
      </c>
      <c r="D210" s="165" t="s">
        <v>563</v>
      </c>
      <c r="E210" s="166"/>
      <c r="F210" s="164" t="str">
        <f t="shared" si="24"/>
        <v>ふ０７</v>
      </c>
      <c r="G210" s="164" t="s">
        <v>1340</v>
      </c>
      <c r="H210" s="164" t="s">
        <v>563</v>
      </c>
      <c r="I210" s="164" t="s">
        <v>365</v>
      </c>
      <c r="J210" s="168">
        <v>1960</v>
      </c>
      <c r="K210" s="169">
        <f t="shared" si="25"/>
        <v>66</v>
      </c>
      <c r="L210" s="164" t="str">
        <f t="shared" si="26"/>
        <v>OK</v>
      </c>
      <c r="M210" s="164" t="s">
        <v>359</v>
      </c>
    </row>
    <row r="211" spans="1:13" x14ac:dyDescent="0.15">
      <c r="A211" s="164" t="s">
        <v>1008</v>
      </c>
      <c r="B211" s="164" t="s">
        <v>1341</v>
      </c>
      <c r="C211" s="164" t="s">
        <v>1342</v>
      </c>
      <c r="D211" s="165" t="s">
        <v>563</v>
      </c>
      <c r="E211" s="166"/>
      <c r="F211" s="164" t="str">
        <f t="shared" si="24"/>
        <v>ふ０８</v>
      </c>
      <c r="G211" s="164" t="s">
        <v>588</v>
      </c>
      <c r="H211" s="164" t="s">
        <v>563</v>
      </c>
      <c r="I211" s="164" t="s">
        <v>365</v>
      </c>
      <c r="J211" s="170">
        <v>1972</v>
      </c>
      <c r="K211" s="169">
        <f t="shared" si="25"/>
        <v>54</v>
      </c>
      <c r="L211" s="164" t="str">
        <f t="shared" si="26"/>
        <v>OK</v>
      </c>
      <c r="M211" s="164" t="s">
        <v>359</v>
      </c>
    </row>
    <row r="212" spans="1:13" x14ac:dyDescent="0.15">
      <c r="A212" s="164" t="s">
        <v>1343</v>
      </c>
      <c r="B212" s="165" t="s">
        <v>1344</v>
      </c>
      <c r="C212" s="165" t="s">
        <v>1345</v>
      </c>
      <c r="D212" s="165" t="s">
        <v>563</v>
      </c>
      <c r="E212" s="166"/>
      <c r="F212" s="164" t="str">
        <f t="shared" si="24"/>
        <v>ふ０９</v>
      </c>
      <c r="G212" s="164" t="s">
        <v>1346</v>
      </c>
      <c r="H212" s="164" t="s">
        <v>563</v>
      </c>
      <c r="I212" s="164" t="s">
        <v>365</v>
      </c>
      <c r="J212" s="168">
        <v>1968</v>
      </c>
      <c r="K212" s="169">
        <f t="shared" si="25"/>
        <v>58</v>
      </c>
      <c r="L212" s="164" t="str">
        <f t="shared" si="26"/>
        <v>OK</v>
      </c>
      <c r="M212" s="164" t="s">
        <v>372</v>
      </c>
    </row>
    <row r="213" spans="1:13" x14ac:dyDescent="0.15">
      <c r="A213" s="164" t="s">
        <v>1347</v>
      </c>
      <c r="B213" s="184" t="s">
        <v>1348</v>
      </c>
      <c r="C213" s="184" t="s">
        <v>1349</v>
      </c>
      <c r="D213" s="165" t="s">
        <v>563</v>
      </c>
      <c r="E213" s="166"/>
      <c r="F213" s="164" t="str">
        <f t="shared" si="24"/>
        <v>ふ１０</v>
      </c>
      <c r="G213" s="164" t="s">
        <v>1350</v>
      </c>
      <c r="H213" s="164" t="s">
        <v>563</v>
      </c>
      <c r="I213" s="164" t="s">
        <v>365</v>
      </c>
      <c r="J213" s="168">
        <v>1958</v>
      </c>
      <c r="K213" s="169">
        <f t="shared" si="25"/>
        <v>68</v>
      </c>
      <c r="L213" s="164" t="str">
        <f t="shared" si="26"/>
        <v>OK</v>
      </c>
      <c r="M213" s="164" t="s">
        <v>360</v>
      </c>
    </row>
    <row r="214" spans="1:13" x14ac:dyDescent="0.15">
      <c r="A214" s="164" t="s">
        <v>1004</v>
      </c>
      <c r="B214" s="165" t="s">
        <v>1351</v>
      </c>
      <c r="C214" s="165" t="s">
        <v>1352</v>
      </c>
      <c r="D214" s="165" t="s">
        <v>563</v>
      </c>
      <c r="E214" s="270" t="s">
        <v>808</v>
      </c>
      <c r="F214" s="164" t="str">
        <f t="shared" si="24"/>
        <v>ふ１１</v>
      </c>
      <c r="G214" s="164" t="s">
        <v>1353</v>
      </c>
      <c r="H214" s="164" t="s">
        <v>563</v>
      </c>
      <c r="I214" s="164" t="s">
        <v>365</v>
      </c>
      <c r="J214" s="168">
        <v>1952</v>
      </c>
      <c r="K214" s="169">
        <f t="shared" si="25"/>
        <v>74</v>
      </c>
      <c r="L214" s="164" t="str">
        <f t="shared" si="26"/>
        <v>OK</v>
      </c>
      <c r="M214" s="164" t="s">
        <v>372</v>
      </c>
    </row>
    <row r="215" spans="1:13" x14ac:dyDescent="0.15">
      <c r="A215" s="164" t="s">
        <v>1005</v>
      </c>
      <c r="B215" s="165" t="s">
        <v>1354</v>
      </c>
      <c r="C215" s="165" t="s">
        <v>1355</v>
      </c>
      <c r="D215" s="165" t="s">
        <v>563</v>
      </c>
      <c r="E215" s="200" t="s">
        <v>808</v>
      </c>
      <c r="F215" s="164" t="str">
        <f t="shared" si="24"/>
        <v>ふ１２</v>
      </c>
      <c r="G215" s="164" t="s">
        <v>1356</v>
      </c>
      <c r="H215" s="164" t="s">
        <v>563</v>
      </c>
      <c r="I215" s="164" t="s">
        <v>365</v>
      </c>
      <c r="J215" s="168">
        <v>1949</v>
      </c>
      <c r="K215" s="169">
        <f t="shared" si="25"/>
        <v>77</v>
      </c>
      <c r="L215" s="164" t="str">
        <f t="shared" si="26"/>
        <v>OK</v>
      </c>
      <c r="M215" s="164" t="s">
        <v>373</v>
      </c>
    </row>
    <row r="216" spans="1:13" x14ac:dyDescent="0.15">
      <c r="A216" s="164" t="s">
        <v>1079</v>
      </c>
      <c r="B216" s="171" t="s">
        <v>1357</v>
      </c>
      <c r="C216" s="171" t="s">
        <v>1358</v>
      </c>
      <c r="D216" s="165" t="s">
        <v>563</v>
      </c>
      <c r="F216" s="164" t="str">
        <f t="shared" si="24"/>
        <v>ふ１３</v>
      </c>
      <c r="G216" s="171" t="s">
        <v>1359</v>
      </c>
      <c r="H216" s="164" t="s">
        <v>563</v>
      </c>
      <c r="I216" s="171" t="s">
        <v>361</v>
      </c>
      <c r="J216" s="168">
        <v>1993</v>
      </c>
      <c r="K216" s="169">
        <f t="shared" si="25"/>
        <v>33</v>
      </c>
      <c r="L216" s="164" t="str">
        <f t="shared" si="26"/>
        <v>OK</v>
      </c>
      <c r="M216" s="164" t="s">
        <v>375</v>
      </c>
    </row>
    <row r="217" spans="1:13" x14ac:dyDescent="0.15">
      <c r="A217" s="164" t="s">
        <v>1000</v>
      </c>
      <c r="B217" s="171" t="s">
        <v>1344</v>
      </c>
      <c r="C217" s="171" t="s">
        <v>1360</v>
      </c>
      <c r="D217" s="165" t="s">
        <v>563</v>
      </c>
      <c r="F217" s="164" t="str">
        <f t="shared" si="24"/>
        <v>ふ１４</v>
      </c>
      <c r="G217" s="171" t="s">
        <v>1361</v>
      </c>
      <c r="H217" s="164" t="s">
        <v>563</v>
      </c>
      <c r="I217" s="171" t="s">
        <v>361</v>
      </c>
      <c r="J217" s="168">
        <v>1976</v>
      </c>
      <c r="K217" s="169">
        <f t="shared" si="25"/>
        <v>50</v>
      </c>
      <c r="L217" s="164" t="str">
        <f t="shared" si="26"/>
        <v>OK</v>
      </c>
      <c r="M217" s="174" t="s">
        <v>372</v>
      </c>
    </row>
    <row r="218" spans="1:13" x14ac:dyDescent="0.15">
      <c r="A218" s="164" t="s">
        <v>1001</v>
      </c>
      <c r="B218" s="171" t="s">
        <v>1354</v>
      </c>
      <c r="C218" s="171" t="s">
        <v>1362</v>
      </c>
      <c r="D218" s="165" t="s">
        <v>563</v>
      </c>
      <c r="F218" s="164" t="str">
        <f t="shared" si="24"/>
        <v>ふ１５</v>
      </c>
      <c r="G218" s="171" t="s">
        <v>1363</v>
      </c>
      <c r="H218" s="164" t="s">
        <v>563</v>
      </c>
      <c r="I218" s="171" t="s">
        <v>361</v>
      </c>
      <c r="J218" s="168">
        <v>1971</v>
      </c>
      <c r="K218" s="169">
        <f t="shared" si="25"/>
        <v>55</v>
      </c>
      <c r="L218" s="164" t="str">
        <f t="shared" si="26"/>
        <v>OK</v>
      </c>
      <c r="M218" s="164" t="s">
        <v>373</v>
      </c>
    </row>
    <row r="219" spans="1:13" x14ac:dyDescent="0.15">
      <c r="A219" s="164" t="s">
        <v>1006</v>
      </c>
      <c r="B219" s="171" t="s">
        <v>1364</v>
      </c>
      <c r="C219" s="171" t="s">
        <v>1365</v>
      </c>
      <c r="D219" s="165" t="s">
        <v>563</v>
      </c>
      <c r="F219" s="164" t="str">
        <f t="shared" si="24"/>
        <v>ふ１６</v>
      </c>
      <c r="G219" s="171" t="s">
        <v>460</v>
      </c>
      <c r="H219" s="164" t="s">
        <v>563</v>
      </c>
      <c r="I219" s="171" t="s">
        <v>361</v>
      </c>
      <c r="J219" s="168">
        <v>1967</v>
      </c>
      <c r="K219" s="169">
        <f t="shared" si="25"/>
        <v>59</v>
      </c>
      <c r="L219" s="164" t="str">
        <f t="shared" si="26"/>
        <v>OK</v>
      </c>
      <c r="M219" s="164" t="s">
        <v>362</v>
      </c>
    </row>
    <row r="220" spans="1:13" x14ac:dyDescent="0.15">
      <c r="A220" s="164" t="s">
        <v>1366</v>
      </c>
      <c r="B220" s="171" t="s">
        <v>1367</v>
      </c>
      <c r="C220" s="171" t="s">
        <v>1368</v>
      </c>
      <c r="D220" s="165" t="s">
        <v>563</v>
      </c>
      <c r="F220" s="164" t="str">
        <f t="shared" si="24"/>
        <v>ふ１７</v>
      </c>
      <c r="G220" s="171" t="s">
        <v>1369</v>
      </c>
      <c r="H220" s="164" t="s">
        <v>563</v>
      </c>
      <c r="I220" s="171" t="s">
        <v>361</v>
      </c>
      <c r="J220" s="168">
        <v>1978</v>
      </c>
      <c r="K220" s="169">
        <f t="shared" si="25"/>
        <v>48</v>
      </c>
      <c r="L220" s="164" t="str">
        <f t="shared" si="26"/>
        <v>OK</v>
      </c>
      <c r="M220" s="164" t="s">
        <v>1370</v>
      </c>
    </row>
    <row r="221" spans="1:13" x14ac:dyDescent="0.15">
      <c r="A221" s="164" t="s">
        <v>1371</v>
      </c>
      <c r="B221" s="171" t="s">
        <v>1372</v>
      </c>
      <c r="C221" s="171" t="s">
        <v>1373</v>
      </c>
      <c r="D221" s="165" t="s">
        <v>563</v>
      </c>
      <c r="F221" s="164" t="str">
        <f t="shared" si="24"/>
        <v>ふ１８</v>
      </c>
      <c r="G221" s="171" t="s">
        <v>1374</v>
      </c>
      <c r="H221" s="164" t="s">
        <v>563</v>
      </c>
      <c r="I221" s="171" t="s">
        <v>361</v>
      </c>
      <c r="J221" s="168">
        <v>1974</v>
      </c>
      <c r="K221" s="169">
        <f t="shared" si="25"/>
        <v>52</v>
      </c>
      <c r="L221" s="164" t="str">
        <f t="shared" si="26"/>
        <v>OK</v>
      </c>
      <c r="M221" s="164" t="s">
        <v>378</v>
      </c>
    </row>
    <row r="222" spans="1:13" x14ac:dyDescent="0.15">
      <c r="A222" s="164" t="s">
        <v>1009</v>
      </c>
      <c r="B222" s="171" t="s">
        <v>1375</v>
      </c>
      <c r="C222" s="171" t="s">
        <v>1376</v>
      </c>
      <c r="D222" s="165" t="s">
        <v>563</v>
      </c>
      <c r="F222" s="164" t="str">
        <f t="shared" si="24"/>
        <v>ふ１９</v>
      </c>
      <c r="G222" s="171" t="s">
        <v>1377</v>
      </c>
      <c r="H222" s="164" t="s">
        <v>563</v>
      </c>
      <c r="I222" s="171" t="s">
        <v>361</v>
      </c>
      <c r="J222" s="168">
        <v>1965</v>
      </c>
      <c r="K222" s="169">
        <f t="shared" si="25"/>
        <v>61</v>
      </c>
      <c r="L222" s="164" t="str">
        <f t="shared" si="26"/>
        <v>OK</v>
      </c>
      <c r="M222" s="164" t="s">
        <v>1117</v>
      </c>
    </row>
    <row r="223" spans="1:13" x14ac:dyDescent="0.15">
      <c r="A223" s="164" t="s">
        <v>1010</v>
      </c>
      <c r="B223" s="171" t="s">
        <v>1378</v>
      </c>
      <c r="C223" s="171" t="s">
        <v>1379</v>
      </c>
      <c r="D223" s="165" t="s">
        <v>563</v>
      </c>
      <c r="F223" s="164" t="str">
        <f t="shared" si="24"/>
        <v>ふ２０</v>
      </c>
      <c r="G223" s="171" t="s">
        <v>1380</v>
      </c>
      <c r="H223" s="164" t="s">
        <v>563</v>
      </c>
      <c r="I223" s="171" t="s">
        <v>361</v>
      </c>
      <c r="J223" s="168">
        <v>1959</v>
      </c>
      <c r="K223" s="169">
        <f t="shared" si="25"/>
        <v>67</v>
      </c>
      <c r="L223" s="164" t="str">
        <f t="shared" si="26"/>
        <v>OK</v>
      </c>
      <c r="M223" s="164" t="s">
        <v>517</v>
      </c>
    </row>
    <row r="224" spans="1:13" x14ac:dyDescent="0.15">
      <c r="A224" s="174" t="s">
        <v>1011</v>
      </c>
      <c r="B224" s="175" t="s">
        <v>848</v>
      </c>
      <c r="C224" s="175" t="s">
        <v>1381</v>
      </c>
      <c r="D224" s="174" t="s">
        <v>563</v>
      </c>
      <c r="E224" s="200"/>
      <c r="F224" s="164" t="str">
        <f t="shared" si="24"/>
        <v>ふ２１</v>
      </c>
      <c r="G224" s="175" t="s">
        <v>1382</v>
      </c>
      <c r="H224" s="174" t="s">
        <v>563</v>
      </c>
      <c r="I224" s="175" t="s">
        <v>361</v>
      </c>
      <c r="J224" s="173">
        <v>1958</v>
      </c>
      <c r="K224" s="169">
        <f t="shared" si="25"/>
        <v>68</v>
      </c>
      <c r="L224" s="164" t="str">
        <f t="shared" si="26"/>
        <v>OK</v>
      </c>
      <c r="M224" s="174" t="s">
        <v>398</v>
      </c>
    </row>
    <row r="225" spans="1:13" x14ac:dyDescent="0.15">
      <c r="A225" s="174" t="s">
        <v>1383</v>
      </c>
      <c r="B225" s="175" t="s">
        <v>1384</v>
      </c>
      <c r="C225" s="175" t="s">
        <v>1385</v>
      </c>
      <c r="D225" s="174" t="s">
        <v>563</v>
      </c>
      <c r="E225" s="174"/>
      <c r="F225" s="164" t="str">
        <f t="shared" si="24"/>
        <v>ふ２２</v>
      </c>
      <c r="G225" s="175" t="s">
        <v>1386</v>
      </c>
      <c r="H225" s="174" t="s">
        <v>563</v>
      </c>
      <c r="I225" s="175" t="s">
        <v>361</v>
      </c>
      <c r="J225" s="173">
        <v>1968</v>
      </c>
      <c r="K225" s="169">
        <f t="shared" si="25"/>
        <v>58</v>
      </c>
      <c r="L225" s="164" t="str">
        <f t="shared" si="26"/>
        <v>OK</v>
      </c>
      <c r="M225" s="174" t="s">
        <v>359</v>
      </c>
    </row>
    <row r="226" spans="1:13" x14ac:dyDescent="0.15">
      <c r="A226" s="174" t="s">
        <v>1387</v>
      </c>
      <c r="B226" s="175" t="s">
        <v>992</v>
      </c>
      <c r="C226" s="175" t="s">
        <v>993</v>
      </c>
      <c r="D226" s="174" t="s">
        <v>563</v>
      </c>
      <c r="E226" s="166" t="s">
        <v>808</v>
      </c>
      <c r="F226" s="164" t="str">
        <f t="shared" si="24"/>
        <v>ふ２３</v>
      </c>
      <c r="G226" s="175" t="s">
        <v>1082</v>
      </c>
      <c r="H226" s="174" t="s">
        <v>563</v>
      </c>
      <c r="I226" s="175" t="s">
        <v>361</v>
      </c>
      <c r="J226" s="173">
        <v>1951</v>
      </c>
      <c r="K226" s="245">
        <v>75</v>
      </c>
      <c r="L226" s="164" t="str">
        <f t="shared" si="26"/>
        <v>OK</v>
      </c>
      <c r="M226" s="175" t="s">
        <v>374</v>
      </c>
    </row>
    <row r="227" spans="1:13" x14ac:dyDescent="0.15">
      <c r="A227" s="205"/>
      <c r="B227" s="186">
        <v>9</v>
      </c>
      <c r="C227" s="206"/>
      <c r="D227" s="205" t="s">
        <v>1388</v>
      </c>
      <c r="E227" s="161"/>
      <c r="F227" s="176"/>
      <c r="G227" s="205"/>
      <c r="H227" s="205"/>
      <c r="I227" s="206"/>
      <c r="J227" s="207"/>
      <c r="K227" s="169" t="str">
        <f t="shared" si="25"/>
        <v/>
      </c>
      <c r="L227" s="208"/>
      <c r="M227" s="205"/>
    </row>
    <row r="228" spans="1:13" s="164" customFormat="1" x14ac:dyDescent="0.15">
      <c r="A228" s="209" t="s">
        <v>924</v>
      </c>
      <c r="B228" s="210" t="s">
        <v>514</v>
      </c>
      <c r="C228" s="210" t="s">
        <v>515</v>
      </c>
      <c r="D228" s="184" t="s">
        <v>1</v>
      </c>
      <c r="E228" s="211"/>
      <c r="F228" s="164" t="str">
        <f t="shared" si="24"/>
        <v>う０１</v>
      </c>
      <c r="G228" s="164" t="str">
        <f t="shared" ref="G228:G279" si="27">B228&amp;C228</f>
        <v>岩花功</v>
      </c>
      <c r="H228" s="184" t="s">
        <v>399</v>
      </c>
      <c r="I228" s="184" t="s">
        <v>226</v>
      </c>
      <c r="J228" s="212">
        <v>1962</v>
      </c>
      <c r="K228" s="169">
        <f t="shared" si="25"/>
        <v>64</v>
      </c>
      <c r="L228" s="167" t="str">
        <f t="shared" ref="L228:L256" si="28">IF(G228="","",IF(COUNTIF($G$8:$G$395,G228)&gt;1,"2重登録","OK"))</f>
        <v>OK</v>
      </c>
      <c r="M228" s="213" t="s">
        <v>398</v>
      </c>
    </row>
    <row r="229" spans="1:13" s="164" customFormat="1" x14ac:dyDescent="0.15">
      <c r="A229" s="209" t="s">
        <v>925</v>
      </c>
      <c r="B229" s="210" t="s">
        <v>508</v>
      </c>
      <c r="C229" s="210" t="s">
        <v>507</v>
      </c>
      <c r="D229" s="184" t="s">
        <v>1</v>
      </c>
      <c r="E229" s="211"/>
      <c r="F229" s="164" t="str">
        <f t="shared" si="24"/>
        <v>う０２</v>
      </c>
      <c r="G229" s="164" t="str">
        <f t="shared" si="27"/>
        <v>牛道雄介</v>
      </c>
      <c r="H229" s="184" t="s">
        <v>399</v>
      </c>
      <c r="I229" s="165" t="s">
        <v>226</v>
      </c>
      <c r="J229" s="214">
        <v>1978</v>
      </c>
      <c r="K229" s="169">
        <f t="shared" si="25"/>
        <v>48</v>
      </c>
      <c r="L229" s="167" t="str">
        <f t="shared" si="28"/>
        <v>OK</v>
      </c>
      <c r="M229" s="215" t="s">
        <v>363</v>
      </c>
    </row>
    <row r="230" spans="1:13" s="164" customFormat="1" x14ac:dyDescent="0.15">
      <c r="A230" s="209" t="s">
        <v>316</v>
      </c>
      <c r="B230" s="210" t="s">
        <v>730</v>
      </c>
      <c r="C230" s="210" t="s">
        <v>731</v>
      </c>
      <c r="D230" s="184" t="s">
        <v>1</v>
      </c>
      <c r="E230" s="211"/>
      <c r="F230" s="164" t="str">
        <f t="shared" si="24"/>
        <v>う０３</v>
      </c>
      <c r="G230" s="164" t="str">
        <f t="shared" si="27"/>
        <v>久保田勉</v>
      </c>
      <c r="H230" s="184" t="s">
        <v>399</v>
      </c>
      <c r="I230" s="165" t="s">
        <v>226</v>
      </c>
      <c r="J230" s="214">
        <v>1967</v>
      </c>
      <c r="K230" s="169">
        <f t="shared" si="25"/>
        <v>59</v>
      </c>
      <c r="L230" s="167" t="str">
        <f t="shared" si="28"/>
        <v>OK</v>
      </c>
      <c r="M230" s="215" t="s">
        <v>732</v>
      </c>
    </row>
    <row r="231" spans="1:13" s="164" customFormat="1" x14ac:dyDescent="0.15">
      <c r="A231" s="209" t="s">
        <v>317</v>
      </c>
      <c r="B231" s="216" t="s">
        <v>400</v>
      </c>
      <c r="C231" s="216" t="s">
        <v>401</v>
      </c>
      <c r="D231" s="184" t="s">
        <v>1</v>
      </c>
      <c r="E231" s="211"/>
      <c r="F231" s="164" t="str">
        <f t="shared" si="24"/>
        <v>う０４</v>
      </c>
      <c r="G231" s="164" t="str">
        <f t="shared" si="27"/>
        <v>小倉俊郎</v>
      </c>
      <c r="H231" s="184" t="s">
        <v>399</v>
      </c>
      <c r="I231" s="164" t="s">
        <v>226</v>
      </c>
      <c r="J231" s="170">
        <v>1959</v>
      </c>
      <c r="K231" s="169">
        <f t="shared" si="25"/>
        <v>67</v>
      </c>
      <c r="L231" s="167" t="str">
        <f t="shared" si="28"/>
        <v>OK</v>
      </c>
      <c r="M231" s="164" t="s">
        <v>375</v>
      </c>
    </row>
    <row r="232" spans="1:13" s="164" customFormat="1" x14ac:dyDescent="0.15">
      <c r="A232" s="209" t="s">
        <v>318</v>
      </c>
      <c r="B232" s="298" t="s">
        <v>733</v>
      </c>
      <c r="C232" s="298" t="s">
        <v>734</v>
      </c>
      <c r="D232" s="184" t="s">
        <v>1</v>
      </c>
      <c r="E232" s="211"/>
      <c r="F232" s="164" t="str">
        <f t="shared" si="24"/>
        <v>う０５</v>
      </c>
      <c r="G232" s="164" t="str">
        <f t="shared" si="27"/>
        <v>垣内義則</v>
      </c>
      <c r="H232" s="184" t="s">
        <v>399</v>
      </c>
      <c r="I232" s="165" t="s">
        <v>226</v>
      </c>
      <c r="J232" s="214">
        <v>1972</v>
      </c>
      <c r="K232" s="169">
        <f t="shared" si="25"/>
        <v>54</v>
      </c>
      <c r="L232" s="167" t="str">
        <f t="shared" si="28"/>
        <v>OK</v>
      </c>
      <c r="M232" s="217" t="s">
        <v>229</v>
      </c>
    </row>
    <row r="233" spans="1:13" s="164" customFormat="1" x14ac:dyDescent="0.15">
      <c r="A233" s="209" t="s">
        <v>319</v>
      </c>
      <c r="B233" s="218" t="s">
        <v>402</v>
      </c>
      <c r="C233" s="218" t="s">
        <v>403</v>
      </c>
      <c r="D233" s="184" t="s">
        <v>1</v>
      </c>
      <c r="E233" s="211"/>
      <c r="F233" s="164" t="str">
        <f t="shared" si="24"/>
        <v>う０６</v>
      </c>
      <c r="G233" s="164" t="str">
        <f t="shared" si="27"/>
        <v>片岡一寿</v>
      </c>
      <c r="H233" s="184" t="s">
        <v>399</v>
      </c>
      <c r="I233" s="165" t="s">
        <v>226</v>
      </c>
      <c r="J233" s="214">
        <v>1971</v>
      </c>
      <c r="K233" s="169">
        <f t="shared" si="25"/>
        <v>55</v>
      </c>
      <c r="L233" s="167" t="str">
        <f t="shared" si="28"/>
        <v>OK</v>
      </c>
      <c r="M233" s="215" t="s">
        <v>375</v>
      </c>
    </row>
    <row r="234" spans="1:13" s="164" customFormat="1" x14ac:dyDescent="0.15">
      <c r="A234" s="209" t="s">
        <v>320</v>
      </c>
      <c r="B234" s="210" t="s">
        <v>404</v>
      </c>
      <c r="C234" s="210" t="s">
        <v>516</v>
      </c>
      <c r="D234" s="184" t="s">
        <v>1</v>
      </c>
      <c r="E234" s="211"/>
      <c r="F234" s="164" t="str">
        <f t="shared" si="24"/>
        <v>う０７</v>
      </c>
      <c r="G234" s="164" t="str">
        <f t="shared" si="27"/>
        <v>亀井皓太</v>
      </c>
      <c r="H234" s="184" t="s">
        <v>399</v>
      </c>
      <c r="I234" s="184" t="s">
        <v>226</v>
      </c>
      <c r="J234" s="219">
        <v>2003</v>
      </c>
      <c r="K234" s="169">
        <f t="shared" si="25"/>
        <v>23</v>
      </c>
      <c r="L234" s="198" t="str">
        <f t="shared" si="28"/>
        <v>OK</v>
      </c>
      <c r="M234" s="217" t="s">
        <v>229</v>
      </c>
    </row>
    <row r="235" spans="1:13" s="164" customFormat="1" x14ac:dyDescent="0.15">
      <c r="A235" s="209" t="s">
        <v>321</v>
      </c>
      <c r="B235" s="298" t="s">
        <v>735</v>
      </c>
      <c r="C235" s="298" t="s">
        <v>736</v>
      </c>
      <c r="D235" s="184" t="s">
        <v>1</v>
      </c>
      <c r="E235" s="211"/>
      <c r="F235" s="164" t="str">
        <f t="shared" si="24"/>
        <v>う０８</v>
      </c>
      <c r="G235" s="164" t="str">
        <f t="shared" si="27"/>
        <v>亀井雅嗣</v>
      </c>
      <c r="H235" s="184" t="s">
        <v>399</v>
      </c>
      <c r="I235" s="184" t="s">
        <v>226</v>
      </c>
      <c r="J235" s="219">
        <v>1970</v>
      </c>
      <c r="K235" s="169">
        <f t="shared" si="25"/>
        <v>56</v>
      </c>
      <c r="L235" s="164" t="str">
        <f t="shared" si="28"/>
        <v>OK</v>
      </c>
      <c r="M235" s="217" t="s">
        <v>229</v>
      </c>
    </row>
    <row r="236" spans="1:13" s="164" customFormat="1" x14ac:dyDescent="0.15">
      <c r="A236" s="209" t="s">
        <v>322</v>
      </c>
      <c r="B236" s="216" t="s">
        <v>509</v>
      </c>
      <c r="C236" s="216" t="s">
        <v>510</v>
      </c>
      <c r="D236" s="184" t="s">
        <v>1</v>
      </c>
      <c r="E236" s="211"/>
      <c r="F236" s="164" t="str">
        <f t="shared" si="24"/>
        <v>う０９</v>
      </c>
      <c r="G236" s="164" t="str">
        <f t="shared" si="27"/>
        <v>土肥将博</v>
      </c>
      <c r="H236" s="184" t="s">
        <v>399</v>
      </c>
      <c r="I236" s="165" t="s">
        <v>226</v>
      </c>
      <c r="J236" s="220">
        <v>1964</v>
      </c>
      <c r="K236" s="169">
        <f t="shared" si="25"/>
        <v>62</v>
      </c>
      <c r="L236" s="164" t="str">
        <f t="shared" si="28"/>
        <v>OK</v>
      </c>
      <c r="M236" s="221" t="s">
        <v>372</v>
      </c>
    </row>
    <row r="237" spans="1:13" ht="15.75" customHeight="1" x14ac:dyDescent="0.15">
      <c r="A237" s="209" t="s">
        <v>323</v>
      </c>
      <c r="B237" s="298" t="s">
        <v>848</v>
      </c>
      <c r="C237" s="298" t="s">
        <v>1389</v>
      </c>
      <c r="D237" s="184" t="s">
        <v>1</v>
      </c>
      <c r="E237" s="211"/>
      <c r="F237" s="164" t="str">
        <f t="shared" si="24"/>
        <v>う１０</v>
      </c>
      <c r="G237" s="164" t="str">
        <f t="shared" si="27"/>
        <v>森寿人</v>
      </c>
      <c r="H237" s="184" t="s">
        <v>399</v>
      </c>
      <c r="I237" s="165" t="s">
        <v>226</v>
      </c>
      <c r="J237" s="168">
        <v>1978</v>
      </c>
      <c r="K237" s="169">
        <f t="shared" si="25"/>
        <v>48</v>
      </c>
      <c r="L237" s="164" t="str">
        <f t="shared" si="28"/>
        <v>OK</v>
      </c>
      <c r="M237" s="164" t="s">
        <v>359</v>
      </c>
    </row>
    <row r="238" spans="1:13" s="164" customFormat="1" x14ac:dyDescent="0.15">
      <c r="A238" s="209" t="s">
        <v>324</v>
      </c>
      <c r="B238" s="185" t="s">
        <v>573</v>
      </c>
      <c r="C238" s="185" t="s">
        <v>738</v>
      </c>
      <c r="D238" s="184" t="s">
        <v>1</v>
      </c>
      <c r="E238" s="211"/>
      <c r="F238" s="164" t="str">
        <f t="shared" si="24"/>
        <v>う１１</v>
      </c>
      <c r="G238" s="164" t="str">
        <f t="shared" si="27"/>
        <v>森健一</v>
      </c>
      <c r="H238" s="184" t="s">
        <v>399</v>
      </c>
      <c r="I238" s="165" t="s">
        <v>226</v>
      </c>
      <c r="J238" s="214">
        <v>1971</v>
      </c>
      <c r="K238" s="169">
        <f t="shared" si="25"/>
        <v>55</v>
      </c>
      <c r="L238" s="167" t="str">
        <f t="shared" si="28"/>
        <v>OK</v>
      </c>
      <c r="M238" s="215" t="s">
        <v>375</v>
      </c>
    </row>
    <row r="239" spans="1:13" x14ac:dyDescent="0.15">
      <c r="A239" s="209" t="s">
        <v>325</v>
      </c>
      <c r="B239" s="185" t="s">
        <v>573</v>
      </c>
      <c r="C239" s="185" t="s">
        <v>575</v>
      </c>
      <c r="D239" s="184" t="s">
        <v>1</v>
      </c>
      <c r="E239" s="211"/>
      <c r="F239" s="164" t="str">
        <f t="shared" si="24"/>
        <v>う１２</v>
      </c>
      <c r="G239" s="164" t="str">
        <f t="shared" si="27"/>
        <v>森皓輝</v>
      </c>
      <c r="H239" s="184" t="s">
        <v>399</v>
      </c>
      <c r="I239" s="164" t="s">
        <v>365</v>
      </c>
      <c r="J239" s="214">
        <v>1998</v>
      </c>
      <c r="K239" s="169">
        <f t="shared" si="25"/>
        <v>28</v>
      </c>
      <c r="L239" s="164" t="str">
        <f t="shared" si="28"/>
        <v>OK</v>
      </c>
      <c r="M239" s="215" t="s">
        <v>398</v>
      </c>
    </row>
    <row r="240" spans="1:13" s="164" customFormat="1" ht="12.75" customHeight="1" x14ac:dyDescent="0.15">
      <c r="A240" s="209" t="s">
        <v>326</v>
      </c>
      <c r="B240" s="218" t="s">
        <v>389</v>
      </c>
      <c r="C240" s="218" t="s">
        <v>406</v>
      </c>
      <c r="D240" s="184" t="s">
        <v>1</v>
      </c>
      <c r="E240" s="211"/>
      <c r="F240" s="164" t="str">
        <f t="shared" si="24"/>
        <v>う１３</v>
      </c>
      <c r="G240" s="164" t="str">
        <f t="shared" si="27"/>
        <v>山本昌紀</v>
      </c>
      <c r="H240" s="184" t="s">
        <v>399</v>
      </c>
      <c r="I240" s="165" t="s">
        <v>226</v>
      </c>
      <c r="J240" s="223">
        <v>1970</v>
      </c>
      <c r="K240" s="169">
        <f t="shared" si="25"/>
        <v>56</v>
      </c>
      <c r="L240" s="164" t="str">
        <f t="shared" si="28"/>
        <v>OK</v>
      </c>
      <c r="M240" s="195" t="s">
        <v>739</v>
      </c>
    </row>
    <row r="241" spans="1:252" s="164" customFormat="1" ht="12.75" customHeight="1" x14ac:dyDescent="0.15">
      <c r="A241" s="209" t="s">
        <v>327</v>
      </c>
      <c r="B241" s="218" t="s">
        <v>389</v>
      </c>
      <c r="C241" s="218" t="s">
        <v>407</v>
      </c>
      <c r="D241" s="184" t="s">
        <v>1</v>
      </c>
      <c r="E241" s="211"/>
      <c r="F241" s="164" t="str">
        <f t="shared" si="24"/>
        <v>う１４</v>
      </c>
      <c r="G241" s="164" t="str">
        <f t="shared" si="27"/>
        <v>山本浩之</v>
      </c>
      <c r="H241" s="184" t="s">
        <v>399</v>
      </c>
      <c r="I241" s="165" t="s">
        <v>226</v>
      </c>
      <c r="J241" s="214">
        <v>1967</v>
      </c>
      <c r="K241" s="169">
        <f t="shared" si="25"/>
        <v>59</v>
      </c>
      <c r="L241" s="164" t="str">
        <f t="shared" si="28"/>
        <v>OK</v>
      </c>
      <c r="M241" s="213" t="s">
        <v>739</v>
      </c>
    </row>
    <row r="242" spans="1:252" s="164" customFormat="1" ht="12.75" customHeight="1" x14ac:dyDescent="0.15">
      <c r="A242" s="209" t="s">
        <v>328</v>
      </c>
      <c r="B242" s="224" t="s">
        <v>388</v>
      </c>
      <c r="C242" s="224" t="s">
        <v>440</v>
      </c>
      <c r="D242" s="184" t="s">
        <v>1</v>
      </c>
      <c r="E242" s="211"/>
      <c r="F242" s="164" t="str">
        <f t="shared" si="24"/>
        <v>う１５</v>
      </c>
      <c r="G242" s="164" t="str">
        <f t="shared" si="27"/>
        <v>吉村淳</v>
      </c>
      <c r="H242" s="184" t="s">
        <v>399</v>
      </c>
      <c r="I242" s="165" t="s">
        <v>226</v>
      </c>
      <c r="J242" s="214">
        <v>1976</v>
      </c>
      <c r="K242" s="169">
        <f t="shared" si="25"/>
        <v>50</v>
      </c>
      <c r="L242" s="164" t="str">
        <f t="shared" si="28"/>
        <v>OK</v>
      </c>
      <c r="M242" s="213" t="s">
        <v>740</v>
      </c>
    </row>
    <row r="243" spans="1:252" x14ac:dyDescent="0.15">
      <c r="A243" s="209" t="s">
        <v>330</v>
      </c>
      <c r="B243" s="216" t="s">
        <v>511</v>
      </c>
      <c r="C243" s="216" t="s">
        <v>512</v>
      </c>
      <c r="D243" s="184" t="s">
        <v>1</v>
      </c>
      <c r="E243" s="211"/>
      <c r="F243" s="164" t="str">
        <f t="shared" si="24"/>
        <v>う１６</v>
      </c>
      <c r="G243" s="164" t="str">
        <f t="shared" si="27"/>
        <v>脇野佳邦</v>
      </c>
      <c r="H243" s="184" t="s">
        <v>399</v>
      </c>
      <c r="I243" s="165" t="s">
        <v>226</v>
      </c>
      <c r="J243" s="214">
        <v>1973</v>
      </c>
      <c r="K243" s="169">
        <f t="shared" si="25"/>
        <v>53</v>
      </c>
      <c r="L243" s="164" t="str">
        <f t="shared" si="28"/>
        <v>OK</v>
      </c>
      <c r="M243" s="213" t="s">
        <v>372</v>
      </c>
    </row>
    <row r="244" spans="1:252" x14ac:dyDescent="0.15">
      <c r="A244" s="209" t="s">
        <v>331</v>
      </c>
      <c r="B244" s="216" t="s">
        <v>741</v>
      </c>
      <c r="C244" s="216" t="s">
        <v>742</v>
      </c>
      <c r="D244" s="184" t="s">
        <v>1</v>
      </c>
      <c r="E244" s="211"/>
      <c r="F244" s="164" t="str">
        <f t="shared" si="24"/>
        <v>う１７</v>
      </c>
      <c r="G244" s="164" t="str">
        <f t="shared" si="27"/>
        <v>中嶋徹</v>
      </c>
      <c r="H244" s="184" t="s">
        <v>399</v>
      </c>
      <c r="I244" s="165" t="s">
        <v>226</v>
      </c>
      <c r="J244" s="214">
        <v>1986</v>
      </c>
      <c r="K244" s="169">
        <f t="shared" si="25"/>
        <v>40</v>
      </c>
      <c r="L244" s="164" t="str">
        <f t="shared" si="28"/>
        <v>OK</v>
      </c>
      <c r="M244" s="213" t="s">
        <v>743</v>
      </c>
    </row>
    <row r="245" spans="1:252" s="195" customFormat="1" x14ac:dyDescent="0.15">
      <c r="A245" s="209" t="s">
        <v>332</v>
      </c>
      <c r="B245" s="185" t="s">
        <v>744</v>
      </c>
      <c r="C245" s="185" t="s">
        <v>745</v>
      </c>
      <c r="D245" s="184" t="s">
        <v>1</v>
      </c>
      <c r="E245" s="211"/>
      <c r="F245" s="164" t="str">
        <f t="shared" si="24"/>
        <v>う１８</v>
      </c>
      <c r="G245" s="164" t="str">
        <f t="shared" si="27"/>
        <v>中田富憲</v>
      </c>
      <c r="H245" s="184" t="s">
        <v>399</v>
      </c>
      <c r="I245" s="164" t="s">
        <v>365</v>
      </c>
      <c r="J245" s="214">
        <v>1961</v>
      </c>
      <c r="K245" s="169">
        <f t="shared" si="25"/>
        <v>65</v>
      </c>
      <c r="L245" s="164" t="str">
        <f t="shared" si="28"/>
        <v>OK</v>
      </c>
      <c r="M245" s="213" t="s">
        <v>926</v>
      </c>
      <c r="N245" s="158"/>
      <c r="O245" s="158"/>
      <c r="P245" s="158"/>
      <c r="Q245" s="158"/>
      <c r="R245" s="158"/>
      <c r="S245" s="158"/>
      <c r="T245" s="158"/>
      <c r="U245" s="158"/>
      <c r="V245" s="158"/>
      <c r="W245" s="158"/>
      <c r="X245" s="158"/>
      <c r="Y245" s="158"/>
      <c r="Z245" s="158"/>
      <c r="AA245" s="158"/>
      <c r="AB245" s="158"/>
      <c r="AC245" s="158"/>
      <c r="AD245" s="158"/>
      <c r="AE245" s="158"/>
      <c r="AF245" s="158"/>
      <c r="AG245" s="158"/>
      <c r="AH245" s="158"/>
      <c r="AI245" s="158"/>
      <c r="AJ245" s="158"/>
      <c r="AK245" s="158"/>
      <c r="AL245" s="158"/>
      <c r="AM245" s="158"/>
      <c r="AN245" s="158"/>
      <c r="AO245" s="158"/>
      <c r="AP245" s="158"/>
      <c r="AQ245" s="158"/>
      <c r="AR245" s="158"/>
      <c r="AS245" s="158"/>
      <c r="AT245" s="158"/>
      <c r="AU245" s="158"/>
      <c r="AV245" s="158"/>
      <c r="AW245" s="158"/>
      <c r="AX245" s="158"/>
      <c r="AY245" s="158"/>
      <c r="AZ245" s="158"/>
      <c r="BA245" s="158"/>
      <c r="BB245" s="158"/>
      <c r="BC245" s="158"/>
      <c r="BD245" s="158"/>
      <c r="BE245" s="158"/>
      <c r="BF245" s="158"/>
      <c r="BG245" s="158"/>
      <c r="BH245" s="158"/>
      <c r="BI245" s="158"/>
      <c r="BJ245" s="158"/>
      <c r="BK245" s="158"/>
      <c r="BL245" s="158"/>
      <c r="BM245" s="158"/>
      <c r="BN245" s="158"/>
      <c r="BO245" s="158"/>
      <c r="BP245" s="158"/>
      <c r="BQ245" s="158"/>
      <c r="BR245" s="158"/>
      <c r="BS245" s="158"/>
      <c r="BT245" s="158"/>
      <c r="BU245" s="158"/>
      <c r="BV245" s="158"/>
      <c r="BW245" s="158"/>
      <c r="BX245" s="158"/>
      <c r="BY245" s="158"/>
      <c r="BZ245" s="158"/>
      <c r="CA245" s="158"/>
      <c r="CB245" s="158"/>
      <c r="CC245" s="158"/>
      <c r="CD245" s="158"/>
      <c r="CE245" s="158"/>
      <c r="CF245" s="158"/>
      <c r="CG245" s="158"/>
      <c r="CH245" s="158"/>
      <c r="CI245" s="158"/>
      <c r="CJ245" s="158"/>
      <c r="CK245" s="158"/>
      <c r="CL245" s="158"/>
      <c r="CM245" s="158"/>
      <c r="CN245" s="158"/>
      <c r="CO245" s="158"/>
      <c r="CP245" s="158"/>
      <c r="CQ245" s="158"/>
      <c r="CR245" s="158"/>
      <c r="CS245" s="158"/>
      <c r="CT245" s="158"/>
      <c r="CU245" s="158"/>
      <c r="CV245" s="158"/>
      <c r="CW245" s="158"/>
      <c r="CX245" s="158"/>
      <c r="CY245" s="158"/>
      <c r="CZ245" s="158"/>
      <c r="DA245" s="158"/>
      <c r="DB245" s="158"/>
      <c r="DC245" s="158"/>
      <c r="DD245" s="158"/>
      <c r="DE245" s="158"/>
      <c r="DF245" s="158"/>
      <c r="DG245" s="158"/>
      <c r="DH245" s="158"/>
      <c r="DI245" s="158"/>
      <c r="DJ245" s="158"/>
      <c r="DK245" s="158"/>
      <c r="DL245" s="158"/>
      <c r="DM245" s="158"/>
      <c r="DN245" s="158"/>
      <c r="DO245" s="158"/>
      <c r="DP245" s="158"/>
      <c r="DQ245" s="158"/>
      <c r="DR245" s="158"/>
      <c r="DS245" s="158"/>
      <c r="DT245" s="158"/>
      <c r="DU245" s="158"/>
      <c r="DV245" s="158"/>
      <c r="DW245" s="158"/>
      <c r="DX245" s="158"/>
      <c r="DY245" s="158"/>
      <c r="DZ245" s="158"/>
      <c r="EA245" s="158"/>
      <c r="EB245" s="158"/>
      <c r="EC245" s="158"/>
      <c r="ED245" s="158"/>
      <c r="EE245" s="158"/>
      <c r="EF245" s="158"/>
      <c r="EG245" s="158"/>
      <c r="EH245" s="158"/>
      <c r="EI245" s="158"/>
      <c r="EJ245" s="158"/>
      <c r="EK245" s="158"/>
      <c r="EL245" s="158"/>
      <c r="EM245" s="158"/>
      <c r="EN245" s="158"/>
      <c r="EO245" s="158"/>
      <c r="EP245" s="158"/>
      <c r="EQ245" s="158"/>
      <c r="ER245" s="158"/>
      <c r="ES245" s="158"/>
      <c r="ET245" s="158"/>
      <c r="EU245" s="158"/>
      <c r="EV245" s="158"/>
      <c r="EW245" s="158"/>
      <c r="EX245" s="158"/>
      <c r="EY245" s="158"/>
      <c r="EZ245" s="158"/>
      <c r="FA245" s="158"/>
      <c r="FB245" s="158"/>
      <c r="FC245" s="158"/>
      <c r="FD245" s="158"/>
      <c r="FE245" s="158"/>
      <c r="FF245" s="158"/>
      <c r="FG245" s="158"/>
      <c r="FH245" s="158"/>
      <c r="FI245" s="158"/>
      <c r="FJ245" s="158"/>
      <c r="FK245" s="158"/>
      <c r="FL245" s="158"/>
      <c r="FM245" s="158"/>
      <c r="FN245" s="158"/>
      <c r="FO245" s="158"/>
      <c r="FP245" s="158"/>
      <c r="FQ245" s="158"/>
      <c r="FR245" s="158"/>
      <c r="FS245" s="158"/>
      <c r="FT245" s="158"/>
      <c r="FU245" s="158"/>
      <c r="FV245" s="158"/>
      <c r="FW245" s="158"/>
      <c r="FX245" s="158"/>
      <c r="FY245" s="158"/>
      <c r="FZ245" s="158"/>
      <c r="GA245" s="158"/>
      <c r="GB245" s="158"/>
      <c r="GC245" s="158"/>
      <c r="GD245" s="158"/>
      <c r="GE245" s="158"/>
      <c r="GF245" s="158"/>
      <c r="GG245" s="158"/>
      <c r="GH245" s="158"/>
      <c r="GI245" s="158"/>
      <c r="GJ245" s="158"/>
      <c r="GK245" s="158"/>
      <c r="GL245" s="158"/>
      <c r="GM245" s="158"/>
      <c r="GN245" s="158"/>
      <c r="GO245" s="158"/>
      <c r="GP245" s="158"/>
      <c r="GQ245" s="158"/>
      <c r="GR245" s="158"/>
      <c r="GS245" s="158"/>
      <c r="GT245" s="158"/>
      <c r="GU245" s="158"/>
      <c r="GV245" s="158"/>
      <c r="GW245" s="158"/>
      <c r="GX245" s="158"/>
      <c r="GY245" s="158"/>
      <c r="GZ245" s="158"/>
      <c r="HA245" s="158"/>
      <c r="HB245" s="158"/>
      <c r="HC245" s="158"/>
      <c r="HD245" s="158"/>
      <c r="HE245" s="158"/>
      <c r="HF245" s="158"/>
      <c r="HG245" s="158"/>
      <c r="HH245" s="158"/>
      <c r="HI245" s="158"/>
      <c r="HJ245" s="158"/>
      <c r="HK245" s="158"/>
      <c r="HL245" s="158"/>
      <c r="HM245" s="158"/>
      <c r="HN245" s="158"/>
      <c r="HO245" s="158"/>
      <c r="HP245" s="158"/>
      <c r="HQ245" s="158"/>
      <c r="HR245" s="158"/>
      <c r="HS245" s="158"/>
      <c r="HT245" s="158"/>
      <c r="HU245" s="158"/>
      <c r="HV245" s="158"/>
      <c r="HW245" s="158"/>
      <c r="HX245" s="158"/>
      <c r="HY245" s="158"/>
      <c r="HZ245" s="158"/>
      <c r="IA245" s="158"/>
      <c r="IB245" s="158"/>
      <c r="IC245" s="158"/>
      <c r="ID245" s="158"/>
      <c r="IE245" s="158"/>
      <c r="IF245" s="158"/>
      <c r="IG245" s="158"/>
      <c r="IH245" s="158"/>
      <c r="II245" s="158"/>
      <c r="IJ245" s="158"/>
      <c r="IK245" s="158"/>
      <c r="IL245" s="158"/>
      <c r="IM245" s="158"/>
      <c r="IN245" s="158"/>
      <c r="IO245" s="158"/>
      <c r="IP245" s="158"/>
      <c r="IQ245" s="158"/>
      <c r="IR245" s="158"/>
    </row>
    <row r="246" spans="1:252" x14ac:dyDescent="0.15">
      <c r="A246" s="209" t="s">
        <v>333</v>
      </c>
      <c r="B246" s="225" t="s">
        <v>314</v>
      </c>
      <c r="C246" s="225" t="s">
        <v>315</v>
      </c>
      <c r="D246" s="184" t="s">
        <v>1</v>
      </c>
      <c r="E246" s="211"/>
      <c r="F246" s="164" t="str">
        <f t="shared" si="24"/>
        <v>う１９</v>
      </c>
      <c r="G246" s="164" t="str">
        <f t="shared" si="27"/>
        <v>野村良平</v>
      </c>
      <c r="H246" s="184" t="s">
        <v>399</v>
      </c>
      <c r="I246" s="165" t="s">
        <v>226</v>
      </c>
      <c r="J246" s="214">
        <v>1989</v>
      </c>
      <c r="K246" s="169">
        <f t="shared" si="25"/>
        <v>37</v>
      </c>
      <c r="L246" s="164" t="str">
        <f t="shared" si="28"/>
        <v>OK</v>
      </c>
      <c r="M246" s="213" t="s">
        <v>746</v>
      </c>
    </row>
    <row r="247" spans="1:252" x14ac:dyDescent="0.15">
      <c r="A247" s="209" t="s">
        <v>334</v>
      </c>
      <c r="B247" s="216" t="s">
        <v>927</v>
      </c>
      <c r="C247" s="216" t="s">
        <v>928</v>
      </c>
      <c r="D247" s="184" t="s">
        <v>1</v>
      </c>
      <c r="E247" s="211"/>
      <c r="F247" s="164" t="str">
        <f t="shared" si="24"/>
        <v>う２０</v>
      </c>
      <c r="G247" s="164" t="str">
        <f t="shared" si="27"/>
        <v>利光龍司</v>
      </c>
      <c r="H247" s="184" t="s">
        <v>399</v>
      </c>
      <c r="I247" s="165" t="s">
        <v>226</v>
      </c>
      <c r="J247" s="214">
        <v>1972</v>
      </c>
      <c r="K247" s="169">
        <f t="shared" si="25"/>
        <v>54</v>
      </c>
      <c r="L247" s="164" t="str">
        <f t="shared" si="28"/>
        <v>OK</v>
      </c>
      <c r="M247" s="213" t="s">
        <v>740</v>
      </c>
    </row>
    <row r="248" spans="1:252" x14ac:dyDescent="0.15">
      <c r="A248" s="209" t="s">
        <v>335</v>
      </c>
      <c r="B248" s="216" t="s">
        <v>929</v>
      </c>
      <c r="C248" s="216" t="s">
        <v>930</v>
      </c>
      <c r="D248" s="184" t="s">
        <v>1</v>
      </c>
      <c r="E248" s="211"/>
      <c r="F248" s="164" t="str">
        <f t="shared" si="24"/>
        <v>う２１</v>
      </c>
      <c r="G248" s="164" t="str">
        <f t="shared" si="27"/>
        <v>八木篤司</v>
      </c>
      <c r="H248" s="184" t="s">
        <v>399</v>
      </c>
      <c r="I248" s="165" t="s">
        <v>226</v>
      </c>
      <c r="J248" s="214">
        <v>1973</v>
      </c>
      <c r="K248" s="169">
        <f t="shared" si="25"/>
        <v>53</v>
      </c>
      <c r="L248" s="164" t="str">
        <f t="shared" si="28"/>
        <v>OK</v>
      </c>
      <c r="M248" s="213" t="s">
        <v>737</v>
      </c>
    </row>
    <row r="249" spans="1:252" x14ac:dyDescent="0.15">
      <c r="A249" s="209" t="s">
        <v>336</v>
      </c>
      <c r="B249" s="216" t="s">
        <v>747</v>
      </c>
      <c r="C249" s="216" t="s">
        <v>748</v>
      </c>
      <c r="D249" s="184" t="s">
        <v>1</v>
      </c>
      <c r="E249" s="211"/>
      <c r="F249" s="164" t="str">
        <f t="shared" si="24"/>
        <v>う２２</v>
      </c>
      <c r="G249" s="164" t="str">
        <f t="shared" si="27"/>
        <v>坂田義記</v>
      </c>
      <c r="H249" s="184" t="s">
        <v>399</v>
      </c>
      <c r="I249" s="164" t="s">
        <v>365</v>
      </c>
      <c r="J249" s="214">
        <v>1988</v>
      </c>
      <c r="K249" s="169">
        <f t="shared" si="25"/>
        <v>38</v>
      </c>
      <c r="L249" s="164" t="str">
        <f t="shared" si="28"/>
        <v>OK</v>
      </c>
      <c r="M249" s="213" t="s">
        <v>749</v>
      </c>
    </row>
    <row r="250" spans="1:252" x14ac:dyDescent="0.15">
      <c r="A250" s="209" t="s">
        <v>337</v>
      </c>
      <c r="B250" s="216" t="s">
        <v>1390</v>
      </c>
      <c r="C250" s="216" t="s">
        <v>1391</v>
      </c>
      <c r="D250" s="184" t="s">
        <v>1</v>
      </c>
      <c r="E250" s="211"/>
      <c r="F250" s="164" t="str">
        <f t="shared" si="24"/>
        <v>う２３</v>
      </c>
      <c r="G250" s="164" t="str">
        <f t="shared" si="27"/>
        <v>竹田圭佑</v>
      </c>
      <c r="H250" s="184" t="s">
        <v>399</v>
      </c>
      <c r="I250" s="164" t="s">
        <v>365</v>
      </c>
      <c r="J250" s="214">
        <v>1982</v>
      </c>
      <c r="K250" s="169">
        <f t="shared" si="25"/>
        <v>44</v>
      </c>
      <c r="L250" s="164" t="str">
        <f t="shared" si="28"/>
        <v>OK</v>
      </c>
      <c r="M250" s="213" t="s">
        <v>1212</v>
      </c>
    </row>
    <row r="251" spans="1:252" x14ac:dyDescent="0.15">
      <c r="A251" s="209" t="s">
        <v>338</v>
      </c>
      <c r="B251" s="216" t="s">
        <v>1392</v>
      </c>
      <c r="C251" s="216" t="s">
        <v>1393</v>
      </c>
      <c r="D251" s="184" t="s">
        <v>1</v>
      </c>
      <c r="E251" s="211"/>
      <c r="F251" s="164" t="str">
        <f t="shared" si="24"/>
        <v>う２４</v>
      </c>
      <c r="G251" s="164" t="str">
        <f t="shared" si="27"/>
        <v>小泉圭一郎</v>
      </c>
      <c r="H251" s="184" t="s">
        <v>399</v>
      </c>
      <c r="I251" s="164" t="s">
        <v>365</v>
      </c>
      <c r="J251" s="214">
        <v>1989</v>
      </c>
      <c r="K251" s="169">
        <f t="shared" si="25"/>
        <v>37</v>
      </c>
      <c r="L251" s="164" t="str">
        <f t="shared" si="28"/>
        <v>OK</v>
      </c>
      <c r="M251" s="215" t="s">
        <v>940</v>
      </c>
    </row>
    <row r="252" spans="1:252" x14ac:dyDescent="0.15">
      <c r="A252" s="209" t="s">
        <v>339</v>
      </c>
      <c r="B252" s="216" t="s">
        <v>931</v>
      </c>
      <c r="C252" s="216" t="s">
        <v>932</v>
      </c>
      <c r="D252" s="184" t="s">
        <v>1</v>
      </c>
      <c r="E252" s="211"/>
      <c r="F252" s="164" t="str">
        <f t="shared" si="24"/>
        <v>う２５</v>
      </c>
      <c r="G252" s="164" t="str">
        <f t="shared" si="27"/>
        <v>渡邊直洋</v>
      </c>
      <c r="H252" s="184" t="s">
        <v>399</v>
      </c>
      <c r="I252" s="165" t="s">
        <v>226</v>
      </c>
      <c r="J252" s="214">
        <v>1988</v>
      </c>
      <c r="K252" s="169">
        <f t="shared" si="25"/>
        <v>38</v>
      </c>
      <c r="L252" s="164" t="str">
        <f t="shared" si="28"/>
        <v>OK</v>
      </c>
      <c r="M252" s="215" t="s">
        <v>933</v>
      </c>
    </row>
    <row r="253" spans="1:252" x14ac:dyDescent="0.15">
      <c r="A253" s="209" t="s">
        <v>340</v>
      </c>
      <c r="B253" s="216" t="s">
        <v>934</v>
      </c>
      <c r="C253" s="216" t="s">
        <v>935</v>
      </c>
      <c r="D253" s="184" t="s">
        <v>1</v>
      </c>
      <c r="E253" s="211"/>
      <c r="F253" s="164" t="str">
        <f t="shared" si="24"/>
        <v>う２６</v>
      </c>
      <c r="G253" s="164" t="str">
        <f t="shared" si="27"/>
        <v>猪師崇人</v>
      </c>
      <c r="H253" s="184" t="s">
        <v>399</v>
      </c>
      <c r="I253" s="165" t="s">
        <v>226</v>
      </c>
      <c r="J253" s="214">
        <v>1985</v>
      </c>
      <c r="K253" s="169">
        <f t="shared" si="25"/>
        <v>41</v>
      </c>
      <c r="L253" s="164" t="str">
        <f t="shared" si="28"/>
        <v>OK</v>
      </c>
      <c r="M253" s="215" t="s">
        <v>933</v>
      </c>
    </row>
    <row r="254" spans="1:252" x14ac:dyDescent="0.15">
      <c r="A254" s="209" t="s">
        <v>341</v>
      </c>
      <c r="B254" s="216" t="s">
        <v>936</v>
      </c>
      <c r="C254" s="216" t="s">
        <v>937</v>
      </c>
      <c r="D254" s="184" t="s">
        <v>1</v>
      </c>
      <c r="E254" s="211"/>
      <c r="F254" s="164" t="str">
        <f t="shared" si="24"/>
        <v>う２７</v>
      </c>
      <c r="G254" s="164" t="str">
        <f t="shared" si="27"/>
        <v>中島章大</v>
      </c>
      <c r="H254" s="184" t="s">
        <v>399</v>
      </c>
      <c r="I254" s="164" t="s">
        <v>365</v>
      </c>
      <c r="J254" s="214">
        <v>1989</v>
      </c>
      <c r="K254" s="169">
        <f t="shared" si="25"/>
        <v>37</v>
      </c>
      <c r="L254" s="164" t="str">
        <f t="shared" si="28"/>
        <v>OK</v>
      </c>
      <c r="M254" s="215" t="s">
        <v>933</v>
      </c>
    </row>
    <row r="255" spans="1:252" x14ac:dyDescent="0.15">
      <c r="A255" s="209" t="s">
        <v>342</v>
      </c>
      <c r="B255" s="216" t="s">
        <v>938</v>
      </c>
      <c r="C255" s="216" t="s">
        <v>939</v>
      </c>
      <c r="D255" s="184" t="s">
        <v>1</v>
      </c>
      <c r="E255" s="211"/>
      <c r="F255" s="164" t="str">
        <f t="shared" si="24"/>
        <v>う２８</v>
      </c>
      <c r="G255" s="164" t="str">
        <f t="shared" si="27"/>
        <v>徳光亮真</v>
      </c>
      <c r="H255" s="184" t="s">
        <v>399</v>
      </c>
      <c r="I255" s="165" t="s">
        <v>226</v>
      </c>
      <c r="J255" s="214">
        <v>1990</v>
      </c>
      <c r="K255" s="169">
        <f t="shared" si="25"/>
        <v>36</v>
      </c>
      <c r="L255" s="164" t="str">
        <f t="shared" si="28"/>
        <v>OK</v>
      </c>
      <c r="M255" s="213" t="s">
        <v>940</v>
      </c>
    </row>
    <row r="256" spans="1:252" x14ac:dyDescent="0.15">
      <c r="A256" s="209" t="s">
        <v>343</v>
      </c>
      <c r="B256" s="216" t="s">
        <v>941</v>
      </c>
      <c r="C256" s="216" t="s">
        <v>942</v>
      </c>
      <c r="D256" s="184" t="s">
        <v>1</v>
      </c>
      <c r="E256" s="211"/>
      <c r="F256" s="164" t="str">
        <f t="shared" si="24"/>
        <v>う２９</v>
      </c>
      <c r="G256" s="164" t="str">
        <f t="shared" si="27"/>
        <v>元生光亮</v>
      </c>
      <c r="H256" s="184" t="s">
        <v>399</v>
      </c>
      <c r="I256" s="165" t="s">
        <v>226</v>
      </c>
      <c r="J256" s="214">
        <v>1990</v>
      </c>
      <c r="K256" s="169">
        <f t="shared" si="25"/>
        <v>36</v>
      </c>
      <c r="L256" s="164" t="str">
        <f t="shared" si="28"/>
        <v>OK</v>
      </c>
      <c r="M256" s="213" t="s">
        <v>933</v>
      </c>
    </row>
    <row r="257" spans="1:252" s="164" customFormat="1" x14ac:dyDescent="0.15">
      <c r="A257" s="209" t="s">
        <v>344</v>
      </c>
      <c r="B257" s="196" t="s">
        <v>944</v>
      </c>
      <c r="C257" s="298" t="s">
        <v>945</v>
      </c>
      <c r="D257" s="184" t="s">
        <v>1</v>
      </c>
      <c r="E257" s="166"/>
      <c r="F257" s="164" t="str">
        <f t="shared" si="24"/>
        <v>う３０</v>
      </c>
      <c r="G257" s="164" t="str">
        <f>B257&amp;C257</f>
        <v>田中伸一</v>
      </c>
      <c r="H257" s="184" t="s">
        <v>399</v>
      </c>
      <c r="I257" s="195" t="s">
        <v>943</v>
      </c>
      <c r="J257" s="223">
        <v>1964</v>
      </c>
      <c r="K257" s="169">
        <f t="shared" si="25"/>
        <v>62</v>
      </c>
      <c r="L257" s="167" t="str">
        <f>IF(G257="","",IF(COUNTIF($H$4:$H$624,G257)&gt;1,"2重登録","OK"))</f>
        <v>OK</v>
      </c>
      <c r="M257" s="164" t="s">
        <v>362</v>
      </c>
      <c r="N257" s="195"/>
      <c r="O257" s="195"/>
      <c r="P257" s="195"/>
      <c r="Q257" s="195"/>
      <c r="R257" s="195"/>
      <c r="S257" s="195"/>
      <c r="T257" s="195"/>
      <c r="U257" s="195"/>
      <c r="V257" s="195"/>
      <c r="W257" s="195"/>
      <c r="X257" s="195"/>
      <c r="Y257" s="195"/>
      <c r="Z257" s="195"/>
      <c r="AA257" s="195"/>
      <c r="AB257" s="195"/>
      <c r="AC257" s="195"/>
      <c r="AD257" s="195"/>
      <c r="AE257" s="195"/>
      <c r="AF257" s="195"/>
      <c r="AG257" s="195"/>
      <c r="AH257" s="195"/>
      <c r="AI257" s="195"/>
      <c r="AJ257" s="195"/>
      <c r="AK257" s="195"/>
      <c r="AL257" s="195"/>
      <c r="AM257" s="195"/>
      <c r="AN257" s="195"/>
      <c r="AO257" s="195"/>
      <c r="AP257" s="195"/>
      <c r="AQ257" s="195"/>
      <c r="AR257" s="195"/>
      <c r="AS257" s="195"/>
      <c r="AT257" s="195"/>
      <c r="AU257" s="195"/>
      <c r="AV257" s="195"/>
      <c r="AW257" s="195"/>
      <c r="AX257" s="195"/>
      <c r="AY257" s="195"/>
      <c r="AZ257" s="195"/>
      <c r="BA257" s="195"/>
      <c r="BB257" s="195"/>
      <c r="BC257" s="195"/>
      <c r="BD257" s="195"/>
      <c r="BE257" s="195"/>
      <c r="BF257" s="195"/>
      <c r="BG257" s="195"/>
      <c r="BH257" s="195"/>
      <c r="BI257" s="195"/>
      <c r="BJ257" s="195"/>
      <c r="BK257" s="195"/>
      <c r="BL257" s="195"/>
      <c r="BM257" s="195"/>
      <c r="BN257" s="195"/>
      <c r="BO257" s="195"/>
      <c r="BP257" s="195"/>
      <c r="BQ257" s="195"/>
      <c r="BR257" s="195"/>
      <c r="BS257" s="195"/>
      <c r="BT257" s="195"/>
      <c r="BU257" s="195"/>
      <c r="BV257" s="195"/>
      <c r="BW257" s="195"/>
      <c r="BX257" s="195"/>
      <c r="BY257" s="195"/>
      <c r="BZ257" s="195"/>
      <c r="CA257" s="195"/>
      <c r="CB257" s="195"/>
      <c r="CC257" s="195"/>
      <c r="CD257" s="195"/>
      <c r="CE257" s="195"/>
      <c r="CF257" s="195"/>
      <c r="CG257" s="195"/>
      <c r="CH257" s="195"/>
      <c r="CI257" s="195"/>
      <c r="CJ257" s="195"/>
      <c r="CK257" s="195"/>
      <c r="CL257" s="195"/>
      <c r="CM257" s="195"/>
      <c r="CN257" s="195"/>
      <c r="CO257" s="195"/>
      <c r="CP257" s="195"/>
      <c r="CQ257" s="195"/>
      <c r="CR257" s="195"/>
      <c r="CS257" s="195"/>
      <c r="CT257" s="195"/>
      <c r="CU257" s="195"/>
      <c r="CV257" s="195"/>
      <c r="CW257" s="195"/>
      <c r="CX257" s="195"/>
      <c r="CY257" s="195"/>
      <c r="CZ257" s="195"/>
      <c r="DA257" s="195"/>
      <c r="DB257" s="195"/>
      <c r="DC257" s="195"/>
      <c r="DD257" s="195"/>
      <c r="DE257" s="195"/>
      <c r="DF257" s="195"/>
      <c r="DG257" s="195"/>
      <c r="DH257" s="195"/>
      <c r="DI257" s="195"/>
      <c r="DJ257" s="195"/>
      <c r="DK257" s="195"/>
      <c r="DL257" s="195"/>
      <c r="DM257" s="195"/>
      <c r="DN257" s="195"/>
      <c r="DO257" s="195"/>
      <c r="DP257" s="195"/>
      <c r="DQ257" s="195"/>
      <c r="DR257" s="195"/>
      <c r="DS257" s="195"/>
      <c r="DT257" s="195"/>
      <c r="DU257" s="195"/>
      <c r="DV257" s="195"/>
      <c r="DW257" s="195"/>
      <c r="DX257" s="195"/>
      <c r="DY257" s="195"/>
      <c r="DZ257" s="195"/>
      <c r="EA257" s="195"/>
      <c r="EB257" s="195"/>
      <c r="EC257" s="195"/>
      <c r="ED257" s="195"/>
      <c r="EE257" s="195"/>
      <c r="EF257" s="195"/>
      <c r="EG257" s="195"/>
      <c r="EH257" s="195"/>
      <c r="EI257" s="195"/>
      <c r="EJ257" s="195"/>
      <c r="EK257" s="195"/>
      <c r="EL257" s="195"/>
      <c r="EM257" s="195"/>
      <c r="EN257" s="195"/>
      <c r="EO257" s="195"/>
      <c r="EP257" s="195"/>
      <c r="EQ257" s="195"/>
      <c r="ER257" s="195"/>
      <c r="ES257" s="195"/>
      <c r="ET257" s="195"/>
      <c r="EU257" s="195"/>
      <c r="EV257" s="195"/>
      <c r="EW257" s="195"/>
      <c r="EX257" s="195"/>
      <c r="EY257" s="195"/>
      <c r="EZ257" s="195"/>
      <c r="FA257" s="195"/>
      <c r="FB257" s="195"/>
      <c r="FC257" s="195"/>
      <c r="FD257" s="195"/>
      <c r="FE257" s="195"/>
      <c r="FF257" s="195"/>
      <c r="FG257" s="195"/>
      <c r="FH257" s="195"/>
      <c r="FI257" s="195"/>
      <c r="FJ257" s="195"/>
      <c r="FK257" s="195"/>
      <c r="FL257" s="195"/>
      <c r="FM257" s="195"/>
      <c r="FN257" s="195"/>
      <c r="FO257" s="195"/>
      <c r="FP257" s="195"/>
      <c r="FQ257" s="195"/>
      <c r="FR257" s="195"/>
      <c r="FS257" s="195"/>
      <c r="FT257" s="195"/>
      <c r="FU257" s="195"/>
      <c r="FV257" s="195"/>
      <c r="FW257" s="195"/>
      <c r="FX257" s="195"/>
      <c r="FY257" s="195"/>
      <c r="FZ257" s="195"/>
      <c r="GA257" s="195"/>
      <c r="GB257" s="195"/>
      <c r="GC257" s="195"/>
      <c r="GD257" s="195"/>
      <c r="GE257" s="195"/>
      <c r="GF257" s="195"/>
      <c r="GG257" s="195"/>
      <c r="GH257" s="195"/>
      <c r="GI257" s="195"/>
      <c r="GJ257" s="195"/>
      <c r="GK257" s="195"/>
      <c r="GL257" s="195"/>
      <c r="GM257" s="195"/>
      <c r="GN257" s="195"/>
      <c r="GO257" s="195"/>
      <c r="GP257" s="195"/>
      <c r="GQ257" s="195"/>
      <c r="GR257" s="195"/>
      <c r="GS257" s="195"/>
      <c r="GT257" s="195"/>
      <c r="GU257" s="195"/>
      <c r="GV257" s="195"/>
      <c r="GW257" s="195"/>
      <c r="GX257" s="195"/>
      <c r="GY257" s="195"/>
      <c r="GZ257" s="195"/>
      <c r="HA257" s="195"/>
      <c r="HB257" s="195"/>
      <c r="HC257" s="195"/>
      <c r="HD257" s="195"/>
      <c r="HE257" s="195"/>
      <c r="HF257" s="195"/>
      <c r="HG257" s="195"/>
      <c r="HH257" s="195"/>
      <c r="HI257" s="195"/>
      <c r="HJ257" s="195"/>
      <c r="HK257" s="195"/>
      <c r="HL257" s="195"/>
      <c r="HM257" s="195"/>
      <c r="HN257" s="195"/>
      <c r="HO257" s="195"/>
      <c r="HP257" s="195"/>
      <c r="HQ257" s="195"/>
      <c r="HR257" s="195"/>
      <c r="HS257" s="195"/>
      <c r="HT257" s="195"/>
      <c r="HU257" s="195"/>
      <c r="HV257" s="195"/>
      <c r="HW257" s="195"/>
      <c r="HX257" s="195"/>
      <c r="HY257" s="195"/>
      <c r="HZ257" s="195"/>
      <c r="IA257" s="195"/>
      <c r="IB257" s="195"/>
      <c r="IC257" s="195"/>
      <c r="ID257" s="195"/>
      <c r="IE257" s="195"/>
      <c r="IF257" s="195"/>
      <c r="IG257" s="195"/>
      <c r="IH257" s="195"/>
      <c r="II257" s="195"/>
      <c r="IJ257" s="195"/>
      <c r="IK257" s="195"/>
      <c r="IL257" s="195"/>
      <c r="IM257" s="195"/>
      <c r="IN257" s="195"/>
      <c r="IO257" s="195"/>
      <c r="IP257" s="195"/>
      <c r="IQ257" s="195"/>
      <c r="IR257" s="195"/>
    </row>
    <row r="258" spans="1:252" ht="14.25" x14ac:dyDescent="0.15">
      <c r="A258" s="209" t="s">
        <v>345</v>
      </c>
      <c r="B258" s="299" t="s">
        <v>906</v>
      </c>
      <c r="C258" s="299" t="s">
        <v>1394</v>
      </c>
      <c r="D258" s="184" t="s">
        <v>1</v>
      </c>
      <c r="E258" s="217"/>
      <c r="F258" s="164" t="str">
        <f t="shared" si="24"/>
        <v>う３１</v>
      </c>
      <c r="G258" s="170" t="str">
        <f>B258&amp;C258</f>
        <v>原田真稔</v>
      </c>
      <c r="H258" s="184" t="s">
        <v>399</v>
      </c>
      <c r="I258" s="284" t="s">
        <v>226</v>
      </c>
      <c r="J258" s="300">
        <v>1974</v>
      </c>
      <c r="K258" s="169">
        <f t="shared" si="25"/>
        <v>52</v>
      </c>
      <c r="L258" s="285" t="str">
        <f>IF(G258="","",IF(COUNTIF($G$47:$G$444,G258)&gt;1,"2重登録","OK"))</f>
        <v>OK</v>
      </c>
      <c r="M258" s="301" t="s">
        <v>375</v>
      </c>
    </row>
    <row r="259" spans="1:252" ht="14.25" x14ac:dyDescent="0.15">
      <c r="A259" s="209" t="s">
        <v>346</v>
      </c>
      <c r="B259" s="302" t="s">
        <v>997</v>
      </c>
      <c r="C259" s="302" t="s">
        <v>998</v>
      </c>
      <c r="D259" s="184" t="s">
        <v>1</v>
      </c>
      <c r="E259" s="217"/>
      <c r="F259" s="164" t="str">
        <f t="shared" si="24"/>
        <v>う３２</v>
      </c>
      <c r="G259" s="170" t="str">
        <f>B259&amp;C259</f>
        <v>谷本健人</v>
      </c>
      <c r="H259" s="184" t="s">
        <v>399</v>
      </c>
      <c r="I259" s="284" t="s">
        <v>226</v>
      </c>
      <c r="J259" s="300">
        <v>1967</v>
      </c>
      <c r="K259" s="169">
        <f t="shared" si="25"/>
        <v>59</v>
      </c>
      <c r="L259" s="285" t="str">
        <f>IF(G259="","",IF(COUNTIF($G$47:$G$444,G259)&gt;1,"2重登録","OK"))</f>
        <v>OK</v>
      </c>
      <c r="M259" s="301" t="s">
        <v>360</v>
      </c>
    </row>
    <row r="260" spans="1:252" ht="14.25" x14ac:dyDescent="0.15">
      <c r="A260" s="209" t="s">
        <v>347</v>
      </c>
      <c r="B260" s="302" t="s">
        <v>1395</v>
      </c>
      <c r="C260" s="302" t="s">
        <v>1396</v>
      </c>
      <c r="D260" s="184" t="s">
        <v>1</v>
      </c>
      <c r="E260" s="217"/>
      <c r="F260" s="164" t="str">
        <f t="shared" si="24"/>
        <v>う３３</v>
      </c>
      <c r="G260" s="170" t="str">
        <f t="shared" ref="G260:G262" si="29">B260&amp;C260</f>
        <v>中嶋優人</v>
      </c>
      <c r="H260" s="184" t="s">
        <v>399</v>
      </c>
      <c r="I260" s="284" t="s">
        <v>226</v>
      </c>
      <c r="J260" s="300">
        <v>1997</v>
      </c>
      <c r="K260" s="169">
        <f t="shared" si="25"/>
        <v>29</v>
      </c>
      <c r="L260" s="285" t="str">
        <f>IF(G260="","",IF(COUNTIF($G$47:$G$444,G260)&gt;1,"2重登録","OK"))</f>
        <v>OK</v>
      </c>
      <c r="M260" s="301" t="s">
        <v>1397</v>
      </c>
    </row>
    <row r="261" spans="1:252" ht="14.25" x14ac:dyDescent="0.15">
      <c r="A261" s="209" t="s">
        <v>348</v>
      </c>
      <c r="B261" s="302" t="s">
        <v>1398</v>
      </c>
      <c r="C261" s="302" t="s">
        <v>1399</v>
      </c>
      <c r="D261" s="184" t="s">
        <v>1</v>
      </c>
      <c r="E261" s="217"/>
      <c r="F261" s="164" t="str">
        <f t="shared" si="24"/>
        <v>う３４</v>
      </c>
      <c r="G261" s="170" t="str">
        <f t="shared" si="29"/>
        <v>赤岡景伍</v>
      </c>
      <c r="H261" s="184" t="s">
        <v>399</v>
      </c>
      <c r="I261" s="284" t="s">
        <v>226</v>
      </c>
      <c r="J261" s="300">
        <v>1999</v>
      </c>
      <c r="K261" s="169">
        <f t="shared" si="25"/>
        <v>27</v>
      </c>
      <c r="L261" s="285" t="str">
        <f>IF(G261="","",IF(COUNTIF($G$47:$G$444,G261)&gt;1,"2重登録","OK"))</f>
        <v>OK</v>
      </c>
      <c r="M261" s="301" t="s">
        <v>1397</v>
      </c>
    </row>
    <row r="262" spans="1:252" ht="14.25" x14ac:dyDescent="0.15">
      <c r="A262" s="209" t="s">
        <v>349</v>
      </c>
      <c r="B262" s="302" t="s">
        <v>1400</v>
      </c>
      <c r="C262" s="302" t="s">
        <v>1401</v>
      </c>
      <c r="D262" s="184" t="s">
        <v>1</v>
      </c>
      <c r="E262" s="217"/>
      <c r="F262" s="164" t="str">
        <f t="shared" si="24"/>
        <v>う３５</v>
      </c>
      <c r="G262" s="170" t="str">
        <f t="shared" si="29"/>
        <v>安井栄司</v>
      </c>
      <c r="H262" s="184" t="s">
        <v>399</v>
      </c>
      <c r="I262" s="284" t="s">
        <v>226</v>
      </c>
      <c r="J262" s="300">
        <v>1964</v>
      </c>
      <c r="K262" s="169">
        <f t="shared" si="25"/>
        <v>62</v>
      </c>
      <c r="L262" s="285" t="str">
        <f>IF(G262="","",IF(COUNTIF($G$47:$G$444,G262)&gt;1,"2重登録","OK"))</f>
        <v>OK</v>
      </c>
      <c r="M262" s="301" t="s">
        <v>378</v>
      </c>
    </row>
    <row r="263" spans="1:252" x14ac:dyDescent="0.15">
      <c r="A263" s="209" t="s">
        <v>350</v>
      </c>
      <c r="B263" s="226" t="s">
        <v>750</v>
      </c>
      <c r="C263" s="226" t="s">
        <v>751</v>
      </c>
      <c r="D263" s="184" t="s">
        <v>1</v>
      </c>
      <c r="E263" s="211"/>
      <c r="F263" s="164" t="str">
        <f t="shared" si="24"/>
        <v>う３６</v>
      </c>
      <c r="G263" s="164" t="str">
        <f t="shared" si="27"/>
        <v>今井順子</v>
      </c>
      <c r="H263" s="184" t="s">
        <v>399</v>
      </c>
      <c r="I263" s="171" t="s">
        <v>752</v>
      </c>
      <c r="J263" s="214">
        <v>1957</v>
      </c>
      <c r="K263" s="169">
        <f t="shared" si="25"/>
        <v>69</v>
      </c>
      <c r="L263" s="164" t="str">
        <f t="shared" ref="L263:L276" si="30">IF(G263="","",IF(COUNTIF($G$8:$G$395,G263)&gt;1,"2重登録","OK"))</f>
        <v>OK</v>
      </c>
      <c r="M263" s="222" t="s">
        <v>576</v>
      </c>
    </row>
    <row r="264" spans="1:252" x14ac:dyDescent="0.15">
      <c r="A264" s="209" t="s">
        <v>351</v>
      </c>
      <c r="B264" s="226" t="s">
        <v>370</v>
      </c>
      <c r="C264" s="226" t="s">
        <v>753</v>
      </c>
      <c r="D264" s="184" t="s">
        <v>1</v>
      </c>
      <c r="E264" s="211"/>
      <c r="F264" s="164" t="str">
        <f t="shared" si="24"/>
        <v>う３７</v>
      </c>
      <c r="G264" s="164" t="str">
        <f t="shared" si="27"/>
        <v>伊吹邦子</v>
      </c>
      <c r="H264" s="184" t="s">
        <v>399</v>
      </c>
      <c r="I264" s="171" t="s">
        <v>361</v>
      </c>
      <c r="J264" s="212">
        <v>1969</v>
      </c>
      <c r="K264" s="169">
        <f t="shared" si="25"/>
        <v>57</v>
      </c>
      <c r="L264" s="164" t="str">
        <f t="shared" si="30"/>
        <v>OK</v>
      </c>
      <c r="M264" s="217" t="s">
        <v>737</v>
      </c>
    </row>
    <row r="265" spans="1:252" x14ac:dyDescent="0.15">
      <c r="A265" s="209" t="s">
        <v>352</v>
      </c>
      <c r="B265" s="227" t="s">
        <v>408</v>
      </c>
      <c r="C265" s="227" t="s">
        <v>409</v>
      </c>
      <c r="D265" s="184" t="s">
        <v>1</v>
      </c>
      <c r="E265" s="211"/>
      <c r="F265" s="164" t="str">
        <f t="shared" si="24"/>
        <v>う３８</v>
      </c>
      <c r="G265" s="164" t="str">
        <f t="shared" si="27"/>
        <v>植垣貴美子</v>
      </c>
      <c r="H265" s="184" t="s">
        <v>399</v>
      </c>
      <c r="I265" s="188" t="s">
        <v>361</v>
      </c>
      <c r="J265" s="219">
        <v>1965</v>
      </c>
      <c r="K265" s="169">
        <f t="shared" si="25"/>
        <v>61</v>
      </c>
      <c r="L265" s="164" t="str">
        <f t="shared" si="30"/>
        <v>OK</v>
      </c>
      <c r="M265" s="228" t="s">
        <v>373</v>
      </c>
    </row>
    <row r="266" spans="1:252" x14ac:dyDescent="0.15">
      <c r="A266" s="209" t="s">
        <v>353</v>
      </c>
      <c r="B266" s="303" t="s">
        <v>754</v>
      </c>
      <c r="C266" s="303" t="s">
        <v>755</v>
      </c>
      <c r="D266" s="184" t="s">
        <v>1</v>
      </c>
      <c r="E266" s="211"/>
      <c r="F266" s="164" t="str">
        <f t="shared" ref="F266:F332" si="31">A266</f>
        <v>う３９</v>
      </c>
      <c r="G266" s="164" t="str">
        <f t="shared" si="27"/>
        <v>牛道心</v>
      </c>
      <c r="H266" s="184" t="s">
        <v>399</v>
      </c>
      <c r="I266" s="171" t="s">
        <v>361</v>
      </c>
      <c r="J266" s="223">
        <v>1978</v>
      </c>
      <c r="K266" s="169">
        <f t="shared" si="25"/>
        <v>48</v>
      </c>
      <c r="L266" s="164" t="str">
        <f t="shared" si="30"/>
        <v>OK</v>
      </c>
      <c r="M266" s="195" t="s">
        <v>673</v>
      </c>
    </row>
    <row r="267" spans="1:252" x14ac:dyDescent="0.15">
      <c r="A267" s="209" t="s">
        <v>354</v>
      </c>
      <c r="B267" s="303" t="s">
        <v>394</v>
      </c>
      <c r="C267" s="303" t="s">
        <v>756</v>
      </c>
      <c r="D267" s="184" t="s">
        <v>1</v>
      </c>
      <c r="E267" s="211"/>
      <c r="F267" s="164" t="str">
        <f t="shared" si="31"/>
        <v>う４０</v>
      </c>
      <c r="G267" s="164" t="str">
        <f t="shared" si="27"/>
        <v>梅田陽子</v>
      </c>
      <c r="H267" s="184" t="s">
        <v>399</v>
      </c>
      <c r="I267" s="171" t="s">
        <v>361</v>
      </c>
      <c r="J267" s="223">
        <v>1969</v>
      </c>
      <c r="K267" s="169">
        <f t="shared" ref="K267:K349" si="32">IF(J267="","",(2026-J267))</f>
        <v>57</v>
      </c>
      <c r="L267" s="164" t="str">
        <f t="shared" si="30"/>
        <v>OK</v>
      </c>
      <c r="M267" s="217" t="s">
        <v>757</v>
      </c>
    </row>
    <row r="268" spans="1:252" x14ac:dyDescent="0.15">
      <c r="A268" s="209" t="s">
        <v>355</v>
      </c>
      <c r="B268" s="303" t="s">
        <v>733</v>
      </c>
      <c r="C268" s="303" t="s">
        <v>670</v>
      </c>
      <c r="D268" s="184" t="s">
        <v>1</v>
      </c>
      <c r="E268" s="211"/>
      <c r="F268" s="164" t="str">
        <f t="shared" si="31"/>
        <v>う４１</v>
      </c>
      <c r="G268" s="164" t="str">
        <f t="shared" si="27"/>
        <v>垣内美香</v>
      </c>
      <c r="H268" s="184" t="s">
        <v>399</v>
      </c>
      <c r="I268" s="171" t="s">
        <v>361</v>
      </c>
      <c r="J268" s="212">
        <v>1968</v>
      </c>
      <c r="K268" s="169">
        <f t="shared" si="32"/>
        <v>58</v>
      </c>
      <c r="L268" s="164" t="str">
        <f t="shared" si="30"/>
        <v>OK</v>
      </c>
      <c r="M268" s="228" t="s">
        <v>372</v>
      </c>
    </row>
    <row r="269" spans="1:252" x14ac:dyDescent="0.15">
      <c r="A269" s="209" t="s">
        <v>356</v>
      </c>
      <c r="B269" s="197" t="s">
        <v>441</v>
      </c>
      <c r="C269" s="197" t="s">
        <v>758</v>
      </c>
      <c r="D269" s="184" t="s">
        <v>1</v>
      </c>
      <c r="E269" s="211"/>
      <c r="F269" s="164" t="str">
        <f t="shared" si="31"/>
        <v>う４２</v>
      </c>
      <c r="G269" s="164" t="str">
        <f t="shared" si="27"/>
        <v>辻佳子</v>
      </c>
      <c r="H269" s="184" t="s">
        <v>399</v>
      </c>
      <c r="I269" s="171" t="s">
        <v>361</v>
      </c>
      <c r="J269" s="229">
        <v>1973</v>
      </c>
      <c r="K269" s="169">
        <f t="shared" si="32"/>
        <v>53</v>
      </c>
      <c r="L269" s="164" t="str">
        <f t="shared" si="30"/>
        <v>OK</v>
      </c>
      <c r="M269" s="213" t="s">
        <v>737</v>
      </c>
    </row>
    <row r="270" spans="1:252" x14ac:dyDescent="0.15">
      <c r="A270" s="209" t="s">
        <v>357</v>
      </c>
      <c r="B270" s="303" t="s">
        <v>513</v>
      </c>
      <c r="C270" s="303" t="s">
        <v>759</v>
      </c>
      <c r="D270" s="184" t="s">
        <v>1</v>
      </c>
      <c r="E270" s="211"/>
      <c r="F270" s="164" t="str">
        <f t="shared" si="31"/>
        <v>う４３</v>
      </c>
      <c r="G270" s="164" t="str">
        <f t="shared" si="27"/>
        <v>苗村直子</v>
      </c>
      <c r="H270" s="184" t="s">
        <v>399</v>
      </c>
      <c r="I270" s="171" t="s">
        <v>361</v>
      </c>
      <c r="J270" s="229">
        <v>1974</v>
      </c>
      <c r="K270" s="169">
        <f t="shared" si="32"/>
        <v>52</v>
      </c>
      <c r="L270" s="164" t="str">
        <f t="shared" si="30"/>
        <v>OK</v>
      </c>
      <c r="M270" s="213" t="s">
        <v>760</v>
      </c>
    </row>
    <row r="271" spans="1:252" x14ac:dyDescent="0.15">
      <c r="A271" s="209" t="s">
        <v>358</v>
      </c>
      <c r="B271" s="303" t="s">
        <v>761</v>
      </c>
      <c r="C271" s="303" t="s">
        <v>762</v>
      </c>
      <c r="D271" s="184" t="s">
        <v>1</v>
      </c>
      <c r="E271" s="211"/>
      <c r="F271" s="164" t="str">
        <f t="shared" si="31"/>
        <v>う４４</v>
      </c>
      <c r="G271" s="164" t="str">
        <f t="shared" si="27"/>
        <v>藤田博美</v>
      </c>
      <c r="H271" s="184" t="s">
        <v>399</v>
      </c>
      <c r="I271" s="171" t="s">
        <v>361</v>
      </c>
      <c r="J271" s="220">
        <v>1970</v>
      </c>
      <c r="K271" s="169">
        <f t="shared" si="32"/>
        <v>56</v>
      </c>
      <c r="L271" s="164" t="str">
        <f t="shared" si="30"/>
        <v>OK</v>
      </c>
      <c r="M271" s="213" t="s">
        <v>227</v>
      </c>
    </row>
    <row r="272" spans="1:252" x14ac:dyDescent="0.15">
      <c r="A272" s="209" t="s">
        <v>574</v>
      </c>
      <c r="B272" s="230" t="s">
        <v>329</v>
      </c>
      <c r="C272" s="230" t="s">
        <v>763</v>
      </c>
      <c r="D272" s="184" t="s">
        <v>1</v>
      </c>
      <c r="E272" s="211"/>
      <c r="F272" s="164" t="str">
        <f t="shared" si="31"/>
        <v>う４５</v>
      </c>
      <c r="G272" s="164" t="str">
        <f t="shared" si="27"/>
        <v>竹下光代</v>
      </c>
      <c r="H272" s="184" t="s">
        <v>399</v>
      </c>
      <c r="I272" s="171" t="s">
        <v>361</v>
      </c>
      <c r="J272" s="214">
        <v>1974</v>
      </c>
      <c r="K272" s="169">
        <f t="shared" si="32"/>
        <v>52</v>
      </c>
      <c r="L272" s="164" t="str">
        <f t="shared" si="30"/>
        <v>OK</v>
      </c>
      <c r="M272" s="222" t="s">
        <v>374</v>
      </c>
    </row>
    <row r="273" spans="1:251" x14ac:dyDescent="0.15">
      <c r="A273" s="209" t="s">
        <v>572</v>
      </c>
      <c r="B273" s="226" t="s">
        <v>313</v>
      </c>
      <c r="C273" s="226" t="s">
        <v>764</v>
      </c>
      <c r="D273" s="184" t="s">
        <v>1</v>
      </c>
      <c r="E273" s="211"/>
      <c r="F273" s="164" t="str">
        <f t="shared" si="31"/>
        <v>う４６</v>
      </c>
      <c r="G273" s="164" t="str">
        <f t="shared" si="27"/>
        <v>姫井亜利沙</v>
      </c>
      <c r="H273" s="184" t="s">
        <v>399</v>
      </c>
      <c r="I273" s="171" t="s">
        <v>361</v>
      </c>
      <c r="J273" s="214">
        <v>1982</v>
      </c>
      <c r="K273" s="169">
        <f t="shared" si="32"/>
        <v>44</v>
      </c>
      <c r="L273" s="164" t="str">
        <f t="shared" si="30"/>
        <v>OK</v>
      </c>
      <c r="M273" s="213" t="s">
        <v>737</v>
      </c>
    </row>
    <row r="274" spans="1:251" x14ac:dyDescent="0.15">
      <c r="A274" s="209" t="s">
        <v>946</v>
      </c>
      <c r="B274" s="303" t="s">
        <v>678</v>
      </c>
      <c r="C274" s="303" t="s">
        <v>953</v>
      </c>
      <c r="D274" s="184" t="s">
        <v>1</v>
      </c>
      <c r="E274" s="211"/>
      <c r="F274" s="164" t="str">
        <f t="shared" si="31"/>
        <v>う４７</v>
      </c>
      <c r="G274" s="164" t="str">
        <f t="shared" si="27"/>
        <v>村田彩子</v>
      </c>
      <c r="H274" s="184" t="s">
        <v>399</v>
      </c>
      <c r="I274" s="171" t="s">
        <v>361</v>
      </c>
      <c r="J274" s="214">
        <v>1968</v>
      </c>
      <c r="K274" s="169">
        <f t="shared" si="32"/>
        <v>58</v>
      </c>
      <c r="L274" s="164" t="str">
        <f t="shared" si="30"/>
        <v>OK</v>
      </c>
      <c r="M274" s="213" t="s">
        <v>372</v>
      </c>
    </row>
    <row r="275" spans="1:251" x14ac:dyDescent="0.15">
      <c r="A275" s="209" t="s">
        <v>947</v>
      </c>
      <c r="B275" s="303" t="s">
        <v>765</v>
      </c>
      <c r="C275" s="303" t="s">
        <v>766</v>
      </c>
      <c r="D275" s="184" t="s">
        <v>1</v>
      </c>
      <c r="E275" s="211"/>
      <c r="F275" s="164" t="str">
        <f t="shared" si="31"/>
        <v>う４８</v>
      </c>
      <c r="G275" s="164" t="str">
        <f t="shared" si="27"/>
        <v>村川庸子</v>
      </c>
      <c r="H275" s="184" t="s">
        <v>399</v>
      </c>
      <c r="I275" s="171" t="s">
        <v>361</v>
      </c>
      <c r="J275" s="214">
        <v>1969</v>
      </c>
      <c r="K275" s="169">
        <f t="shared" si="32"/>
        <v>57</v>
      </c>
      <c r="L275" s="164" t="str">
        <f t="shared" si="30"/>
        <v>OK</v>
      </c>
      <c r="M275" s="213" t="s">
        <v>1402</v>
      </c>
    </row>
    <row r="276" spans="1:251" s="164" customFormat="1" x14ac:dyDescent="0.15">
      <c r="A276" s="209" t="s">
        <v>948</v>
      </c>
      <c r="B276" s="303" t="s">
        <v>957</v>
      </c>
      <c r="C276" s="303" t="s">
        <v>958</v>
      </c>
      <c r="D276" s="184" t="s">
        <v>1</v>
      </c>
      <c r="E276" s="231"/>
      <c r="F276" s="164" t="str">
        <f t="shared" si="31"/>
        <v>う４９</v>
      </c>
      <c r="G276" s="164" t="str">
        <f t="shared" si="27"/>
        <v>古株淳子</v>
      </c>
      <c r="H276" s="184" t="s">
        <v>399</v>
      </c>
      <c r="I276" s="171" t="s">
        <v>361</v>
      </c>
      <c r="J276" s="232">
        <v>1968</v>
      </c>
      <c r="K276" s="169">
        <f t="shared" si="32"/>
        <v>58</v>
      </c>
      <c r="L276" s="164" t="str">
        <f t="shared" si="30"/>
        <v>OK</v>
      </c>
      <c r="M276" s="233" t="s">
        <v>855</v>
      </c>
      <c r="N276" s="195"/>
      <c r="O276" s="195"/>
      <c r="P276" s="195"/>
      <c r="Q276" s="195"/>
      <c r="R276" s="195"/>
      <c r="S276" s="195"/>
      <c r="T276" s="195"/>
      <c r="U276" s="195"/>
      <c r="V276" s="195"/>
      <c r="W276" s="195"/>
      <c r="X276" s="195"/>
      <c r="Y276" s="195"/>
      <c r="Z276" s="195"/>
      <c r="AA276" s="195"/>
      <c r="AB276" s="195"/>
      <c r="AC276" s="195"/>
      <c r="AD276" s="195"/>
      <c r="AE276" s="195"/>
      <c r="AF276" s="195"/>
      <c r="AG276" s="195"/>
      <c r="AH276" s="195"/>
      <c r="AI276" s="195"/>
      <c r="AJ276" s="195"/>
      <c r="AK276" s="195"/>
      <c r="AL276" s="195"/>
      <c r="AM276" s="195"/>
      <c r="AN276" s="195"/>
      <c r="AO276" s="195"/>
      <c r="AP276" s="195"/>
      <c r="AQ276" s="195"/>
      <c r="AR276" s="195"/>
      <c r="AS276" s="195"/>
      <c r="AT276" s="195"/>
      <c r="AU276" s="195"/>
      <c r="AV276" s="195"/>
      <c r="AW276" s="195"/>
      <c r="AX276" s="195"/>
      <c r="AY276" s="195"/>
      <c r="AZ276" s="195"/>
      <c r="BA276" s="195"/>
      <c r="BB276" s="195"/>
      <c r="BC276" s="195"/>
      <c r="BD276" s="195"/>
      <c r="BE276" s="195"/>
      <c r="BF276" s="195"/>
      <c r="BG276" s="195"/>
      <c r="BH276" s="195"/>
      <c r="BI276" s="195"/>
      <c r="BJ276" s="195"/>
      <c r="BK276" s="195"/>
      <c r="BL276" s="195"/>
      <c r="BM276" s="195"/>
      <c r="BN276" s="195"/>
      <c r="BO276" s="195"/>
      <c r="BP276" s="195"/>
      <c r="BQ276" s="195"/>
      <c r="BR276" s="195"/>
      <c r="BS276" s="195"/>
      <c r="BT276" s="195"/>
      <c r="BU276" s="195"/>
      <c r="BV276" s="195"/>
      <c r="BW276" s="195"/>
      <c r="BX276" s="195"/>
      <c r="BY276" s="195"/>
      <c r="BZ276" s="195"/>
      <c r="CA276" s="195"/>
      <c r="CB276" s="195"/>
      <c r="CC276" s="195"/>
      <c r="CD276" s="195"/>
      <c r="CE276" s="195"/>
      <c r="CF276" s="195"/>
      <c r="CG276" s="195"/>
      <c r="CH276" s="195"/>
      <c r="CI276" s="195"/>
      <c r="CJ276" s="195"/>
      <c r="CK276" s="195"/>
      <c r="CL276" s="195"/>
      <c r="CM276" s="195"/>
      <c r="CN276" s="195"/>
      <c r="CO276" s="195"/>
      <c r="CP276" s="195"/>
      <c r="CQ276" s="195"/>
      <c r="CR276" s="195"/>
      <c r="CS276" s="195"/>
      <c r="CT276" s="195"/>
      <c r="CU276" s="195"/>
      <c r="CV276" s="195"/>
      <c r="CW276" s="195"/>
      <c r="CX276" s="195"/>
      <c r="CY276" s="195"/>
      <c r="CZ276" s="195"/>
      <c r="DA276" s="195"/>
      <c r="DB276" s="195"/>
      <c r="DC276" s="195"/>
      <c r="DD276" s="195"/>
      <c r="DE276" s="195"/>
      <c r="DF276" s="195"/>
      <c r="DG276" s="195"/>
      <c r="DH276" s="195"/>
      <c r="DI276" s="195"/>
      <c r="DJ276" s="195"/>
      <c r="DK276" s="195"/>
      <c r="DL276" s="195"/>
      <c r="DM276" s="195"/>
      <c r="DN276" s="195"/>
      <c r="DO276" s="195"/>
      <c r="DP276" s="195"/>
      <c r="DQ276" s="195"/>
      <c r="DR276" s="195"/>
      <c r="DS276" s="195"/>
      <c r="DT276" s="195"/>
      <c r="DU276" s="195"/>
      <c r="DV276" s="195"/>
      <c r="DW276" s="195"/>
      <c r="DX276" s="195"/>
      <c r="DY276" s="195"/>
      <c r="DZ276" s="195"/>
      <c r="EA276" s="195"/>
      <c r="EB276" s="195"/>
      <c r="EC276" s="195"/>
      <c r="ED276" s="195"/>
      <c r="EE276" s="195"/>
      <c r="EF276" s="195"/>
      <c r="EG276" s="195"/>
      <c r="EH276" s="195"/>
      <c r="EI276" s="195"/>
      <c r="EJ276" s="195"/>
      <c r="EK276" s="195"/>
      <c r="EL276" s="195"/>
      <c r="EM276" s="195"/>
      <c r="EN276" s="195"/>
      <c r="EO276" s="195"/>
      <c r="EP276" s="195"/>
      <c r="EQ276" s="195"/>
      <c r="ER276" s="195"/>
      <c r="ES276" s="195"/>
      <c r="ET276" s="195"/>
      <c r="EU276" s="195"/>
      <c r="EV276" s="195"/>
      <c r="EW276" s="195"/>
      <c r="EX276" s="195"/>
      <c r="EY276" s="195"/>
      <c r="EZ276" s="195"/>
      <c r="FA276" s="195"/>
      <c r="FB276" s="195"/>
      <c r="FC276" s="195"/>
      <c r="FD276" s="195"/>
      <c r="FE276" s="195"/>
      <c r="FF276" s="195"/>
      <c r="FG276" s="195"/>
      <c r="FH276" s="195"/>
      <c r="FI276" s="195"/>
      <c r="FJ276" s="195"/>
      <c r="FK276" s="195"/>
      <c r="FL276" s="195"/>
      <c r="FM276" s="195"/>
      <c r="FN276" s="195"/>
      <c r="FO276" s="195"/>
      <c r="FP276" s="195"/>
      <c r="FQ276" s="195"/>
      <c r="FR276" s="195"/>
      <c r="FS276" s="195"/>
      <c r="FT276" s="195"/>
      <c r="FU276" s="195"/>
      <c r="FV276" s="195"/>
      <c r="FW276" s="195"/>
      <c r="FX276" s="195"/>
      <c r="FY276" s="195"/>
      <c r="FZ276" s="195"/>
      <c r="GA276" s="195"/>
      <c r="GB276" s="195"/>
      <c r="GC276" s="195"/>
      <c r="GD276" s="195"/>
      <c r="GE276" s="195"/>
      <c r="GF276" s="195"/>
      <c r="GG276" s="195"/>
      <c r="GH276" s="195"/>
      <c r="GI276" s="195"/>
      <c r="GJ276" s="195"/>
      <c r="GK276" s="195"/>
      <c r="GL276" s="195"/>
      <c r="GM276" s="195"/>
      <c r="GN276" s="195"/>
      <c r="GO276" s="195"/>
      <c r="GP276" s="195"/>
      <c r="GQ276" s="195"/>
      <c r="GR276" s="195"/>
      <c r="GS276" s="195"/>
      <c r="GT276" s="195"/>
      <c r="GU276" s="195"/>
      <c r="GV276" s="195"/>
      <c r="GW276" s="195"/>
      <c r="GX276" s="195"/>
      <c r="GY276" s="195"/>
      <c r="GZ276" s="195"/>
      <c r="HA276" s="195"/>
      <c r="HB276" s="195"/>
      <c r="HC276" s="195"/>
      <c r="HD276" s="195"/>
      <c r="HE276" s="195"/>
      <c r="HF276" s="195"/>
      <c r="HG276" s="195"/>
      <c r="HH276" s="195"/>
      <c r="HI276" s="195"/>
      <c r="HJ276" s="195"/>
      <c r="HK276" s="195"/>
      <c r="HL276" s="195"/>
      <c r="HM276" s="195"/>
      <c r="HN276" s="195"/>
      <c r="HO276" s="195"/>
      <c r="HP276" s="195"/>
      <c r="HQ276" s="195"/>
      <c r="HR276" s="195"/>
      <c r="HS276" s="195"/>
      <c r="HT276" s="195"/>
      <c r="HU276" s="195"/>
      <c r="HV276" s="195"/>
      <c r="HW276" s="195"/>
      <c r="HX276" s="195"/>
      <c r="HY276" s="195"/>
      <c r="HZ276" s="195"/>
      <c r="IA276" s="195"/>
      <c r="IB276" s="195"/>
      <c r="IC276" s="195"/>
      <c r="ID276" s="195"/>
      <c r="IE276" s="195"/>
      <c r="IF276" s="195"/>
      <c r="IG276" s="195"/>
      <c r="IH276" s="195"/>
      <c r="II276" s="195"/>
      <c r="IJ276" s="195"/>
      <c r="IK276" s="195"/>
      <c r="IL276" s="195"/>
      <c r="IM276" s="195"/>
      <c r="IN276" s="195"/>
      <c r="IO276" s="195"/>
      <c r="IP276" s="195"/>
      <c r="IQ276" s="195"/>
    </row>
    <row r="277" spans="1:251" ht="14.25" x14ac:dyDescent="0.15">
      <c r="A277" s="209" t="s">
        <v>949</v>
      </c>
      <c r="B277" s="304" t="s">
        <v>906</v>
      </c>
      <c r="C277" s="304" t="s">
        <v>1403</v>
      </c>
      <c r="D277" s="184" t="s">
        <v>1</v>
      </c>
      <c r="E277" s="217"/>
      <c r="F277" s="164" t="str">
        <f t="shared" si="31"/>
        <v>う５０</v>
      </c>
      <c r="G277" s="170" t="str">
        <f t="shared" si="27"/>
        <v>原田洋子</v>
      </c>
      <c r="H277" s="184" t="s">
        <v>399</v>
      </c>
      <c r="I277" s="291" t="s">
        <v>361</v>
      </c>
      <c r="J277" s="300">
        <v>1976</v>
      </c>
      <c r="K277" s="169">
        <f t="shared" si="32"/>
        <v>50</v>
      </c>
      <c r="L277" s="285" t="str">
        <f t="shared" ref="L277:L283" si="33">IF(G277="","",IF(COUNTIF($G$47:$G$444,G277)&gt;1,"2重登録","OK"))</f>
        <v>OK</v>
      </c>
      <c r="M277" s="301" t="s">
        <v>375</v>
      </c>
    </row>
    <row r="278" spans="1:251" ht="14.25" x14ac:dyDescent="0.15">
      <c r="A278" s="209" t="s">
        <v>950</v>
      </c>
      <c r="B278" s="304" t="s">
        <v>1404</v>
      </c>
      <c r="C278" s="304" t="s">
        <v>1405</v>
      </c>
      <c r="D278" s="184" t="s">
        <v>1</v>
      </c>
      <c r="E278" s="217"/>
      <c r="F278" s="164" t="str">
        <f t="shared" si="31"/>
        <v>う５１</v>
      </c>
      <c r="G278" s="170" t="str">
        <f t="shared" si="27"/>
        <v>小川陽子</v>
      </c>
      <c r="H278" s="184" t="s">
        <v>399</v>
      </c>
      <c r="I278" s="291" t="s">
        <v>361</v>
      </c>
      <c r="J278" s="300">
        <v>1971</v>
      </c>
      <c r="K278" s="169">
        <f t="shared" si="32"/>
        <v>55</v>
      </c>
      <c r="L278" s="285" t="str">
        <f t="shared" si="33"/>
        <v>OK</v>
      </c>
      <c r="M278" s="301" t="s">
        <v>375</v>
      </c>
    </row>
    <row r="279" spans="1:251" ht="14.25" x14ac:dyDescent="0.15">
      <c r="A279" s="209" t="s">
        <v>951</v>
      </c>
      <c r="B279" s="304" t="s">
        <v>1237</v>
      </c>
      <c r="C279" s="304" t="s">
        <v>1406</v>
      </c>
      <c r="D279" s="184" t="s">
        <v>1</v>
      </c>
      <c r="E279" s="217"/>
      <c r="F279" s="164" t="str">
        <f t="shared" si="31"/>
        <v>う５２</v>
      </c>
      <c r="G279" s="170" t="str">
        <f t="shared" si="27"/>
        <v>山口千恵</v>
      </c>
      <c r="H279" s="184" t="s">
        <v>399</v>
      </c>
      <c r="I279" s="291" t="s">
        <v>361</v>
      </c>
      <c r="J279" s="300">
        <v>1979</v>
      </c>
      <c r="K279" s="169">
        <f t="shared" si="32"/>
        <v>47</v>
      </c>
      <c r="L279" s="285" t="str">
        <f t="shared" si="33"/>
        <v>OK</v>
      </c>
      <c r="M279" s="301" t="s">
        <v>371</v>
      </c>
    </row>
    <row r="280" spans="1:251" ht="14.25" x14ac:dyDescent="0.15">
      <c r="A280" s="209" t="s">
        <v>952</v>
      </c>
      <c r="B280" s="304" t="s">
        <v>848</v>
      </c>
      <c r="C280" s="304" t="s">
        <v>1407</v>
      </c>
      <c r="D280" s="184" t="s">
        <v>1</v>
      </c>
      <c r="E280" s="223" t="s">
        <v>1285</v>
      </c>
      <c r="F280" s="164" t="str">
        <f t="shared" si="31"/>
        <v>う５３</v>
      </c>
      <c r="G280" s="170" t="str">
        <f>B280&amp;C280</f>
        <v>森心奈</v>
      </c>
      <c r="H280" s="184" t="s">
        <v>399</v>
      </c>
      <c r="I280" s="291" t="s">
        <v>361</v>
      </c>
      <c r="J280" s="300">
        <v>2013</v>
      </c>
      <c r="K280" s="169">
        <f>IF(J280="","",(2026-J280))</f>
        <v>13</v>
      </c>
      <c r="L280" s="285" t="str">
        <f t="shared" si="33"/>
        <v>OK</v>
      </c>
      <c r="M280" s="301" t="s">
        <v>378</v>
      </c>
    </row>
    <row r="281" spans="1:251" x14ac:dyDescent="0.15">
      <c r="A281" s="209" t="s">
        <v>954</v>
      </c>
      <c r="B281" s="175" t="s">
        <v>1408</v>
      </c>
      <c r="C281" s="175" t="s">
        <v>1409</v>
      </c>
      <c r="D281" s="184" t="s">
        <v>1</v>
      </c>
      <c r="E281" s="200"/>
      <c r="F281" s="164" t="str">
        <f t="shared" si="31"/>
        <v>う５４</v>
      </c>
      <c r="G281" s="174" t="str">
        <f>B281&amp;C281</f>
        <v>河野由子</v>
      </c>
      <c r="H281" s="184" t="s">
        <v>399</v>
      </c>
      <c r="I281" s="291" t="s">
        <v>361</v>
      </c>
      <c r="J281" s="173">
        <v>1961</v>
      </c>
      <c r="K281" s="245">
        <f>IF(J281="","",(2026-J281))</f>
        <v>65</v>
      </c>
      <c r="L281" s="174" t="str">
        <f t="shared" si="33"/>
        <v>OK</v>
      </c>
      <c r="M281" s="174" t="s">
        <v>375</v>
      </c>
    </row>
    <row r="282" spans="1:251" x14ac:dyDescent="0.15">
      <c r="A282" s="209" t="s">
        <v>955</v>
      </c>
      <c r="B282" s="174" t="s">
        <v>936</v>
      </c>
      <c r="C282" s="174" t="s">
        <v>1410</v>
      </c>
      <c r="D282" s="184" t="s">
        <v>1</v>
      </c>
      <c r="E282" s="200"/>
      <c r="F282" s="164" t="str">
        <f t="shared" si="31"/>
        <v>う５５</v>
      </c>
      <c r="G282" s="174" t="str">
        <f>B282&amp;C282</f>
        <v>中島大輔</v>
      </c>
      <c r="H282" s="184" t="s">
        <v>399</v>
      </c>
      <c r="I282" s="305" t="s">
        <v>943</v>
      </c>
      <c r="J282" s="173">
        <v>1984</v>
      </c>
      <c r="K282" s="245">
        <f>IF(J282="","",(2026-J282))</f>
        <v>42</v>
      </c>
      <c r="L282" s="174" t="str">
        <f t="shared" si="33"/>
        <v>OK</v>
      </c>
      <c r="M282" s="174" t="s">
        <v>1411</v>
      </c>
    </row>
    <row r="283" spans="1:251" x14ac:dyDescent="0.15">
      <c r="A283" s="209" t="s">
        <v>956</v>
      </c>
      <c r="B283" s="174" t="s">
        <v>1412</v>
      </c>
      <c r="C283" s="174" t="s">
        <v>1413</v>
      </c>
      <c r="D283" s="184" t="s">
        <v>1</v>
      </c>
      <c r="E283" s="200"/>
      <c r="F283" s="164" t="str">
        <f t="shared" si="31"/>
        <v>う５６</v>
      </c>
      <c r="G283" s="174" t="str">
        <f>B283&amp;C283</f>
        <v>袖岡毅志</v>
      </c>
      <c r="H283" s="184" t="s">
        <v>399</v>
      </c>
      <c r="I283" s="305" t="s">
        <v>943</v>
      </c>
      <c r="J283" s="173">
        <v>1972</v>
      </c>
      <c r="K283" s="245">
        <f>IF(J283="","",(2026-J283))</f>
        <v>54</v>
      </c>
      <c r="L283" s="174" t="str">
        <f t="shared" si="33"/>
        <v>OK</v>
      </c>
      <c r="M283" s="174" t="s">
        <v>1411</v>
      </c>
    </row>
    <row r="284" spans="1:251" x14ac:dyDescent="0.15">
      <c r="A284" s="234"/>
      <c r="B284" s="186">
        <v>10</v>
      </c>
      <c r="C284" s="206"/>
      <c r="D284" s="235" t="s">
        <v>1414</v>
      </c>
      <c r="E284" s="161"/>
      <c r="F284" s="176"/>
      <c r="G284" s="176"/>
      <c r="H284" s="235"/>
      <c r="I284" s="176"/>
      <c r="J284" s="236"/>
      <c r="K284" s="169" t="str">
        <f t="shared" si="32"/>
        <v/>
      </c>
      <c r="L284" s="176"/>
      <c r="M284" s="237"/>
    </row>
    <row r="285" spans="1:251" x14ac:dyDescent="0.15">
      <c r="A285" s="174" t="s">
        <v>1415</v>
      </c>
      <c r="B285" s="171" t="s">
        <v>1416</v>
      </c>
      <c r="C285" s="171" t="s">
        <v>1417</v>
      </c>
      <c r="D285" s="165" t="s">
        <v>1418</v>
      </c>
      <c r="E285" s="166"/>
      <c r="F285" s="164" t="str">
        <f t="shared" si="31"/>
        <v>た０１</v>
      </c>
      <c r="G285" s="164" t="str">
        <f>B285&amp;C285</f>
        <v>川瀬清子</v>
      </c>
      <c r="H285" s="164" t="str">
        <f>D285</f>
        <v>建部TC</v>
      </c>
      <c r="I285" s="171" t="s">
        <v>361</v>
      </c>
      <c r="J285" s="168">
        <v>1969</v>
      </c>
      <c r="K285" s="169">
        <f>IF(J285="","",(2026-J285))</f>
        <v>57</v>
      </c>
      <c r="L285" s="164" t="str">
        <f t="shared" ref="L285:L294" si="34">IF(G285="","",IF(COUNTIF($G$4:$G$105,G285)&gt;1,"2重登録","OK"))</f>
        <v>OK</v>
      </c>
      <c r="M285" s="172" t="s">
        <v>374</v>
      </c>
    </row>
    <row r="286" spans="1:251" x14ac:dyDescent="0.15">
      <c r="A286" s="164" t="s">
        <v>1419</v>
      </c>
      <c r="B286" s="164" t="s">
        <v>1420</v>
      </c>
      <c r="C286" s="164" t="s">
        <v>1421</v>
      </c>
      <c r="D286" s="165" t="s">
        <v>1418</v>
      </c>
      <c r="E286" s="166"/>
      <c r="F286" s="164" t="str">
        <f t="shared" si="31"/>
        <v>た０２</v>
      </c>
      <c r="G286" s="164" t="str">
        <f t="shared" ref="G286:G294" si="35">B286&amp;C286</f>
        <v>中村雅宣</v>
      </c>
      <c r="H286" s="164" t="str">
        <f t="shared" ref="H286:H294" si="36">D286</f>
        <v>建部TC</v>
      </c>
      <c r="I286" s="164" t="s">
        <v>365</v>
      </c>
      <c r="J286" s="170">
        <v>1978</v>
      </c>
      <c r="K286" s="169">
        <f t="shared" ref="K286:K294" si="37">IF(J286="","",(2026-J286))</f>
        <v>48</v>
      </c>
      <c r="L286" s="164" t="str">
        <f t="shared" si="34"/>
        <v>OK</v>
      </c>
      <c r="M286" s="172" t="s">
        <v>374</v>
      </c>
    </row>
    <row r="287" spans="1:251" x14ac:dyDescent="0.15">
      <c r="A287" s="164" t="s">
        <v>1422</v>
      </c>
      <c r="B287" s="165" t="s">
        <v>1423</v>
      </c>
      <c r="C287" s="165" t="s">
        <v>1424</v>
      </c>
      <c r="D287" s="165" t="s">
        <v>1418</v>
      </c>
      <c r="E287" s="166"/>
      <c r="F287" s="164" t="str">
        <f t="shared" si="31"/>
        <v>た０３</v>
      </c>
      <c r="G287" s="164" t="str">
        <f t="shared" si="35"/>
        <v>村地直也</v>
      </c>
      <c r="H287" s="164" t="str">
        <f t="shared" si="36"/>
        <v>建部TC</v>
      </c>
      <c r="I287" s="164" t="s">
        <v>365</v>
      </c>
      <c r="J287" s="168">
        <v>1989</v>
      </c>
      <c r="K287" s="169">
        <f t="shared" si="37"/>
        <v>37</v>
      </c>
      <c r="L287" s="164" t="str">
        <f t="shared" si="34"/>
        <v>OK</v>
      </c>
      <c r="M287" s="172" t="s">
        <v>374</v>
      </c>
    </row>
    <row r="288" spans="1:251" x14ac:dyDescent="0.15">
      <c r="A288" s="174" t="s">
        <v>1425</v>
      </c>
      <c r="B288" s="171" t="s">
        <v>1426</v>
      </c>
      <c r="C288" s="171" t="s">
        <v>1427</v>
      </c>
      <c r="D288" s="165" t="s">
        <v>1418</v>
      </c>
      <c r="E288" s="166"/>
      <c r="F288" s="164" t="str">
        <f t="shared" si="31"/>
        <v>た０４</v>
      </c>
      <c r="G288" s="164" t="str">
        <f t="shared" si="35"/>
        <v>小梶優子</v>
      </c>
      <c r="H288" s="164" t="str">
        <f t="shared" si="36"/>
        <v>建部TC</v>
      </c>
      <c r="I288" s="171" t="s">
        <v>361</v>
      </c>
      <c r="J288" s="170">
        <v>1974</v>
      </c>
      <c r="K288" s="169">
        <f t="shared" si="37"/>
        <v>52</v>
      </c>
      <c r="L288" s="164" t="str">
        <f t="shared" si="34"/>
        <v>OK</v>
      </c>
      <c r="M288" s="172" t="s">
        <v>374</v>
      </c>
    </row>
    <row r="289" spans="1:13" x14ac:dyDescent="0.15">
      <c r="A289" s="164" t="s">
        <v>1428</v>
      </c>
      <c r="B289" s="171" t="s">
        <v>1429</v>
      </c>
      <c r="C289" s="171" t="s">
        <v>1430</v>
      </c>
      <c r="D289" s="165" t="s">
        <v>1418</v>
      </c>
      <c r="E289" s="200"/>
      <c r="F289" s="164" t="str">
        <f t="shared" si="31"/>
        <v>た０５</v>
      </c>
      <c r="G289" s="164" t="str">
        <f t="shared" si="35"/>
        <v>井原早苗</v>
      </c>
      <c r="H289" s="164" t="str">
        <f t="shared" si="36"/>
        <v>建部TC</v>
      </c>
      <c r="I289" s="171" t="s">
        <v>361</v>
      </c>
      <c r="J289" s="168">
        <v>1967</v>
      </c>
      <c r="K289" s="169">
        <f t="shared" si="37"/>
        <v>59</v>
      </c>
      <c r="L289" s="164" t="str">
        <f t="shared" si="34"/>
        <v>OK</v>
      </c>
      <c r="M289" s="164" t="s">
        <v>372</v>
      </c>
    </row>
    <row r="290" spans="1:13" x14ac:dyDescent="0.15">
      <c r="A290" s="164" t="s">
        <v>1431</v>
      </c>
      <c r="B290" s="184" t="s">
        <v>1432</v>
      </c>
      <c r="C290" s="184" t="s">
        <v>1433</v>
      </c>
      <c r="D290" s="165" t="s">
        <v>1418</v>
      </c>
      <c r="E290" s="166"/>
      <c r="F290" s="164" t="str">
        <f t="shared" si="31"/>
        <v>た０６</v>
      </c>
      <c r="G290" s="164" t="str">
        <f t="shared" si="35"/>
        <v>坂上治謙</v>
      </c>
      <c r="H290" s="164" t="str">
        <f t="shared" si="36"/>
        <v>建部TC</v>
      </c>
      <c r="I290" s="164" t="s">
        <v>365</v>
      </c>
      <c r="J290" s="168">
        <v>1973</v>
      </c>
      <c r="K290" s="169">
        <f t="shared" si="37"/>
        <v>53</v>
      </c>
      <c r="L290" s="164" t="str">
        <f t="shared" si="34"/>
        <v>OK</v>
      </c>
      <c r="M290" s="164" t="s">
        <v>372</v>
      </c>
    </row>
    <row r="291" spans="1:13" x14ac:dyDescent="0.15">
      <c r="A291" s="174" t="s">
        <v>1434</v>
      </c>
      <c r="B291" s="171" t="s">
        <v>1435</v>
      </c>
      <c r="C291" s="171" t="s">
        <v>1436</v>
      </c>
      <c r="D291" s="165" t="s">
        <v>1418</v>
      </c>
      <c r="E291" s="166"/>
      <c r="F291" s="164" t="str">
        <f t="shared" si="31"/>
        <v>た０７</v>
      </c>
      <c r="G291" s="164" t="str">
        <f t="shared" si="35"/>
        <v>川尻実千代</v>
      </c>
      <c r="H291" s="164" t="str">
        <f t="shared" si="36"/>
        <v>建部TC</v>
      </c>
      <c r="I291" s="171" t="s">
        <v>361</v>
      </c>
      <c r="J291" s="168">
        <v>1976</v>
      </c>
      <c r="K291" s="169">
        <f t="shared" si="37"/>
        <v>50</v>
      </c>
      <c r="L291" s="164" t="str">
        <f t="shared" si="34"/>
        <v>OK</v>
      </c>
      <c r="M291" s="172" t="s">
        <v>374</v>
      </c>
    </row>
    <row r="292" spans="1:13" x14ac:dyDescent="0.15">
      <c r="A292" s="164" t="s">
        <v>1437</v>
      </c>
      <c r="B292" s="164" t="s">
        <v>1438</v>
      </c>
      <c r="C292" s="164" t="s">
        <v>1439</v>
      </c>
      <c r="D292" s="165" t="s">
        <v>1418</v>
      </c>
      <c r="E292" s="166"/>
      <c r="F292" s="164" t="str">
        <f t="shared" si="31"/>
        <v>た０８</v>
      </c>
      <c r="G292" s="164" t="str">
        <f t="shared" si="35"/>
        <v>増山浩明</v>
      </c>
      <c r="H292" s="164" t="str">
        <f t="shared" si="36"/>
        <v>建部TC</v>
      </c>
      <c r="I292" s="164" t="s">
        <v>365</v>
      </c>
      <c r="J292" s="170">
        <v>1965</v>
      </c>
      <c r="K292" s="169">
        <f t="shared" si="37"/>
        <v>61</v>
      </c>
      <c r="L292" s="164" t="str">
        <f t="shared" si="34"/>
        <v>OK</v>
      </c>
      <c r="M292" s="172" t="s">
        <v>374</v>
      </c>
    </row>
    <row r="293" spans="1:13" x14ac:dyDescent="0.15">
      <c r="A293" s="164" t="s">
        <v>1440</v>
      </c>
      <c r="B293" s="164" t="s">
        <v>1441</v>
      </c>
      <c r="C293" s="164" t="s">
        <v>1442</v>
      </c>
      <c r="D293" s="165" t="s">
        <v>1418</v>
      </c>
      <c r="E293" s="166"/>
      <c r="F293" s="164" t="str">
        <f t="shared" si="31"/>
        <v>た０９</v>
      </c>
      <c r="G293" s="164" t="str">
        <f t="shared" si="35"/>
        <v>刈谷佳宏</v>
      </c>
      <c r="H293" s="164" t="str">
        <f t="shared" si="36"/>
        <v>建部TC</v>
      </c>
      <c r="I293" s="164" t="s">
        <v>365</v>
      </c>
      <c r="J293" s="168">
        <v>1959</v>
      </c>
      <c r="K293" s="169">
        <f t="shared" si="37"/>
        <v>67</v>
      </c>
      <c r="L293" s="164" t="str">
        <f t="shared" si="34"/>
        <v>OK</v>
      </c>
      <c r="M293" s="172" t="s">
        <v>374</v>
      </c>
    </row>
    <row r="294" spans="1:13" x14ac:dyDescent="0.15">
      <c r="A294" s="174" t="s">
        <v>1443</v>
      </c>
      <c r="B294" s="164" t="s">
        <v>1444</v>
      </c>
      <c r="C294" s="164" t="s">
        <v>1445</v>
      </c>
      <c r="D294" s="165" t="s">
        <v>1418</v>
      </c>
      <c r="E294" s="166"/>
      <c r="F294" s="164" t="str">
        <f t="shared" si="31"/>
        <v>た１０</v>
      </c>
      <c r="G294" s="164" t="str">
        <f t="shared" si="35"/>
        <v>上川かの子</v>
      </c>
      <c r="H294" s="164" t="str">
        <f t="shared" si="36"/>
        <v>建部TC</v>
      </c>
      <c r="I294" s="171" t="s">
        <v>361</v>
      </c>
      <c r="J294" s="168">
        <v>1976</v>
      </c>
      <c r="K294" s="169">
        <f t="shared" si="37"/>
        <v>50</v>
      </c>
      <c r="L294" s="164" t="str">
        <f t="shared" si="34"/>
        <v>OK</v>
      </c>
      <c r="M294" s="164" t="s">
        <v>737</v>
      </c>
    </row>
    <row r="295" spans="1:13" x14ac:dyDescent="0.15">
      <c r="A295" s="234"/>
      <c r="B295" s="186">
        <v>11</v>
      </c>
      <c r="C295" s="206"/>
      <c r="D295" s="235" t="s">
        <v>1446</v>
      </c>
      <c r="E295" s="161"/>
      <c r="F295" s="176"/>
      <c r="G295" s="176"/>
      <c r="H295" s="235"/>
      <c r="I295" s="176"/>
      <c r="J295" s="236"/>
      <c r="K295" s="169"/>
      <c r="L295" s="176"/>
      <c r="M295" s="237"/>
    </row>
    <row r="296" spans="1:13" x14ac:dyDescent="0.15">
      <c r="A296" s="164" t="s">
        <v>1447</v>
      </c>
      <c r="B296" s="165" t="s">
        <v>1448</v>
      </c>
      <c r="C296" s="165" t="s">
        <v>1449</v>
      </c>
      <c r="D296" s="165" t="s">
        <v>959</v>
      </c>
      <c r="E296" s="270" t="s">
        <v>808</v>
      </c>
      <c r="F296" s="164" t="str">
        <f t="shared" si="31"/>
        <v>ぷ０１</v>
      </c>
      <c r="G296" s="164" t="str">
        <f t="shared" ref="G296:G310" si="38">B296&amp;C296</f>
        <v>吉田知司</v>
      </c>
      <c r="H296" s="164" t="s">
        <v>960</v>
      </c>
      <c r="I296" s="164" t="s">
        <v>365</v>
      </c>
      <c r="J296" s="168">
        <v>1948</v>
      </c>
      <c r="K296" s="169">
        <f>IF(J296="","",(2026-J296))</f>
        <v>78</v>
      </c>
      <c r="L296" s="167" t="str">
        <f t="shared" ref="L296:L345" si="39">IF(G296="","",IF(COUNTIF($G$8:$G$395,G296)&gt;1,"2重登録","OK"))</f>
        <v>OK</v>
      </c>
      <c r="M296" s="172" t="s">
        <v>374</v>
      </c>
    </row>
    <row r="297" spans="1:13" x14ac:dyDescent="0.15">
      <c r="A297" s="164" t="s">
        <v>1450</v>
      </c>
      <c r="B297" s="165" t="s">
        <v>1451</v>
      </c>
      <c r="C297" s="165" t="s">
        <v>1452</v>
      </c>
      <c r="D297" s="165" t="s">
        <v>959</v>
      </c>
      <c r="E297" s="166"/>
      <c r="F297" s="164" t="str">
        <f t="shared" si="31"/>
        <v>ぷ０２</v>
      </c>
      <c r="G297" s="164" t="str">
        <f t="shared" si="38"/>
        <v>一丸征功</v>
      </c>
      <c r="H297" s="164" t="s">
        <v>960</v>
      </c>
      <c r="I297" s="164" t="s">
        <v>365</v>
      </c>
      <c r="J297" s="168">
        <v>1960</v>
      </c>
      <c r="K297" s="169">
        <f t="shared" ref="K297:K313" si="40">IF(J297="","",(2026-J297))</f>
        <v>66</v>
      </c>
      <c r="L297" s="167" t="str">
        <f t="shared" si="39"/>
        <v>OK</v>
      </c>
      <c r="M297" s="164" t="s">
        <v>372</v>
      </c>
    </row>
    <row r="298" spans="1:13" x14ac:dyDescent="0.15">
      <c r="A298" s="164" t="s">
        <v>431</v>
      </c>
      <c r="B298" s="184" t="s">
        <v>1453</v>
      </c>
      <c r="C298" s="184" t="s">
        <v>1454</v>
      </c>
      <c r="D298" s="165" t="s">
        <v>959</v>
      </c>
      <c r="E298" s="270" t="s">
        <v>808</v>
      </c>
      <c r="F298" s="164" t="str">
        <f t="shared" si="31"/>
        <v>ぷ０３</v>
      </c>
      <c r="G298" s="164" t="str">
        <f t="shared" si="38"/>
        <v>青井亘</v>
      </c>
      <c r="H298" s="164" t="s">
        <v>960</v>
      </c>
      <c r="I298" s="164" t="s">
        <v>943</v>
      </c>
      <c r="J298" s="168">
        <v>1954</v>
      </c>
      <c r="K298" s="169">
        <f t="shared" si="40"/>
        <v>72</v>
      </c>
      <c r="L298" s="167" t="str">
        <f t="shared" si="39"/>
        <v>OK</v>
      </c>
      <c r="M298" s="164" t="s">
        <v>372</v>
      </c>
    </row>
    <row r="299" spans="1:13" x14ac:dyDescent="0.15">
      <c r="A299" s="164" t="s">
        <v>432</v>
      </c>
      <c r="B299" s="171" t="s">
        <v>1455</v>
      </c>
      <c r="C299" s="171" t="s">
        <v>1456</v>
      </c>
      <c r="D299" s="165" t="s">
        <v>959</v>
      </c>
      <c r="E299" s="270" t="s">
        <v>808</v>
      </c>
      <c r="F299" s="164" t="str">
        <f t="shared" si="31"/>
        <v>ぷ０４</v>
      </c>
      <c r="G299" s="171" t="str">
        <f t="shared" si="38"/>
        <v>澤井恵子</v>
      </c>
      <c r="H299" s="164" t="s">
        <v>960</v>
      </c>
      <c r="I299" s="171" t="s">
        <v>752</v>
      </c>
      <c r="J299" s="168">
        <v>1948</v>
      </c>
      <c r="K299" s="169">
        <f t="shared" si="40"/>
        <v>78</v>
      </c>
      <c r="L299" s="167" t="str">
        <f t="shared" si="39"/>
        <v>OK</v>
      </c>
      <c r="M299" s="171" t="s">
        <v>374</v>
      </c>
    </row>
    <row r="300" spans="1:13" x14ac:dyDescent="0.15">
      <c r="A300" s="164" t="s">
        <v>433</v>
      </c>
      <c r="B300" s="164" t="s">
        <v>1457</v>
      </c>
      <c r="C300" s="164" t="s">
        <v>1458</v>
      </c>
      <c r="D300" s="165" t="s">
        <v>959</v>
      </c>
      <c r="E300" s="270" t="s">
        <v>808</v>
      </c>
      <c r="F300" s="164" t="str">
        <f t="shared" si="31"/>
        <v>ぷ０５</v>
      </c>
      <c r="G300" s="164" t="str">
        <f t="shared" si="38"/>
        <v>関弘次</v>
      </c>
      <c r="H300" s="164" t="s">
        <v>960</v>
      </c>
      <c r="I300" s="164" t="s">
        <v>365</v>
      </c>
      <c r="J300" s="170">
        <v>1956</v>
      </c>
      <c r="K300" s="169">
        <f t="shared" si="40"/>
        <v>70</v>
      </c>
      <c r="L300" s="167" t="str">
        <f t="shared" si="39"/>
        <v>OK</v>
      </c>
      <c r="M300" s="164" t="s">
        <v>1459</v>
      </c>
    </row>
    <row r="301" spans="1:13" x14ac:dyDescent="0.15">
      <c r="A301" s="164" t="s">
        <v>434</v>
      </c>
      <c r="B301" s="165" t="s">
        <v>1460</v>
      </c>
      <c r="C301" s="165" t="s">
        <v>1461</v>
      </c>
      <c r="D301" s="165" t="s">
        <v>959</v>
      </c>
      <c r="E301" s="270" t="s">
        <v>808</v>
      </c>
      <c r="F301" s="164" t="str">
        <f t="shared" si="31"/>
        <v>ぷ０６</v>
      </c>
      <c r="G301" s="164" t="str">
        <f t="shared" si="38"/>
        <v>但中昭三</v>
      </c>
      <c r="H301" s="164" t="s">
        <v>960</v>
      </c>
      <c r="I301" s="164" t="s">
        <v>943</v>
      </c>
      <c r="J301" s="168">
        <v>1955</v>
      </c>
      <c r="K301" s="169">
        <f t="shared" si="40"/>
        <v>71</v>
      </c>
      <c r="L301" s="167" t="str">
        <f t="shared" si="39"/>
        <v>OK</v>
      </c>
      <c r="M301" s="164" t="s">
        <v>1459</v>
      </c>
    </row>
    <row r="302" spans="1:13" x14ac:dyDescent="0.15">
      <c r="A302" s="164" t="s">
        <v>435</v>
      </c>
      <c r="B302" s="188" t="s">
        <v>1462</v>
      </c>
      <c r="C302" s="188" t="s">
        <v>751</v>
      </c>
      <c r="D302" s="165" t="s">
        <v>959</v>
      </c>
      <c r="E302" s="166"/>
      <c r="F302" s="164" t="str">
        <f t="shared" si="31"/>
        <v>ぷ０７</v>
      </c>
      <c r="G302" s="171" t="str">
        <f t="shared" si="38"/>
        <v>松田順子</v>
      </c>
      <c r="H302" s="164" t="s">
        <v>960</v>
      </c>
      <c r="I302" s="171" t="s">
        <v>752</v>
      </c>
      <c r="J302" s="168">
        <v>1965</v>
      </c>
      <c r="K302" s="169">
        <f t="shared" si="40"/>
        <v>61</v>
      </c>
      <c r="L302" s="167" t="str">
        <f t="shared" si="39"/>
        <v>OK</v>
      </c>
      <c r="M302" s="172" t="s">
        <v>374</v>
      </c>
    </row>
    <row r="303" spans="1:13" x14ac:dyDescent="0.15">
      <c r="A303" s="164" t="s">
        <v>436</v>
      </c>
      <c r="B303" s="171" t="s">
        <v>1463</v>
      </c>
      <c r="C303" s="171" t="s">
        <v>1464</v>
      </c>
      <c r="D303" s="165" t="s">
        <v>960</v>
      </c>
      <c r="E303" s="270" t="s">
        <v>808</v>
      </c>
      <c r="F303" s="164" t="str">
        <f t="shared" si="31"/>
        <v>ぷ０８</v>
      </c>
      <c r="G303" s="171" t="str">
        <f t="shared" si="38"/>
        <v>森谷洋子</v>
      </c>
      <c r="H303" s="164" t="s">
        <v>960</v>
      </c>
      <c r="I303" s="171" t="s">
        <v>752</v>
      </c>
      <c r="J303" s="168">
        <v>1951</v>
      </c>
      <c r="K303" s="169">
        <f t="shared" si="40"/>
        <v>75</v>
      </c>
      <c r="L303" s="167" t="str">
        <f t="shared" si="39"/>
        <v>OK</v>
      </c>
      <c r="M303" s="164" t="s">
        <v>1459</v>
      </c>
    </row>
    <row r="304" spans="1:13" x14ac:dyDescent="0.15">
      <c r="A304" s="164" t="s">
        <v>437</v>
      </c>
      <c r="B304" s="165" t="s">
        <v>1465</v>
      </c>
      <c r="C304" s="165" t="s">
        <v>1466</v>
      </c>
      <c r="D304" s="165" t="s">
        <v>959</v>
      </c>
      <c r="F304" s="164" t="str">
        <f t="shared" si="31"/>
        <v>ぷ０９</v>
      </c>
      <c r="G304" s="164" t="str">
        <f t="shared" si="38"/>
        <v>山形公平</v>
      </c>
      <c r="H304" s="164" t="s">
        <v>960</v>
      </c>
      <c r="I304" s="164" t="s">
        <v>943</v>
      </c>
      <c r="J304" s="168">
        <v>1957</v>
      </c>
      <c r="K304" s="169">
        <f t="shared" si="40"/>
        <v>69</v>
      </c>
      <c r="L304" s="167" t="str">
        <f t="shared" si="39"/>
        <v>OK</v>
      </c>
      <c r="M304" s="172" t="s">
        <v>374</v>
      </c>
    </row>
    <row r="305" spans="1:13" x14ac:dyDescent="0.15">
      <c r="A305" s="164" t="s">
        <v>438</v>
      </c>
      <c r="B305" s="165" t="s">
        <v>1455</v>
      </c>
      <c r="C305" s="165" t="s">
        <v>1467</v>
      </c>
      <c r="D305" s="165" t="s">
        <v>959</v>
      </c>
      <c r="E305" s="270" t="s">
        <v>808</v>
      </c>
      <c r="F305" s="164" t="str">
        <f t="shared" si="31"/>
        <v>ぷ１０</v>
      </c>
      <c r="G305" s="164" t="str">
        <f t="shared" si="38"/>
        <v>澤井誠</v>
      </c>
      <c r="H305" s="164" t="s">
        <v>960</v>
      </c>
      <c r="I305" s="164" t="s">
        <v>943</v>
      </c>
      <c r="J305" s="168">
        <v>1948</v>
      </c>
      <c r="K305" s="169">
        <f t="shared" si="40"/>
        <v>78</v>
      </c>
      <c r="L305" s="167" t="str">
        <f t="shared" si="39"/>
        <v>OK</v>
      </c>
      <c r="M305" s="171" t="s">
        <v>576</v>
      </c>
    </row>
    <row r="306" spans="1:13" x14ac:dyDescent="0.15">
      <c r="A306" s="164" t="s">
        <v>439</v>
      </c>
      <c r="B306" s="165" t="s">
        <v>1468</v>
      </c>
      <c r="C306" s="165" t="s">
        <v>1469</v>
      </c>
      <c r="D306" s="165" t="s">
        <v>959</v>
      </c>
      <c r="E306" s="270" t="s">
        <v>808</v>
      </c>
      <c r="F306" s="164" t="str">
        <f t="shared" si="31"/>
        <v>ぷ１１</v>
      </c>
      <c r="G306" s="164" t="str">
        <f t="shared" si="38"/>
        <v>谷口一男</v>
      </c>
      <c r="H306" s="164" t="s">
        <v>960</v>
      </c>
      <c r="I306" s="164" t="s">
        <v>943</v>
      </c>
      <c r="J306" s="168">
        <v>1947</v>
      </c>
      <c r="K306" s="169">
        <f t="shared" si="40"/>
        <v>79</v>
      </c>
      <c r="L306" s="167" t="str">
        <f t="shared" si="39"/>
        <v>OK</v>
      </c>
      <c r="M306" s="175" t="s">
        <v>374</v>
      </c>
    </row>
    <row r="307" spans="1:13" x14ac:dyDescent="0.15">
      <c r="A307" s="164" t="s">
        <v>570</v>
      </c>
      <c r="B307" s="164" t="s">
        <v>1470</v>
      </c>
      <c r="C307" s="164" t="s">
        <v>1471</v>
      </c>
      <c r="D307" s="165" t="s">
        <v>959</v>
      </c>
      <c r="E307" s="270" t="s">
        <v>808</v>
      </c>
      <c r="F307" s="164" t="str">
        <f t="shared" si="31"/>
        <v>ぷ１２</v>
      </c>
      <c r="G307" s="164" t="str">
        <f t="shared" si="38"/>
        <v>鶴田進</v>
      </c>
      <c r="H307" s="164" t="s">
        <v>960</v>
      </c>
      <c r="I307" s="164" t="s">
        <v>943</v>
      </c>
      <c r="J307" s="168">
        <v>1950</v>
      </c>
      <c r="K307" s="169">
        <f t="shared" si="40"/>
        <v>76</v>
      </c>
      <c r="L307" s="167" t="str">
        <f t="shared" si="39"/>
        <v>OK</v>
      </c>
      <c r="M307" s="164" t="s">
        <v>372</v>
      </c>
    </row>
    <row r="308" spans="1:13" x14ac:dyDescent="0.15">
      <c r="A308" s="164" t="s">
        <v>571</v>
      </c>
      <c r="B308" s="165" t="s">
        <v>1472</v>
      </c>
      <c r="C308" s="165" t="s">
        <v>1473</v>
      </c>
      <c r="D308" s="165" t="s">
        <v>959</v>
      </c>
      <c r="E308" s="270" t="s">
        <v>808</v>
      </c>
      <c r="F308" s="164" t="str">
        <f t="shared" si="31"/>
        <v>ぷ１３</v>
      </c>
      <c r="G308" s="164" t="str">
        <f t="shared" si="38"/>
        <v>早川浩</v>
      </c>
      <c r="H308" s="164" t="s">
        <v>960</v>
      </c>
      <c r="I308" s="164" t="s">
        <v>943</v>
      </c>
      <c r="J308" s="168">
        <v>1951</v>
      </c>
      <c r="K308" s="169">
        <f t="shared" si="40"/>
        <v>75</v>
      </c>
      <c r="L308" s="167" t="str">
        <f t="shared" si="39"/>
        <v>OK</v>
      </c>
      <c r="M308" s="164" t="s">
        <v>372</v>
      </c>
    </row>
    <row r="309" spans="1:13" x14ac:dyDescent="0.15">
      <c r="A309" s="164" t="s">
        <v>978</v>
      </c>
      <c r="B309" s="165" t="s">
        <v>761</v>
      </c>
      <c r="C309" s="165" t="s">
        <v>1474</v>
      </c>
      <c r="D309" s="165" t="s">
        <v>959</v>
      </c>
      <c r="F309" s="164" t="str">
        <f t="shared" si="31"/>
        <v>ぷ１４</v>
      </c>
      <c r="G309" s="164" t="str">
        <f t="shared" si="38"/>
        <v>藤田諭</v>
      </c>
      <c r="H309" s="164" t="s">
        <v>960</v>
      </c>
      <c r="I309" s="164" t="s">
        <v>943</v>
      </c>
      <c r="J309" s="168">
        <v>1957</v>
      </c>
      <c r="K309" s="169">
        <f t="shared" si="40"/>
        <v>69</v>
      </c>
      <c r="L309" s="167" t="str">
        <f t="shared" si="39"/>
        <v>OK</v>
      </c>
      <c r="M309" s="164" t="s">
        <v>372</v>
      </c>
    </row>
    <row r="310" spans="1:13" x14ac:dyDescent="0.15">
      <c r="A310" s="164" t="s">
        <v>981</v>
      </c>
      <c r="B310" s="164" t="s">
        <v>1475</v>
      </c>
      <c r="C310" s="164" t="s">
        <v>1476</v>
      </c>
      <c r="D310" s="165" t="s">
        <v>959</v>
      </c>
      <c r="E310" s="270" t="s">
        <v>808</v>
      </c>
      <c r="F310" s="164" t="str">
        <f t="shared" si="31"/>
        <v>ぷ１５</v>
      </c>
      <c r="G310" s="164" t="str">
        <f t="shared" si="38"/>
        <v>堀川敬児</v>
      </c>
      <c r="H310" s="164" t="s">
        <v>960</v>
      </c>
      <c r="I310" s="164" t="s">
        <v>943</v>
      </c>
      <c r="J310" s="168">
        <v>1952</v>
      </c>
      <c r="K310" s="169">
        <f t="shared" si="40"/>
        <v>74</v>
      </c>
      <c r="L310" s="167" t="str">
        <f t="shared" si="39"/>
        <v>OK</v>
      </c>
      <c r="M310" s="164" t="s">
        <v>372</v>
      </c>
    </row>
    <row r="311" spans="1:13" x14ac:dyDescent="0.15">
      <c r="A311" s="164" t="s">
        <v>982</v>
      </c>
      <c r="B311" s="174" t="s">
        <v>1477</v>
      </c>
      <c r="C311" s="174" t="s">
        <v>1478</v>
      </c>
      <c r="D311" s="165" t="s">
        <v>959</v>
      </c>
      <c r="F311" s="164" t="str">
        <f t="shared" si="31"/>
        <v>ぷ１６</v>
      </c>
      <c r="G311" s="164" t="str">
        <f>B311&amp;C311</f>
        <v>水義治</v>
      </c>
      <c r="H311" s="164" t="s">
        <v>960</v>
      </c>
      <c r="I311" s="174" t="s">
        <v>943</v>
      </c>
      <c r="J311" s="173">
        <v>1960</v>
      </c>
      <c r="K311" s="169">
        <f t="shared" si="40"/>
        <v>66</v>
      </c>
      <c r="L311" s="167" t="str">
        <f t="shared" si="39"/>
        <v>OK</v>
      </c>
      <c r="M311" s="164" t="s">
        <v>372</v>
      </c>
    </row>
    <row r="312" spans="1:13" x14ac:dyDescent="0.15">
      <c r="A312" s="164" t="s">
        <v>985</v>
      </c>
      <c r="B312" s="174" t="s">
        <v>1479</v>
      </c>
      <c r="C312" s="174" t="s">
        <v>1480</v>
      </c>
      <c r="D312" s="165" t="s">
        <v>959</v>
      </c>
      <c r="E312" s="270" t="s">
        <v>808</v>
      </c>
      <c r="F312" s="164" t="str">
        <f t="shared" si="31"/>
        <v>ぷ１７</v>
      </c>
      <c r="G312" s="164" t="str">
        <f>B312&amp;C312</f>
        <v>安田和彦</v>
      </c>
      <c r="H312" s="164" t="s">
        <v>960</v>
      </c>
      <c r="I312" s="174" t="s">
        <v>943</v>
      </c>
      <c r="J312" s="173">
        <v>1945</v>
      </c>
      <c r="K312" s="169">
        <f t="shared" si="40"/>
        <v>81</v>
      </c>
      <c r="L312" s="167" t="str">
        <f t="shared" si="39"/>
        <v>OK</v>
      </c>
      <c r="M312" s="164" t="s">
        <v>372</v>
      </c>
    </row>
    <row r="313" spans="1:13" x14ac:dyDescent="0.15">
      <c r="A313" s="164" t="s">
        <v>988</v>
      </c>
      <c r="B313" s="174" t="s">
        <v>1481</v>
      </c>
      <c r="C313" s="174" t="s">
        <v>1482</v>
      </c>
      <c r="D313" s="165" t="s">
        <v>959</v>
      </c>
      <c r="F313" s="164" t="str">
        <f t="shared" si="31"/>
        <v>ぷ１８</v>
      </c>
      <c r="G313" s="174" t="str">
        <f>B313&amp;C313</f>
        <v>牧村裕子</v>
      </c>
      <c r="H313" s="164" t="s">
        <v>960</v>
      </c>
      <c r="I313" s="175" t="s">
        <v>752</v>
      </c>
      <c r="J313" s="173">
        <v>1958</v>
      </c>
      <c r="K313" s="169">
        <f t="shared" si="40"/>
        <v>68</v>
      </c>
      <c r="L313" s="167" t="str">
        <f t="shared" si="39"/>
        <v>OK</v>
      </c>
      <c r="M313" s="174" t="s">
        <v>740</v>
      </c>
    </row>
    <row r="314" spans="1:13" x14ac:dyDescent="0.15">
      <c r="A314" s="234"/>
      <c r="B314" s="186">
        <v>12</v>
      </c>
      <c r="C314" s="206"/>
      <c r="D314" s="235" t="s">
        <v>1483</v>
      </c>
      <c r="E314" s="161"/>
      <c r="F314" s="176"/>
      <c r="G314" s="176"/>
      <c r="H314" s="235"/>
      <c r="I314" s="176"/>
      <c r="J314" s="236"/>
      <c r="K314" s="169"/>
      <c r="L314" s="167" t="str">
        <f t="shared" si="39"/>
        <v/>
      </c>
      <c r="M314" s="237"/>
    </row>
    <row r="315" spans="1:13" x14ac:dyDescent="0.15">
      <c r="A315" s="164" t="s">
        <v>1484</v>
      </c>
      <c r="B315" s="165" t="s">
        <v>971</v>
      </c>
      <c r="C315" s="165" t="s">
        <v>1485</v>
      </c>
      <c r="D315" s="165" t="s">
        <v>1486</v>
      </c>
      <c r="E315" s="270" t="s">
        <v>808</v>
      </c>
      <c r="F315" s="164" t="str">
        <f t="shared" si="31"/>
        <v>し０１</v>
      </c>
      <c r="G315" s="164" t="str">
        <f t="shared" ref="G315:G345" si="41">B315&amp;C315</f>
        <v>竹中徳司</v>
      </c>
      <c r="H315" s="164" t="s">
        <v>1487</v>
      </c>
      <c r="I315" s="164" t="s">
        <v>365</v>
      </c>
      <c r="J315" s="168">
        <v>1955</v>
      </c>
      <c r="K315" s="169">
        <f>IF(J315="","",(2026-J315))</f>
        <v>71</v>
      </c>
      <c r="L315" s="167" t="str">
        <f t="shared" si="39"/>
        <v>OK</v>
      </c>
      <c r="M315" s="197" t="s">
        <v>374</v>
      </c>
    </row>
    <row r="316" spans="1:13" x14ac:dyDescent="0.15">
      <c r="A316" s="164" t="s">
        <v>1488</v>
      </c>
      <c r="B316" s="164" t="s">
        <v>493</v>
      </c>
      <c r="C316" s="164" t="s">
        <v>963</v>
      </c>
      <c r="D316" s="165" t="s">
        <v>1486</v>
      </c>
      <c r="E316" s="166" t="s">
        <v>808</v>
      </c>
      <c r="F316" s="164" t="str">
        <f t="shared" si="31"/>
        <v>し０２</v>
      </c>
      <c r="G316" s="164" t="str">
        <f t="shared" si="41"/>
        <v>南人嗣</v>
      </c>
      <c r="H316" s="164" t="s">
        <v>1487</v>
      </c>
      <c r="I316" s="164" t="s">
        <v>365</v>
      </c>
      <c r="J316" s="170">
        <v>1955</v>
      </c>
      <c r="K316" s="169">
        <f t="shared" ref="K316:K321" si="42">IF(J316="","",(2026-J316))</f>
        <v>71</v>
      </c>
      <c r="L316" s="167" t="str">
        <f t="shared" si="39"/>
        <v>OK</v>
      </c>
      <c r="M316" s="197" t="s">
        <v>374</v>
      </c>
    </row>
    <row r="317" spans="1:13" x14ac:dyDescent="0.15">
      <c r="A317" s="164" t="s">
        <v>911</v>
      </c>
      <c r="B317" s="165" t="s">
        <v>944</v>
      </c>
      <c r="C317" s="165" t="s">
        <v>964</v>
      </c>
      <c r="D317" s="165" t="s">
        <v>1486</v>
      </c>
      <c r="E317" s="166" t="s">
        <v>808</v>
      </c>
      <c r="F317" s="164" t="str">
        <f t="shared" si="31"/>
        <v>し０３</v>
      </c>
      <c r="G317" s="164" t="str">
        <f t="shared" si="41"/>
        <v>田中勝之</v>
      </c>
      <c r="H317" s="164" t="s">
        <v>1487</v>
      </c>
      <c r="I317" s="164" t="s">
        <v>365</v>
      </c>
      <c r="J317" s="168">
        <v>1944</v>
      </c>
      <c r="K317" s="169">
        <f t="shared" si="42"/>
        <v>82</v>
      </c>
      <c r="L317" s="167" t="str">
        <f t="shared" si="39"/>
        <v>OK</v>
      </c>
      <c r="M317" s="197" t="s">
        <v>374</v>
      </c>
    </row>
    <row r="318" spans="1:13" x14ac:dyDescent="0.15">
      <c r="A318" s="164" t="s">
        <v>912</v>
      </c>
      <c r="B318" s="184" t="s">
        <v>965</v>
      </c>
      <c r="C318" s="184" t="s">
        <v>966</v>
      </c>
      <c r="D318" s="165" t="s">
        <v>1486</v>
      </c>
      <c r="E318" s="166" t="s">
        <v>808</v>
      </c>
      <c r="F318" s="164" t="str">
        <f t="shared" si="31"/>
        <v>し０４</v>
      </c>
      <c r="G318" s="164" t="str">
        <f t="shared" si="41"/>
        <v>加藤昇</v>
      </c>
      <c r="H318" s="164" t="s">
        <v>1487</v>
      </c>
      <c r="I318" s="164" t="s">
        <v>365</v>
      </c>
      <c r="J318" s="170">
        <v>1952</v>
      </c>
      <c r="K318" s="169">
        <f t="shared" si="42"/>
        <v>74</v>
      </c>
      <c r="L318" s="167" t="str">
        <f t="shared" si="39"/>
        <v>OK</v>
      </c>
      <c r="M318" s="197" t="s">
        <v>374</v>
      </c>
    </row>
    <row r="319" spans="1:13" x14ac:dyDescent="0.15">
      <c r="A319" s="164" t="s">
        <v>915</v>
      </c>
      <c r="B319" s="164" t="s">
        <v>969</v>
      </c>
      <c r="C319" s="164" t="s">
        <v>970</v>
      </c>
      <c r="D319" s="165" t="s">
        <v>1486</v>
      </c>
      <c r="E319" s="166"/>
      <c r="F319" s="164" t="str">
        <f t="shared" si="31"/>
        <v>し０５</v>
      </c>
      <c r="G319" s="164" t="str">
        <f t="shared" si="41"/>
        <v>大木浩</v>
      </c>
      <c r="H319" s="164" t="s">
        <v>1487</v>
      </c>
      <c r="I319" s="164" t="s">
        <v>365</v>
      </c>
      <c r="J319" s="168">
        <v>1963</v>
      </c>
      <c r="K319" s="169">
        <f t="shared" si="42"/>
        <v>63</v>
      </c>
      <c r="L319" s="167" t="str">
        <f t="shared" si="39"/>
        <v>OK</v>
      </c>
      <c r="M319" s="197" t="s">
        <v>374</v>
      </c>
    </row>
    <row r="320" spans="1:13" x14ac:dyDescent="0.15">
      <c r="A320" s="164" t="s">
        <v>916</v>
      </c>
      <c r="B320" s="165" t="s">
        <v>402</v>
      </c>
      <c r="C320" s="165" t="s">
        <v>1489</v>
      </c>
      <c r="D320" s="165" t="s">
        <v>1486</v>
      </c>
      <c r="E320" s="166" t="s">
        <v>808</v>
      </c>
      <c r="F320" s="164" t="str">
        <f t="shared" si="31"/>
        <v>し０６</v>
      </c>
      <c r="G320" s="164" t="str">
        <f t="shared" si="41"/>
        <v>片岡春巳</v>
      </c>
      <c r="H320" s="164" t="s">
        <v>1487</v>
      </c>
      <c r="I320" s="164" t="s">
        <v>365</v>
      </c>
      <c r="J320" s="168">
        <v>1953</v>
      </c>
      <c r="K320" s="169">
        <f t="shared" si="42"/>
        <v>73</v>
      </c>
      <c r="L320" s="167" t="str">
        <f t="shared" si="39"/>
        <v>OK</v>
      </c>
      <c r="M320" s="197" t="s">
        <v>374</v>
      </c>
    </row>
    <row r="321" spans="1:13" x14ac:dyDescent="0.15">
      <c r="A321" s="164" t="s">
        <v>917</v>
      </c>
      <c r="B321" s="171" t="s">
        <v>1490</v>
      </c>
      <c r="C321" s="171" t="s">
        <v>1491</v>
      </c>
      <c r="D321" s="165" t="s">
        <v>1486</v>
      </c>
      <c r="E321" s="166"/>
      <c r="F321" s="164" t="str">
        <f t="shared" si="31"/>
        <v>し０７</v>
      </c>
      <c r="G321" s="164" t="str">
        <f t="shared" si="41"/>
        <v>林雅子</v>
      </c>
      <c r="H321" s="164" t="s">
        <v>1487</v>
      </c>
      <c r="I321" s="171" t="s">
        <v>361</v>
      </c>
      <c r="J321" s="170">
        <v>1963</v>
      </c>
      <c r="K321" s="169">
        <f t="shared" si="42"/>
        <v>63</v>
      </c>
      <c r="L321" s="167" t="str">
        <f t="shared" si="39"/>
        <v>OK</v>
      </c>
      <c r="M321" s="197" t="s">
        <v>374</v>
      </c>
    </row>
    <row r="322" spans="1:13" x14ac:dyDescent="0.15">
      <c r="A322" s="164" t="s">
        <v>918</v>
      </c>
      <c r="B322" s="165" t="s">
        <v>908</v>
      </c>
      <c r="C322" s="165" t="s">
        <v>1492</v>
      </c>
      <c r="D322" s="165" t="s">
        <v>1486</v>
      </c>
      <c r="E322" s="166"/>
      <c r="F322" s="164" t="str">
        <f t="shared" si="31"/>
        <v>し０８</v>
      </c>
      <c r="G322" s="164" t="str">
        <f t="shared" si="41"/>
        <v>小林誠</v>
      </c>
      <c r="H322" s="165" t="s">
        <v>1493</v>
      </c>
      <c r="I322" s="164" t="s">
        <v>365</v>
      </c>
      <c r="J322" s="168">
        <v>1961</v>
      </c>
      <c r="K322" s="169">
        <f>IF(J322="","",(2026-J322))</f>
        <v>65</v>
      </c>
      <c r="L322" s="167" t="str">
        <f t="shared" si="39"/>
        <v>OK</v>
      </c>
      <c r="M322" s="164" t="s">
        <v>737</v>
      </c>
    </row>
    <row r="323" spans="1:13" x14ac:dyDescent="0.15">
      <c r="A323" s="164" t="s">
        <v>919</v>
      </c>
      <c r="B323" s="164" t="s">
        <v>908</v>
      </c>
      <c r="C323" s="164" t="s">
        <v>1494</v>
      </c>
      <c r="D323" s="165" t="s">
        <v>1486</v>
      </c>
      <c r="E323" s="166" t="s">
        <v>808</v>
      </c>
      <c r="F323" s="164" t="str">
        <f t="shared" si="31"/>
        <v>し０９</v>
      </c>
      <c r="G323" s="164" t="str">
        <f t="shared" si="41"/>
        <v>小林晴之</v>
      </c>
      <c r="H323" s="165" t="s">
        <v>1493</v>
      </c>
      <c r="I323" s="164" t="s">
        <v>365</v>
      </c>
      <c r="J323" s="170">
        <v>1955</v>
      </c>
      <c r="K323" s="169">
        <f t="shared" ref="K323:K329" si="43">IF(J323="","",(2026-J323))</f>
        <v>71</v>
      </c>
      <c r="L323" s="167" t="str">
        <f t="shared" si="39"/>
        <v>OK</v>
      </c>
      <c r="M323" s="164" t="s">
        <v>359</v>
      </c>
    </row>
    <row r="324" spans="1:13" x14ac:dyDescent="0.15">
      <c r="A324" s="164" t="s">
        <v>1495</v>
      </c>
      <c r="B324" s="165" t="s">
        <v>1357</v>
      </c>
      <c r="C324" s="165" t="s">
        <v>1496</v>
      </c>
      <c r="D324" s="165" t="s">
        <v>1486</v>
      </c>
      <c r="E324" s="166"/>
      <c r="F324" s="164" t="str">
        <f t="shared" si="31"/>
        <v>し１０</v>
      </c>
      <c r="G324" s="164" t="str">
        <f t="shared" si="41"/>
        <v>大野俊治</v>
      </c>
      <c r="H324" s="165" t="s">
        <v>1493</v>
      </c>
      <c r="I324" s="164" t="s">
        <v>365</v>
      </c>
      <c r="J324" s="168">
        <v>1959</v>
      </c>
      <c r="K324" s="169">
        <f t="shared" si="43"/>
        <v>67</v>
      </c>
      <c r="L324" s="167" t="str">
        <f t="shared" si="39"/>
        <v>OK</v>
      </c>
      <c r="M324" s="171" t="s">
        <v>374</v>
      </c>
    </row>
    <row r="325" spans="1:13" x14ac:dyDescent="0.15">
      <c r="A325" s="164" t="s">
        <v>1497</v>
      </c>
      <c r="B325" s="164" t="s">
        <v>1498</v>
      </c>
      <c r="C325" s="164" t="s">
        <v>1499</v>
      </c>
      <c r="D325" s="165" t="s">
        <v>1486</v>
      </c>
      <c r="E325" s="166"/>
      <c r="F325" s="164" t="str">
        <f t="shared" si="31"/>
        <v>し１１</v>
      </c>
      <c r="G325" s="164" t="str">
        <f t="shared" si="41"/>
        <v>北村弘司</v>
      </c>
      <c r="H325" s="165" t="s">
        <v>1493</v>
      </c>
      <c r="I325" s="164" t="s">
        <v>365</v>
      </c>
      <c r="J325" s="170">
        <v>1960</v>
      </c>
      <c r="K325" s="169">
        <f t="shared" si="43"/>
        <v>66</v>
      </c>
      <c r="L325" s="167" t="str">
        <f t="shared" si="39"/>
        <v>OK</v>
      </c>
      <c r="M325" s="164" t="s">
        <v>517</v>
      </c>
    </row>
    <row r="326" spans="1:13" x14ac:dyDescent="0.15">
      <c r="A326" s="164" t="s">
        <v>1500</v>
      </c>
      <c r="B326" s="165" t="s">
        <v>1501</v>
      </c>
      <c r="C326" s="165" t="s">
        <v>1502</v>
      </c>
      <c r="D326" s="165" t="s">
        <v>1486</v>
      </c>
      <c r="E326" s="166"/>
      <c r="F326" s="164" t="str">
        <f t="shared" si="31"/>
        <v>し１２</v>
      </c>
      <c r="G326" s="164" t="str">
        <f t="shared" si="41"/>
        <v>坪田敏裕</v>
      </c>
      <c r="H326" s="165" t="s">
        <v>1493</v>
      </c>
      <c r="I326" s="164" t="s">
        <v>365</v>
      </c>
      <c r="J326" s="168">
        <v>1964</v>
      </c>
      <c r="K326" s="169">
        <f t="shared" si="43"/>
        <v>62</v>
      </c>
      <c r="L326" s="167" t="str">
        <f t="shared" si="39"/>
        <v>OK</v>
      </c>
      <c r="M326" s="164" t="s">
        <v>1503</v>
      </c>
    </row>
    <row r="327" spans="1:13" x14ac:dyDescent="0.15">
      <c r="A327" s="164" t="s">
        <v>1504</v>
      </c>
      <c r="B327" s="188" t="s">
        <v>1420</v>
      </c>
      <c r="C327" s="188" t="s">
        <v>1505</v>
      </c>
      <c r="D327" s="165" t="s">
        <v>1486</v>
      </c>
      <c r="E327" s="166"/>
      <c r="F327" s="164" t="str">
        <f t="shared" si="31"/>
        <v>し１３</v>
      </c>
      <c r="G327" s="164" t="str">
        <f t="shared" si="41"/>
        <v>中村泰枝</v>
      </c>
      <c r="H327" s="165" t="s">
        <v>1493</v>
      </c>
      <c r="I327" s="171" t="s">
        <v>361</v>
      </c>
      <c r="J327" s="168">
        <v>1957</v>
      </c>
      <c r="K327" s="169">
        <f t="shared" si="43"/>
        <v>69</v>
      </c>
      <c r="L327" s="167" t="str">
        <f t="shared" si="39"/>
        <v>OK</v>
      </c>
      <c r="M327" s="164" t="s">
        <v>517</v>
      </c>
    </row>
    <row r="328" spans="1:13" x14ac:dyDescent="0.15">
      <c r="A328" s="164" t="s">
        <v>1506</v>
      </c>
      <c r="B328" s="165" t="s">
        <v>1507</v>
      </c>
      <c r="C328" s="165" t="s">
        <v>1508</v>
      </c>
      <c r="D328" s="165" t="s">
        <v>1486</v>
      </c>
      <c r="E328" s="166"/>
      <c r="F328" s="164" t="str">
        <f t="shared" si="31"/>
        <v>し１４</v>
      </c>
      <c r="G328" s="164" t="str">
        <f t="shared" si="41"/>
        <v>槙田学</v>
      </c>
      <c r="H328" s="165" t="s">
        <v>1493</v>
      </c>
      <c r="I328" s="164" t="s">
        <v>365</v>
      </c>
      <c r="J328" s="168">
        <v>1965</v>
      </c>
      <c r="K328" s="169">
        <f t="shared" si="43"/>
        <v>61</v>
      </c>
      <c r="L328" s="167" t="str">
        <f t="shared" si="39"/>
        <v>OK</v>
      </c>
      <c r="M328" s="164" t="s">
        <v>359</v>
      </c>
    </row>
    <row r="329" spans="1:13" x14ac:dyDescent="0.15">
      <c r="A329" s="164" t="s">
        <v>1509</v>
      </c>
      <c r="B329" s="164" t="s">
        <v>1093</v>
      </c>
      <c r="C329" s="164" t="s">
        <v>1339</v>
      </c>
      <c r="D329" s="165" t="s">
        <v>1486</v>
      </c>
      <c r="E329" s="166"/>
      <c r="F329" s="164" t="str">
        <f t="shared" si="31"/>
        <v>し１５</v>
      </c>
      <c r="G329" s="164" t="str">
        <f t="shared" si="41"/>
        <v>青木聡</v>
      </c>
      <c r="H329" s="165" t="s">
        <v>1493</v>
      </c>
      <c r="I329" s="164" t="s">
        <v>365</v>
      </c>
      <c r="J329" s="170">
        <v>1965</v>
      </c>
      <c r="K329" s="169">
        <f t="shared" si="43"/>
        <v>61</v>
      </c>
      <c r="L329" s="167" t="str">
        <f t="shared" si="39"/>
        <v>OK</v>
      </c>
      <c r="M329" s="164" t="s">
        <v>517</v>
      </c>
    </row>
    <row r="330" spans="1:13" x14ac:dyDescent="0.15">
      <c r="A330" s="164" t="s">
        <v>1510</v>
      </c>
      <c r="B330" s="165" t="s">
        <v>976</v>
      </c>
      <c r="C330" s="165" t="s">
        <v>1511</v>
      </c>
      <c r="D330" s="165" t="s">
        <v>1486</v>
      </c>
      <c r="E330" s="166" t="s">
        <v>808</v>
      </c>
      <c r="F330" s="164" t="str">
        <f t="shared" si="31"/>
        <v>し１６</v>
      </c>
      <c r="G330" s="164" t="str">
        <f t="shared" si="41"/>
        <v>平岩治司</v>
      </c>
      <c r="H330" s="165" t="s">
        <v>1512</v>
      </c>
      <c r="I330" s="164" t="s">
        <v>365</v>
      </c>
      <c r="J330" s="302">
        <v>1955</v>
      </c>
      <c r="K330" s="306">
        <f>IF(J330="","",(2026-J330))</f>
        <v>71</v>
      </c>
      <c r="L330" s="167" t="str">
        <f t="shared" si="39"/>
        <v>OK</v>
      </c>
      <c r="M330" s="197" t="s">
        <v>374</v>
      </c>
    </row>
    <row r="331" spans="1:13" x14ac:dyDescent="0.15">
      <c r="A331" s="164" t="s">
        <v>1513</v>
      </c>
      <c r="B331" s="171" t="s">
        <v>986</v>
      </c>
      <c r="C331" s="171" t="s">
        <v>987</v>
      </c>
      <c r="D331" s="165" t="s">
        <v>1486</v>
      </c>
      <c r="E331" s="166" t="s">
        <v>808</v>
      </c>
      <c r="F331" s="164" t="str">
        <f t="shared" si="31"/>
        <v>し１７</v>
      </c>
      <c r="G331" s="164" t="str">
        <f t="shared" si="41"/>
        <v>井田圭子</v>
      </c>
      <c r="H331" s="165" t="s">
        <v>1512</v>
      </c>
      <c r="I331" s="171" t="s">
        <v>361</v>
      </c>
      <c r="J331" s="307">
        <v>1951</v>
      </c>
      <c r="K331" s="306">
        <f t="shared" ref="K331:K342" si="44">IF(J331="","",(2026-J331))</f>
        <v>75</v>
      </c>
      <c r="L331" s="167" t="str">
        <f t="shared" si="39"/>
        <v>OK</v>
      </c>
      <c r="M331" s="197" t="s">
        <v>374</v>
      </c>
    </row>
    <row r="332" spans="1:13" x14ac:dyDescent="0.15">
      <c r="A332" s="164" t="s">
        <v>1514</v>
      </c>
      <c r="B332" s="165" t="s">
        <v>974</v>
      </c>
      <c r="C332" s="165" t="s">
        <v>975</v>
      </c>
      <c r="D332" s="165" t="s">
        <v>1486</v>
      </c>
      <c r="E332" s="166" t="s">
        <v>808</v>
      </c>
      <c r="F332" s="164" t="str">
        <f t="shared" si="31"/>
        <v>し１８</v>
      </c>
      <c r="G332" s="164" t="str">
        <f t="shared" si="41"/>
        <v>今村宣明</v>
      </c>
      <c r="H332" s="165" t="s">
        <v>1512</v>
      </c>
      <c r="I332" s="164" t="s">
        <v>365</v>
      </c>
      <c r="J332" s="302">
        <v>1951</v>
      </c>
      <c r="K332" s="306">
        <f t="shared" si="44"/>
        <v>75</v>
      </c>
      <c r="L332" s="167" t="str">
        <f t="shared" si="39"/>
        <v>OK</v>
      </c>
      <c r="M332" s="197" t="s">
        <v>374</v>
      </c>
    </row>
    <row r="333" spans="1:13" x14ac:dyDescent="0.15">
      <c r="A333" s="164" t="s">
        <v>1515</v>
      </c>
      <c r="B333" s="184" t="s">
        <v>972</v>
      </c>
      <c r="C333" s="184" t="s">
        <v>973</v>
      </c>
      <c r="D333" s="165" t="s">
        <v>1486</v>
      </c>
      <c r="E333" s="166" t="s">
        <v>808</v>
      </c>
      <c r="F333" s="164" t="str">
        <f t="shared" ref="F333:F349" si="45">A333</f>
        <v>し１９</v>
      </c>
      <c r="G333" s="164" t="str">
        <f t="shared" si="41"/>
        <v>新谷弘之</v>
      </c>
      <c r="H333" s="165" t="s">
        <v>1512</v>
      </c>
      <c r="I333" s="164" t="s">
        <v>365</v>
      </c>
      <c r="J333" s="307">
        <v>1951</v>
      </c>
      <c r="K333" s="306">
        <f t="shared" si="44"/>
        <v>75</v>
      </c>
      <c r="L333" s="167" t="str">
        <f t="shared" si="39"/>
        <v>OK</v>
      </c>
      <c r="M333" s="197" t="s">
        <v>374</v>
      </c>
    </row>
    <row r="334" spans="1:13" x14ac:dyDescent="0.15">
      <c r="A334" s="164" t="s">
        <v>1516</v>
      </c>
      <c r="B334" s="165" t="s">
        <v>967</v>
      </c>
      <c r="C334" s="165" t="s">
        <v>968</v>
      </c>
      <c r="D334" s="165" t="s">
        <v>1486</v>
      </c>
      <c r="E334" s="166"/>
      <c r="F334" s="164" t="str">
        <f t="shared" si="45"/>
        <v>し２０</v>
      </c>
      <c r="G334" s="164" t="str">
        <f t="shared" si="41"/>
        <v>木瀬茂雄</v>
      </c>
      <c r="H334" s="165" t="s">
        <v>1512</v>
      </c>
      <c r="I334" s="164" t="s">
        <v>365</v>
      </c>
      <c r="J334" s="302">
        <v>1958</v>
      </c>
      <c r="K334" s="306">
        <f t="shared" si="44"/>
        <v>68</v>
      </c>
      <c r="L334" s="167" t="str">
        <f t="shared" si="39"/>
        <v>OK</v>
      </c>
      <c r="M334" s="197" t="s">
        <v>374</v>
      </c>
    </row>
    <row r="335" spans="1:13" x14ac:dyDescent="0.15">
      <c r="A335" s="164" t="s">
        <v>1517</v>
      </c>
      <c r="B335" s="165" t="s">
        <v>983</v>
      </c>
      <c r="C335" s="165" t="s">
        <v>984</v>
      </c>
      <c r="D335" s="165" t="s">
        <v>1486</v>
      </c>
      <c r="E335" s="166"/>
      <c r="F335" s="164" t="str">
        <f t="shared" si="45"/>
        <v>し２１</v>
      </c>
      <c r="G335" s="164" t="str">
        <f t="shared" si="41"/>
        <v>ドーランデーブ</v>
      </c>
      <c r="H335" s="165" t="s">
        <v>1512</v>
      </c>
      <c r="I335" s="164" t="s">
        <v>365</v>
      </c>
      <c r="J335" s="302">
        <v>1963</v>
      </c>
      <c r="K335" s="306">
        <f t="shared" si="44"/>
        <v>63</v>
      </c>
      <c r="L335" s="167" t="str">
        <f t="shared" si="39"/>
        <v>OK</v>
      </c>
      <c r="M335" s="197" t="s">
        <v>374</v>
      </c>
    </row>
    <row r="336" spans="1:13" x14ac:dyDescent="0.15">
      <c r="A336" s="164" t="s">
        <v>1518</v>
      </c>
      <c r="B336" s="165" t="s">
        <v>851</v>
      </c>
      <c r="C336" s="165" t="s">
        <v>991</v>
      </c>
      <c r="D336" s="165" t="s">
        <v>1486</v>
      </c>
      <c r="E336" s="166" t="s">
        <v>808</v>
      </c>
      <c r="F336" s="164" t="str">
        <f t="shared" si="45"/>
        <v>し２２</v>
      </c>
      <c r="G336" s="164" t="str">
        <f t="shared" si="41"/>
        <v>鈴木英夫</v>
      </c>
      <c r="H336" s="165" t="s">
        <v>1512</v>
      </c>
      <c r="I336" s="164" t="s">
        <v>365</v>
      </c>
      <c r="J336" s="302">
        <v>1955</v>
      </c>
      <c r="K336" s="306">
        <f t="shared" si="44"/>
        <v>71</v>
      </c>
      <c r="L336" s="167" t="str">
        <f t="shared" si="39"/>
        <v>OK</v>
      </c>
      <c r="M336" s="197" t="s">
        <v>374</v>
      </c>
    </row>
    <row r="337" spans="1:13" x14ac:dyDescent="0.15">
      <c r="A337" s="164" t="s">
        <v>1519</v>
      </c>
      <c r="B337" s="171" t="s">
        <v>989</v>
      </c>
      <c r="C337" s="171" t="s">
        <v>990</v>
      </c>
      <c r="D337" s="165" t="s">
        <v>1486</v>
      </c>
      <c r="E337" s="166"/>
      <c r="F337" s="164" t="str">
        <f t="shared" si="45"/>
        <v>し２３</v>
      </c>
      <c r="G337" s="164" t="str">
        <f t="shared" si="41"/>
        <v>前田喜久子</v>
      </c>
      <c r="H337" s="165" t="s">
        <v>1512</v>
      </c>
      <c r="I337" s="171" t="s">
        <v>361</v>
      </c>
      <c r="J337" s="307">
        <v>1945</v>
      </c>
      <c r="K337" s="306">
        <f t="shared" si="44"/>
        <v>81</v>
      </c>
      <c r="L337" s="167" t="str">
        <f t="shared" si="39"/>
        <v>OK</v>
      </c>
      <c r="M337" s="197" t="s">
        <v>374</v>
      </c>
    </row>
    <row r="338" spans="1:13" x14ac:dyDescent="0.15">
      <c r="A338" s="164" t="s">
        <v>1520</v>
      </c>
      <c r="B338" s="171" t="s">
        <v>908</v>
      </c>
      <c r="C338" s="171" t="s">
        <v>558</v>
      </c>
      <c r="D338" s="165" t="s">
        <v>1486</v>
      </c>
      <c r="E338" s="166" t="s">
        <v>808</v>
      </c>
      <c r="F338" s="164" t="str">
        <f t="shared" si="45"/>
        <v>し２４</v>
      </c>
      <c r="G338" s="164" t="str">
        <f t="shared" si="41"/>
        <v>小林明子</v>
      </c>
      <c r="H338" s="165" t="s">
        <v>1512</v>
      </c>
      <c r="I338" s="171" t="s">
        <v>361</v>
      </c>
      <c r="J338" s="302">
        <v>1955</v>
      </c>
      <c r="K338" s="306">
        <f t="shared" si="44"/>
        <v>71</v>
      </c>
      <c r="L338" s="167" t="str">
        <f t="shared" si="39"/>
        <v>OK</v>
      </c>
      <c r="M338" s="197" t="s">
        <v>374</v>
      </c>
    </row>
    <row r="339" spans="1:13" x14ac:dyDescent="0.15">
      <c r="A339" s="164" t="s">
        <v>1521</v>
      </c>
      <c r="B339" s="165" t="s">
        <v>386</v>
      </c>
      <c r="C339" s="165" t="s">
        <v>977</v>
      </c>
      <c r="D339" s="165" t="s">
        <v>1486</v>
      </c>
      <c r="E339" s="166" t="s">
        <v>808</v>
      </c>
      <c r="F339" s="164" t="str">
        <f t="shared" si="45"/>
        <v>し２５</v>
      </c>
      <c r="G339" s="164" t="str">
        <f t="shared" si="41"/>
        <v>福島直樹</v>
      </c>
      <c r="H339" s="165" t="s">
        <v>1512</v>
      </c>
      <c r="I339" s="164" t="s">
        <v>365</v>
      </c>
      <c r="J339" s="302">
        <v>1951</v>
      </c>
      <c r="K339" s="306">
        <f t="shared" si="44"/>
        <v>75</v>
      </c>
      <c r="L339" s="167" t="str">
        <f t="shared" si="39"/>
        <v>OK</v>
      </c>
      <c r="M339" s="197" t="s">
        <v>374</v>
      </c>
    </row>
    <row r="340" spans="1:13" x14ac:dyDescent="0.15">
      <c r="A340" s="164" t="s">
        <v>1522</v>
      </c>
      <c r="B340" s="165" t="s">
        <v>979</v>
      </c>
      <c r="C340" s="165" t="s">
        <v>980</v>
      </c>
      <c r="D340" s="165" t="s">
        <v>1486</v>
      </c>
      <c r="E340" s="166" t="s">
        <v>808</v>
      </c>
      <c r="F340" s="164" t="str">
        <f t="shared" si="45"/>
        <v>し２６</v>
      </c>
      <c r="G340" s="164" t="str">
        <f t="shared" si="41"/>
        <v>藤野秀明</v>
      </c>
      <c r="H340" s="165" t="s">
        <v>1512</v>
      </c>
      <c r="I340" s="164" t="s">
        <v>365</v>
      </c>
      <c r="J340" s="302">
        <v>1947</v>
      </c>
      <c r="K340" s="306">
        <f t="shared" si="44"/>
        <v>79</v>
      </c>
      <c r="L340" s="167" t="str">
        <f t="shared" si="39"/>
        <v>OK</v>
      </c>
      <c r="M340" s="197" t="s">
        <v>374</v>
      </c>
    </row>
    <row r="341" spans="1:13" x14ac:dyDescent="0.15">
      <c r="A341" s="164" t="s">
        <v>1523</v>
      </c>
      <c r="B341" s="165" t="s">
        <v>1524</v>
      </c>
      <c r="C341" s="165" t="s">
        <v>1525</v>
      </c>
      <c r="D341" s="165" t="s">
        <v>1486</v>
      </c>
      <c r="E341" s="166" t="s">
        <v>808</v>
      </c>
      <c r="F341" s="164" t="str">
        <f t="shared" si="45"/>
        <v>し２７</v>
      </c>
      <c r="G341" s="164" t="str">
        <f t="shared" si="41"/>
        <v>油利享</v>
      </c>
      <c r="H341" s="165" t="s">
        <v>1512</v>
      </c>
      <c r="I341" s="164" t="s">
        <v>365</v>
      </c>
      <c r="J341" s="302">
        <v>1955</v>
      </c>
      <c r="K341" s="306">
        <f t="shared" si="44"/>
        <v>71</v>
      </c>
      <c r="L341" s="167" t="str">
        <f t="shared" si="39"/>
        <v>OK</v>
      </c>
      <c r="M341" s="197" t="s">
        <v>374</v>
      </c>
    </row>
    <row r="342" spans="1:13" x14ac:dyDescent="0.15">
      <c r="A342" s="164" t="s">
        <v>1526</v>
      </c>
      <c r="B342" s="164" t="s">
        <v>961</v>
      </c>
      <c r="C342" s="164" t="s">
        <v>962</v>
      </c>
      <c r="D342" s="165" t="s">
        <v>1486</v>
      </c>
      <c r="E342" s="166" t="s">
        <v>808</v>
      </c>
      <c r="F342" s="164" t="str">
        <f t="shared" si="45"/>
        <v>し２８</v>
      </c>
      <c r="G342" s="164" t="str">
        <f t="shared" si="41"/>
        <v>西村国太郎</v>
      </c>
      <c r="H342" s="165" t="s">
        <v>1512</v>
      </c>
      <c r="I342" s="164" t="s">
        <v>365</v>
      </c>
      <c r="J342" s="302">
        <v>1942</v>
      </c>
      <c r="K342" s="306">
        <f t="shared" si="44"/>
        <v>84</v>
      </c>
      <c r="L342" s="167" t="str">
        <f t="shared" si="39"/>
        <v>OK</v>
      </c>
      <c r="M342" s="197" t="s">
        <v>374</v>
      </c>
    </row>
    <row r="343" spans="1:13" x14ac:dyDescent="0.15">
      <c r="A343" s="164" t="s">
        <v>1527</v>
      </c>
      <c r="B343" s="165" t="s">
        <v>1528</v>
      </c>
      <c r="C343" s="165" t="s">
        <v>1529</v>
      </c>
      <c r="D343" s="165" t="s">
        <v>1486</v>
      </c>
      <c r="F343" s="164" t="str">
        <f t="shared" si="45"/>
        <v>し２９</v>
      </c>
      <c r="G343" s="164" t="str">
        <f t="shared" si="41"/>
        <v>河合仙治</v>
      </c>
      <c r="H343" s="165" t="s">
        <v>1512</v>
      </c>
      <c r="I343" s="164" t="s">
        <v>365</v>
      </c>
      <c r="J343" s="168">
        <v>1942</v>
      </c>
      <c r="K343" s="308">
        <v>84</v>
      </c>
      <c r="L343" s="167" t="str">
        <f t="shared" si="39"/>
        <v>OK</v>
      </c>
      <c r="M343" s="164" t="s">
        <v>1530</v>
      </c>
    </row>
    <row r="344" spans="1:13" x14ac:dyDescent="0.15">
      <c r="A344" s="164" t="s">
        <v>1531</v>
      </c>
      <c r="B344" s="171" t="s">
        <v>1532</v>
      </c>
      <c r="C344" s="171" t="s">
        <v>1533</v>
      </c>
      <c r="D344" s="165" t="s">
        <v>1486</v>
      </c>
      <c r="F344" s="164" t="str">
        <f t="shared" si="45"/>
        <v>し３０</v>
      </c>
      <c r="G344" s="164" t="str">
        <f t="shared" si="41"/>
        <v>岸田昌子</v>
      </c>
      <c r="H344" s="165" t="s">
        <v>1512</v>
      </c>
      <c r="I344" s="171" t="s">
        <v>361</v>
      </c>
      <c r="J344" s="168">
        <v>1942</v>
      </c>
      <c r="K344" s="308">
        <v>84</v>
      </c>
      <c r="L344" s="167" t="str">
        <f t="shared" si="39"/>
        <v>OK</v>
      </c>
      <c r="M344" s="164" t="s">
        <v>1530</v>
      </c>
    </row>
    <row r="345" spans="1:13" x14ac:dyDescent="0.15">
      <c r="A345" s="164" t="s">
        <v>1534</v>
      </c>
      <c r="B345" s="171" t="s">
        <v>1535</v>
      </c>
      <c r="C345" s="171" t="s">
        <v>987</v>
      </c>
      <c r="D345" s="165" t="s">
        <v>1486</v>
      </c>
      <c r="F345" s="164" t="str">
        <f t="shared" si="45"/>
        <v>し３１</v>
      </c>
      <c r="G345" s="164" t="str">
        <f t="shared" si="41"/>
        <v>宇野圭子</v>
      </c>
      <c r="H345" s="165" t="s">
        <v>1512</v>
      </c>
      <c r="I345" s="171" t="s">
        <v>361</v>
      </c>
      <c r="J345" s="168">
        <v>1945</v>
      </c>
      <c r="K345" s="308">
        <v>81</v>
      </c>
      <c r="L345" s="167" t="str">
        <f t="shared" si="39"/>
        <v>OK</v>
      </c>
      <c r="M345" s="171" t="s">
        <v>374</v>
      </c>
    </row>
    <row r="346" spans="1:13" x14ac:dyDescent="0.15">
      <c r="A346" s="234"/>
      <c r="B346" s="186">
        <v>11</v>
      </c>
      <c r="C346" s="206"/>
      <c r="D346" s="235"/>
      <c r="E346" s="161"/>
      <c r="F346" s="176"/>
      <c r="G346" s="176"/>
      <c r="H346" s="235"/>
      <c r="I346" s="176"/>
      <c r="J346" s="236"/>
      <c r="K346" s="169" t="str">
        <f t="shared" si="32"/>
        <v/>
      </c>
      <c r="L346" s="176"/>
      <c r="M346" s="237"/>
    </row>
    <row r="347" spans="1:13" s="309" customFormat="1" x14ac:dyDescent="0.15">
      <c r="A347" s="170" t="s">
        <v>994</v>
      </c>
      <c r="B347" s="168" t="s">
        <v>1185</v>
      </c>
      <c r="C347" s="168" t="s">
        <v>1536</v>
      </c>
      <c r="D347" s="165" t="s">
        <v>995</v>
      </c>
      <c r="E347" s="166"/>
      <c r="F347" s="164" t="str">
        <f t="shared" si="45"/>
        <v>こ０１</v>
      </c>
      <c r="G347" s="170" t="str">
        <f>B347&amp;C347</f>
        <v>山田直八</v>
      </c>
      <c r="H347" s="165" t="s">
        <v>442</v>
      </c>
      <c r="I347" s="165" t="s">
        <v>365</v>
      </c>
      <c r="J347" s="168">
        <v>1972</v>
      </c>
      <c r="K347" s="169">
        <f t="shared" si="32"/>
        <v>54</v>
      </c>
      <c r="L347" s="285" t="s">
        <v>996</v>
      </c>
      <c r="M347" s="170" t="s">
        <v>517</v>
      </c>
    </row>
    <row r="348" spans="1:13" x14ac:dyDescent="0.15">
      <c r="A348" s="170" t="s">
        <v>1537</v>
      </c>
      <c r="B348" s="174" t="s">
        <v>1538</v>
      </c>
      <c r="C348" s="174" t="s">
        <v>1539</v>
      </c>
      <c r="D348" s="165" t="s">
        <v>995</v>
      </c>
      <c r="E348" s="200"/>
      <c r="F348" s="164" t="str">
        <f t="shared" si="45"/>
        <v>こ０３</v>
      </c>
      <c r="G348" s="170" t="str">
        <f t="shared" ref="G348:G349" si="46">B348&amp;C348</f>
        <v>細原禎夫</v>
      </c>
      <c r="H348" s="165" t="s">
        <v>442</v>
      </c>
      <c r="I348" s="174" t="s">
        <v>365</v>
      </c>
      <c r="J348" s="173">
        <v>1968</v>
      </c>
      <c r="K348" s="169">
        <f t="shared" si="32"/>
        <v>58</v>
      </c>
      <c r="L348" s="285" t="s">
        <v>996</v>
      </c>
      <c r="M348" s="174" t="s">
        <v>373</v>
      </c>
    </row>
    <row r="349" spans="1:13" x14ac:dyDescent="0.15">
      <c r="A349" s="170" t="s">
        <v>1540</v>
      </c>
      <c r="B349" s="174" t="s">
        <v>1541</v>
      </c>
      <c r="C349" s="174" t="s">
        <v>367</v>
      </c>
      <c r="D349" s="165" t="s">
        <v>995</v>
      </c>
      <c r="E349" s="200"/>
      <c r="F349" s="164" t="str">
        <f t="shared" si="45"/>
        <v>こ０４</v>
      </c>
      <c r="G349" s="170" t="str">
        <f t="shared" si="46"/>
        <v>國本太郎</v>
      </c>
      <c r="H349" s="165" t="s">
        <v>442</v>
      </c>
      <c r="I349" s="174" t="s">
        <v>365</v>
      </c>
      <c r="J349" s="173">
        <v>1974</v>
      </c>
      <c r="K349" s="169">
        <f t="shared" si="32"/>
        <v>52</v>
      </c>
      <c r="L349" s="285" t="s">
        <v>996</v>
      </c>
      <c r="M349" s="175" t="s">
        <v>1542</v>
      </c>
    </row>
    <row r="352" spans="1:13" x14ac:dyDescent="0.15">
      <c r="I352" s="204"/>
      <c r="J352" s="158"/>
    </row>
    <row r="353" spans="4:10" x14ac:dyDescent="0.15">
      <c r="I353" s="204"/>
      <c r="J353" s="158"/>
    </row>
    <row r="354" spans="4:10" x14ac:dyDescent="0.15">
      <c r="H354" s="310"/>
      <c r="I354" s="204"/>
      <c r="J354" s="158"/>
    </row>
    <row r="355" spans="4:10" x14ac:dyDescent="0.15">
      <c r="D355" s="204"/>
    </row>
    <row r="356" spans="4:10" x14ac:dyDescent="0.15">
      <c r="D356" s="204"/>
    </row>
    <row r="357" spans="4:10" x14ac:dyDescent="0.15">
      <c r="D357" s="204"/>
    </row>
    <row r="358" spans="4:10" x14ac:dyDescent="0.15">
      <c r="D358" s="204"/>
    </row>
    <row r="359" spans="4:10" x14ac:dyDescent="0.15">
      <c r="D359" s="204"/>
    </row>
    <row r="360" spans="4:10" x14ac:dyDescent="0.15">
      <c r="D360" s="204"/>
    </row>
    <row r="361" spans="4:10" x14ac:dyDescent="0.15">
      <c r="D361" s="204"/>
    </row>
    <row r="362" spans="4:10" x14ac:dyDescent="0.15">
      <c r="D362" s="204"/>
    </row>
    <row r="363" spans="4:10" x14ac:dyDescent="0.15">
      <c r="D363" s="204"/>
    </row>
    <row r="364" spans="4:10" x14ac:dyDescent="0.15">
      <c r="D364" s="204"/>
    </row>
    <row r="365" spans="4:10" x14ac:dyDescent="0.15">
      <c r="D365" s="311"/>
    </row>
    <row r="366" spans="4:10" x14ac:dyDescent="0.15">
      <c r="D366" s="311"/>
    </row>
    <row r="367" spans="4:10" x14ac:dyDescent="0.15">
      <c r="E367" s="312"/>
    </row>
  </sheetData>
  <sheetProtection algorithmName="SHA-512" hashValue="V7VF5GDDvtqLGNLwcBlAL0LqdmeJ3FCDQ4rVyzONTSmy3mlgE5Ip8ElTNSdx5vTDvrl/zRDqtcAlWjY1ZXDBBg==" saltValue="KukHFkjWFYXT3xpDpfkP1A==" spinCount="100000" sheet="1" objects="1" scenarios="1"/>
  <mergeCells count="2">
    <mergeCell ref="B1:H2"/>
    <mergeCell ref="I1:M2"/>
  </mergeCells>
  <phoneticPr fontId="20"/>
  <conditionalFormatting sqref="B107:C110 B114:C120">
    <cfRule type="expression" dxfId="3" priority="4">
      <formula>COUNTIF($I107,"女")</formula>
    </cfRule>
  </conditionalFormatting>
  <conditionalFormatting sqref="B122:C122">
    <cfRule type="expression" dxfId="2" priority="3">
      <formula>COUNTIF($I122,"女")</formula>
    </cfRule>
  </conditionalFormatting>
  <conditionalFormatting sqref="I44:I77">
    <cfRule type="containsText" dxfId="1" priority="1" operator="containsText" text="女">
      <formula>NOT(ISERROR(SEARCH("女",I44)))</formula>
    </cfRule>
  </conditionalFormatting>
  <conditionalFormatting sqref="M44:M73 M75:M77 D365:D366">
    <cfRule type="containsText" dxfId="0" priority="2" operator="containsText" text="東近江市">
      <formula>NOT(ISERROR(SEARCH("東近江市",D44)))</formula>
    </cfRule>
  </conditionalFormatting>
  <pageMargins left="0.75" right="0.75" top="1" bottom="1" header="0.51" footer="0.51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写真集</vt:lpstr>
      <vt:lpstr>一般</vt:lpstr>
      <vt:lpstr>OV350</vt:lpstr>
      <vt:lpstr>メンバー表</vt:lpstr>
      <vt:lpstr>歴代入賞者</vt:lpstr>
      <vt:lpstr>登録ナンバー</vt:lpstr>
      <vt:lpstr>一般!Print_Area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川並和之</dc:creator>
  <cp:lastModifiedBy>一寿 片岡</cp:lastModifiedBy>
  <cp:revision/>
  <cp:lastPrinted>2026-07-05T08:54:40Z</cp:lastPrinted>
  <dcterms:created xsi:type="dcterms:W3CDTF">2012-02-13T23:21:28Z</dcterms:created>
  <dcterms:modified xsi:type="dcterms:W3CDTF">2026-07-05T13:18:42Z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1041-10.2.0.5820</vt:lpwstr>
  </property>
</Properties>
</file>