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hinn\Downloads\"/>
    </mc:Choice>
  </mc:AlternateContent>
  <xr:revisionPtr revIDLastSave="0" documentId="13_ncr:1_{8C8CC737-9B54-489E-96AB-D9AF7DF6052D}" xr6:coauthVersionLast="47" xr6:coauthVersionMax="47" xr10:uidLastSave="{00000000-0000-0000-0000-000000000000}"/>
  <bookViews>
    <workbookView xWindow="6000" yWindow="444" windowWidth="14328" windowHeight="12192" xr2:uid="{00000000-000D-0000-FFFF-FFFF00000000}"/>
  </bookViews>
  <sheets>
    <sheet name="要項" sheetId="1" r:id="rId1"/>
    <sheet name="申込書" sheetId="2" r:id="rId2"/>
    <sheet name="歴代入賞者" sheetId="4" r:id="rId3"/>
    <sheet name="登録ナンバー" sheetId="3" r:id="rId4"/>
  </sheets>
  <definedNames>
    <definedName name="_xlnm.Print_Area" localSheetId="0">要項!$A$1:$I$43</definedName>
  </definedNames>
  <calcPr calcId="191029"/>
</workbook>
</file>

<file path=xl/calcChain.xml><?xml version="1.0" encoding="utf-8"?>
<calcChain xmlns="http://schemas.openxmlformats.org/spreadsheetml/2006/main">
  <c r="K374" i="3" l="1"/>
  <c r="G374" i="3"/>
  <c r="F374" i="3"/>
  <c r="K373" i="3"/>
  <c r="G373" i="3"/>
  <c r="F373" i="3"/>
  <c r="K372" i="3"/>
  <c r="G372" i="3"/>
  <c r="F372" i="3"/>
  <c r="K371" i="3"/>
  <c r="G370" i="3"/>
  <c r="L370" i="3" s="1"/>
  <c r="F370" i="3"/>
  <c r="G369" i="3"/>
  <c r="L369" i="3" s="1"/>
  <c r="F369" i="3"/>
  <c r="G368" i="3"/>
  <c r="L368" i="3" s="1"/>
  <c r="F368" i="3"/>
  <c r="K367" i="3"/>
  <c r="G367" i="3"/>
  <c r="F367" i="3"/>
  <c r="K366" i="3"/>
  <c r="G366" i="3"/>
  <c r="L366" i="3" s="1"/>
  <c r="F366" i="3"/>
  <c r="K365" i="3"/>
  <c r="G365" i="3"/>
  <c r="F365" i="3"/>
  <c r="K364" i="3"/>
  <c r="G364" i="3"/>
  <c r="L364" i="3" s="1"/>
  <c r="F364" i="3"/>
  <c r="K363" i="3"/>
  <c r="G363" i="3"/>
  <c r="F363" i="3"/>
  <c r="K362" i="3"/>
  <c r="G362" i="3"/>
  <c r="L362" i="3" s="1"/>
  <c r="F362" i="3"/>
  <c r="K361" i="3"/>
  <c r="G361" i="3"/>
  <c r="F361" i="3"/>
  <c r="K360" i="3"/>
  <c r="G360" i="3"/>
  <c r="L360" i="3" s="1"/>
  <c r="F360" i="3"/>
  <c r="K359" i="3"/>
  <c r="G359" i="3"/>
  <c r="F359" i="3"/>
  <c r="K358" i="3"/>
  <c r="G358" i="3"/>
  <c r="L358" i="3" s="1"/>
  <c r="F358" i="3"/>
  <c r="K357" i="3"/>
  <c r="G357" i="3"/>
  <c r="F357" i="3"/>
  <c r="K356" i="3"/>
  <c r="G356" i="3"/>
  <c r="L356" i="3" s="1"/>
  <c r="F356" i="3"/>
  <c r="K355" i="3"/>
  <c r="G355" i="3"/>
  <c r="F355" i="3"/>
  <c r="K354" i="3"/>
  <c r="G354" i="3"/>
  <c r="L354" i="3" s="1"/>
  <c r="F354" i="3"/>
  <c r="K353" i="3"/>
  <c r="G353" i="3"/>
  <c r="F353" i="3"/>
  <c r="K352" i="3"/>
  <c r="G352" i="3"/>
  <c r="L352" i="3" s="1"/>
  <c r="F352" i="3"/>
  <c r="K351" i="3"/>
  <c r="G351" i="3"/>
  <c r="F351" i="3"/>
  <c r="K350" i="3"/>
  <c r="G350" i="3"/>
  <c r="L350" i="3" s="1"/>
  <c r="F350" i="3"/>
  <c r="K349" i="3"/>
  <c r="G349" i="3"/>
  <c r="F349" i="3"/>
  <c r="K348" i="3"/>
  <c r="G348" i="3"/>
  <c r="L348" i="3" s="1"/>
  <c r="F348" i="3"/>
  <c r="K347" i="3"/>
  <c r="G347" i="3"/>
  <c r="F347" i="3"/>
  <c r="K346" i="3"/>
  <c r="G346" i="3"/>
  <c r="L346" i="3" s="1"/>
  <c r="F346" i="3"/>
  <c r="K345" i="3"/>
  <c r="G345" i="3"/>
  <c r="F345" i="3"/>
  <c r="K344" i="3"/>
  <c r="G344" i="3"/>
  <c r="L344" i="3" s="1"/>
  <c r="F344" i="3"/>
  <c r="K343" i="3"/>
  <c r="G343" i="3"/>
  <c r="F343" i="3"/>
  <c r="K342" i="3"/>
  <c r="G342" i="3"/>
  <c r="L342" i="3" s="1"/>
  <c r="F342" i="3"/>
  <c r="K341" i="3"/>
  <c r="G341" i="3"/>
  <c r="F341" i="3"/>
  <c r="K340" i="3"/>
  <c r="G340" i="3"/>
  <c r="L340" i="3" s="1"/>
  <c r="F340" i="3"/>
  <c r="L339" i="3"/>
  <c r="K338" i="3"/>
  <c r="G338" i="3"/>
  <c r="L338" i="3" s="1"/>
  <c r="F338" i="3"/>
  <c r="L337" i="3"/>
  <c r="K337" i="3"/>
  <c r="G337" i="3"/>
  <c r="F337" i="3"/>
  <c r="K336" i="3"/>
  <c r="G336" i="3"/>
  <c r="L336" i="3" s="1"/>
  <c r="F336" i="3"/>
  <c r="K335" i="3"/>
  <c r="G335" i="3"/>
  <c r="F335" i="3"/>
  <c r="K334" i="3"/>
  <c r="G334" i="3"/>
  <c r="L334" i="3" s="1"/>
  <c r="F334" i="3"/>
  <c r="K333" i="3"/>
  <c r="G333" i="3"/>
  <c r="F333" i="3"/>
  <c r="K332" i="3"/>
  <c r="G332" i="3"/>
  <c r="L332" i="3" s="1"/>
  <c r="F332" i="3"/>
  <c r="K331" i="3"/>
  <c r="G331" i="3"/>
  <c r="F331" i="3"/>
  <c r="K330" i="3"/>
  <c r="G330" i="3"/>
  <c r="L330" i="3" s="1"/>
  <c r="F330" i="3"/>
  <c r="K329" i="3"/>
  <c r="G329" i="3"/>
  <c r="F329" i="3"/>
  <c r="K328" i="3"/>
  <c r="G328" i="3"/>
  <c r="L328" i="3" s="1"/>
  <c r="F328" i="3"/>
  <c r="K327" i="3"/>
  <c r="G327" i="3"/>
  <c r="F327" i="3"/>
  <c r="K326" i="3"/>
  <c r="G326" i="3"/>
  <c r="L326" i="3" s="1"/>
  <c r="F326" i="3"/>
  <c r="K325" i="3"/>
  <c r="G325" i="3"/>
  <c r="F325" i="3"/>
  <c r="K324" i="3"/>
  <c r="G324" i="3"/>
  <c r="L324" i="3" s="1"/>
  <c r="F324" i="3"/>
  <c r="K323" i="3"/>
  <c r="G323" i="3"/>
  <c r="F323" i="3"/>
  <c r="K322" i="3"/>
  <c r="G322" i="3"/>
  <c r="L322" i="3" s="1"/>
  <c r="F322" i="3"/>
  <c r="K321" i="3"/>
  <c r="G321" i="3"/>
  <c r="F321" i="3"/>
  <c r="K319" i="3"/>
  <c r="H319" i="3"/>
  <c r="G319" i="3"/>
  <c r="F319" i="3"/>
  <c r="K318" i="3"/>
  <c r="H318" i="3"/>
  <c r="G318" i="3"/>
  <c r="L318" i="3" s="1"/>
  <c r="F318" i="3"/>
  <c r="K317" i="3"/>
  <c r="H317" i="3"/>
  <c r="G317" i="3"/>
  <c r="F317" i="3"/>
  <c r="K316" i="3"/>
  <c r="H316" i="3"/>
  <c r="G316" i="3"/>
  <c r="F316" i="3"/>
  <c r="K315" i="3"/>
  <c r="H315" i="3"/>
  <c r="G315" i="3"/>
  <c r="F315" i="3"/>
  <c r="K314" i="3"/>
  <c r="H314" i="3"/>
  <c r="G314" i="3"/>
  <c r="L314" i="3" s="1"/>
  <c r="F314" i="3"/>
  <c r="K313" i="3"/>
  <c r="H313" i="3"/>
  <c r="G313" i="3"/>
  <c r="L313" i="3" s="1"/>
  <c r="F313" i="3"/>
  <c r="K312" i="3"/>
  <c r="H312" i="3"/>
  <c r="G312" i="3"/>
  <c r="F312" i="3"/>
  <c r="K311" i="3"/>
  <c r="H311" i="3"/>
  <c r="G311" i="3"/>
  <c r="F311" i="3"/>
  <c r="K310" i="3"/>
  <c r="H310" i="3"/>
  <c r="G310" i="3"/>
  <c r="L310" i="3" s="1"/>
  <c r="F310" i="3"/>
  <c r="K309" i="3"/>
  <c r="K308" i="3"/>
  <c r="G308" i="3"/>
  <c r="F308" i="3"/>
  <c r="K307" i="3"/>
  <c r="G307" i="3"/>
  <c r="F307" i="3"/>
  <c r="K306" i="3"/>
  <c r="G306" i="3"/>
  <c r="F306" i="3"/>
  <c r="K305" i="3"/>
  <c r="G305" i="3"/>
  <c r="F305" i="3"/>
  <c r="K304" i="3"/>
  <c r="G304" i="3"/>
  <c r="F304" i="3"/>
  <c r="K303" i="3"/>
  <c r="G303" i="3"/>
  <c r="F303" i="3"/>
  <c r="K302" i="3"/>
  <c r="G302" i="3"/>
  <c r="F302" i="3"/>
  <c r="K301" i="3"/>
  <c r="G301" i="3"/>
  <c r="F301" i="3"/>
  <c r="K300" i="3"/>
  <c r="G300" i="3"/>
  <c r="F300" i="3"/>
  <c r="K299" i="3"/>
  <c r="G299" i="3"/>
  <c r="F299" i="3"/>
  <c r="K298" i="3"/>
  <c r="G298" i="3"/>
  <c r="F298" i="3"/>
  <c r="K297" i="3"/>
  <c r="G297" i="3"/>
  <c r="F297" i="3"/>
  <c r="K296" i="3"/>
  <c r="G296" i="3"/>
  <c r="F296" i="3"/>
  <c r="K295" i="3"/>
  <c r="G295" i="3"/>
  <c r="F295" i="3"/>
  <c r="K294" i="3"/>
  <c r="G294" i="3"/>
  <c r="F294" i="3"/>
  <c r="K293" i="3"/>
  <c r="G293" i="3"/>
  <c r="F293" i="3"/>
  <c r="K292" i="3"/>
  <c r="G292" i="3"/>
  <c r="F292" i="3"/>
  <c r="K291" i="3"/>
  <c r="G291" i="3"/>
  <c r="F291" i="3"/>
  <c r="K290" i="3"/>
  <c r="G290" i="3"/>
  <c r="F290" i="3"/>
  <c r="K289" i="3"/>
  <c r="G289" i="3"/>
  <c r="F289" i="3"/>
  <c r="K288" i="3"/>
  <c r="G288" i="3"/>
  <c r="F288" i="3"/>
  <c r="K287" i="3"/>
  <c r="G287" i="3"/>
  <c r="F287" i="3"/>
  <c r="K286" i="3"/>
  <c r="G286" i="3"/>
  <c r="F286" i="3"/>
  <c r="K285" i="3"/>
  <c r="G285" i="3"/>
  <c r="F285" i="3"/>
  <c r="K284" i="3"/>
  <c r="G284" i="3"/>
  <c r="F284" i="3"/>
  <c r="K283" i="3"/>
  <c r="G283" i="3"/>
  <c r="F283" i="3"/>
  <c r="K282" i="3"/>
  <c r="G282" i="3"/>
  <c r="F282" i="3"/>
  <c r="K281" i="3"/>
  <c r="G281" i="3"/>
  <c r="F281" i="3"/>
  <c r="K280" i="3"/>
  <c r="G280" i="3"/>
  <c r="F280" i="3"/>
  <c r="K279" i="3"/>
  <c r="G279" i="3"/>
  <c r="F279" i="3"/>
  <c r="K278" i="3"/>
  <c r="G278" i="3"/>
  <c r="F278" i="3"/>
  <c r="K277" i="3"/>
  <c r="G277" i="3"/>
  <c r="F277" i="3"/>
  <c r="K276" i="3"/>
  <c r="G276" i="3"/>
  <c r="F276" i="3"/>
  <c r="K275" i="3"/>
  <c r="G275" i="3"/>
  <c r="F275" i="3"/>
  <c r="K274" i="3"/>
  <c r="G274" i="3"/>
  <c r="F274" i="3"/>
  <c r="K273" i="3"/>
  <c r="G273" i="3"/>
  <c r="F273" i="3"/>
  <c r="K272" i="3"/>
  <c r="G272" i="3"/>
  <c r="F272" i="3"/>
  <c r="K271" i="3"/>
  <c r="G271" i="3"/>
  <c r="F271" i="3"/>
  <c r="K270" i="3"/>
  <c r="G270" i="3"/>
  <c r="F270" i="3"/>
  <c r="K269" i="3"/>
  <c r="G269" i="3"/>
  <c r="F269" i="3"/>
  <c r="K268" i="3"/>
  <c r="G268" i="3"/>
  <c r="F268" i="3"/>
  <c r="K267" i="3"/>
  <c r="G267" i="3"/>
  <c r="F267" i="3"/>
  <c r="K266" i="3"/>
  <c r="G266" i="3"/>
  <c r="F266" i="3"/>
  <c r="K265" i="3"/>
  <c r="G265" i="3"/>
  <c r="F265" i="3"/>
  <c r="K264" i="3"/>
  <c r="G264" i="3"/>
  <c r="F264" i="3"/>
  <c r="K263" i="3"/>
  <c r="G263" i="3"/>
  <c r="F263" i="3"/>
  <c r="K262" i="3"/>
  <c r="G262" i="3"/>
  <c r="F262" i="3"/>
  <c r="K261" i="3"/>
  <c r="G261" i="3"/>
  <c r="F261" i="3"/>
  <c r="K260" i="3"/>
  <c r="G260" i="3"/>
  <c r="F260" i="3"/>
  <c r="K259" i="3"/>
  <c r="G259" i="3"/>
  <c r="F259" i="3"/>
  <c r="K258" i="3"/>
  <c r="G258" i="3"/>
  <c r="F258" i="3"/>
  <c r="K257" i="3"/>
  <c r="G257" i="3"/>
  <c r="F257" i="3"/>
  <c r="K256" i="3"/>
  <c r="G256" i="3"/>
  <c r="F256" i="3"/>
  <c r="K255" i="3"/>
  <c r="G255" i="3"/>
  <c r="F255" i="3"/>
  <c r="K254" i="3"/>
  <c r="G254" i="3"/>
  <c r="F254" i="3"/>
  <c r="K253" i="3"/>
  <c r="G253" i="3"/>
  <c r="F253" i="3"/>
  <c r="K252" i="3"/>
  <c r="K251" i="3"/>
  <c r="G251" i="3"/>
  <c r="F251" i="3"/>
  <c r="K250" i="3"/>
  <c r="G250" i="3"/>
  <c r="F250" i="3"/>
  <c r="K249" i="3"/>
  <c r="G249" i="3"/>
  <c r="F249" i="3"/>
  <c r="K248" i="3"/>
  <c r="G248" i="3"/>
  <c r="F248" i="3"/>
  <c r="K247" i="3"/>
  <c r="G247" i="3"/>
  <c r="F247" i="3"/>
  <c r="K246" i="3"/>
  <c r="G246" i="3"/>
  <c r="F246" i="3"/>
  <c r="K245" i="3"/>
  <c r="G245" i="3"/>
  <c r="F245" i="3"/>
  <c r="K244" i="3"/>
  <c r="G244" i="3"/>
  <c r="F244" i="3"/>
  <c r="K243" i="3"/>
  <c r="G243" i="3"/>
  <c r="F243" i="3"/>
  <c r="K242" i="3"/>
  <c r="G242" i="3"/>
  <c r="F242" i="3"/>
  <c r="K241" i="3"/>
  <c r="G241" i="3"/>
  <c r="F241" i="3"/>
  <c r="K240" i="3"/>
  <c r="G240" i="3"/>
  <c r="F240" i="3"/>
  <c r="K239" i="3"/>
  <c r="G239" i="3"/>
  <c r="F239" i="3"/>
  <c r="K238" i="3"/>
  <c r="G238" i="3"/>
  <c r="F238" i="3"/>
  <c r="K237" i="3"/>
  <c r="G237" i="3"/>
  <c r="F237" i="3"/>
  <c r="K236" i="3"/>
  <c r="G236" i="3"/>
  <c r="F236" i="3"/>
  <c r="K235" i="3"/>
  <c r="G235" i="3"/>
  <c r="F235" i="3"/>
  <c r="K234" i="3"/>
  <c r="G234" i="3"/>
  <c r="F234" i="3"/>
  <c r="K233" i="3"/>
  <c r="G233" i="3"/>
  <c r="F233" i="3"/>
  <c r="K232" i="3"/>
  <c r="G232" i="3"/>
  <c r="F232" i="3"/>
  <c r="K231" i="3"/>
  <c r="G231" i="3"/>
  <c r="F231" i="3"/>
  <c r="K230" i="3"/>
  <c r="G230" i="3"/>
  <c r="F230" i="3"/>
  <c r="K229" i="3"/>
  <c r="G229" i="3"/>
  <c r="F229" i="3"/>
  <c r="K228" i="3"/>
  <c r="G228" i="3"/>
  <c r="F228" i="3"/>
  <c r="K227" i="3"/>
  <c r="H227" i="3"/>
  <c r="G227" i="3"/>
  <c r="F227" i="3"/>
  <c r="K226" i="3"/>
  <c r="K225" i="3"/>
  <c r="G225" i="3"/>
  <c r="L225" i="3" s="1"/>
  <c r="F225" i="3"/>
  <c r="K224" i="3"/>
  <c r="G224" i="3"/>
  <c r="L224" i="3" s="1"/>
  <c r="F224" i="3"/>
  <c r="K223" i="3"/>
  <c r="G223" i="3"/>
  <c r="L223" i="3" s="1"/>
  <c r="F223" i="3"/>
  <c r="K222" i="3"/>
  <c r="G222" i="3"/>
  <c r="L222" i="3" s="1"/>
  <c r="F222" i="3"/>
  <c r="K221" i="3"/>
  <c r="G221" i="3"/>
  <c r="L221" i="3" s="1"/>
  <c r="F221" i="3"/>
  <c r="K220" i="3"/>
  <c r="G220" i="3"/>
  <c r="L220" i="3" s="1"/>
  <c r="F220" i="3"/>
  <c r="K219" i="3"/>
  <c r="G219" i="3"/>
  <c r="L219" i="3" s="1"/>
  <c r="F219" i="3"/>
  <c r="K218" i="3"/>
  <c r="G218" i="3"/>
  <c r="L218" i="3" s="1"/>
  <c r="F218" i="3"/>
  <c r="L217" i="3"/>
  <c r="K217" i="3"/>
  <c r="K216" i="3"/>
  <c r="G216" i="3"/>
  <c r="F216" i="3"/>
  <c r="K215" i="3"/>
  <c r="G215" i="3"/>
  <c r="F215" i="3"/>
  <c r="K214" i="3"/>
  <c r="G214" i="3"/>
  <c r="F214" i="3"/>
  <c r="K213" i="3"/>
  <c r="G213" i="3"/>
  <c r="F213" i="3"/>
  <c r="K212" i="3"/>
  <c r="G212" i="3"/>
  <c r="F212" i="3"/>
  <c r="K211" i="3"/>
  <c r="G211" i="3"/>
  <c r="F211" i="3"/>
  <c r="K210" i="3"/>
  <c r="G210" i="3"/>
  <c r="F210" i="3"/>
  <c r="K209" i="3"/>
  <c r="G209" i="3"/>
  <c r="F209" i="3"/>
  <c r="K208" i="3"/>
  <c r="G208" i="3"/>
  <c r="F208" i="3"/>
  <c r="K207" i="3"/>
  <c r="G207" i="3"/>
  <c r="F207" i="3"/>
  <c r="K206" i="3"/>
  <c r="G206" i="3"/>
  <c r="F206" i="3"/>
  <c r="K205" i="3"/>
  <c r="G205" i="3"/>
  <c r="F205" i="3"/>
  <c r="K204" i="3"/>
  <c r="G204" i="3"/>
  <c r="F204" i="3"/>
  <c r="K203" i="3"/>
  <c r="G203" i="3"/>
  <c r="F203" i="3"/>
  <c r="K202" i="3"/>
  <c r="G202" i="3"/>
  <c r="F202" i="3"/>
  <c r="K201" i="3"/>
  <c r="G201" i="3"/>
  <c r="F201" i="3"/>
  <c r="K200" i="3"/>
  <c r="G200" i="3"/>
  <c r="F200" i="3"/>
  <c r="K199" i="3"/>
  <c r="G199" i="3"/>
  <c r="F199" i="3"/>
  <c r="K198" i="3"/>
  <c r="G198" i="3"/>
  <c r="F198" i="3"/>
  <c r="K197" i="3"/>
  <c r="G197" i="3"/>
  <c r="F197" i="3"/>
  <c r="K196" i="3"/>
  <c r="G196" i="3"/>
  <c r="F196" i="3"/>
  <c r="K195" i="3"/>
  <c r="G195" i="3"/>
  <c r="F195" i="3"/>
  <c r="K194" i="3"/>
  <c r="G194" i="3"/>
  <c r="F194" i="3"/>
  <c r="K193" i="3"/>
  <c r="G193" i="3"/>
  <c r="F193" i="3"/>
  <c r="K192" i="3"/>
  <c r="G192" i="3"/>
  <c r="F192" i="3"/>
  <c r="K191" i="3"/>
  <c r="G191" i="3"/>
  <c r="F191" i="3"/>
  <c r="K190" i="3"/>
  <c r="G190" i="3"/>
  <c r="F190" i="3"/>
  <c r="K189" i="3"/>
  <c r="G189" i="3"/>
  <c r="F189" i="3"/>
  <c r="K188" i="3"/>
  <c r="G188" i="3"/>
  <c r="F188" i="3"/>
  <c r="K187" i="3"/>
  <c r="G187" i="3"/>
  <c r="F187" i="3"/>
  <c r="K186" i="3"/>
  <c r="G186" i="3"/>
  <c r="F186" i="3"/>
  <c r="K185" i="3"/>
  <c r="G185" i="3"/>
  <c r="F185" i="3"/>
  <c r="K184" i="3"/>
  <c r="G184" i="3"/>
  <c r="F184" i="3"/>
  <c r="K183" i="3"/>
  <c r="G183" i="3"/>
  <c r="F183" i="3"/>
  <c r="K182" i="3"/>
  <c r="G182" i="3"/>
  <c r="F182" i="3"/>
  <c r="K181" i="3"/>
  <c r="G181" i="3"/>
  <c r="F181" i="3"/>
  <c r="K180" i="3"/>
  <c r="G180" i="3"/>
  <c r="F180" i="3"/>
  <c r="K179" i="3"/>
  <c r="G179" i="3"/>
  <c r="F179" i="3"/>
  <c r="K178" i="3"/>
  <c r="G178" i="3"/>
  <c r="F178" i="3"/>
  <c r="K177" i="3"/>
  <c r="G177" i="3"/>
  <c r="F177" i="3"/>
  <c r="K176" i="3"/>
  <c r="G176" i="3"/>
  <c r="F176" i="3"/>
  <c r="L175" i="3"/>
  <c r="K175" i="3"/>
  <c r="H175" i="3"/>
  <c r="K174" i="3"/>
  <c r="H174" i="3"/>
  <c r="G174" i="3"/>
  <c r="F174" i="3"/>
  <c r="K173" i="3"/>
  <c r="H173" i="3"/>
  <c r="G173" i="3"/>
  <c r="L173" i="3" s="1"/>
  <c r="F173" i="3"/>
  <c r="K172" i="3"/>
  <c r="H172" i="3"/>
  <c r="G172" i="3"/>
  <c r="L172" i="3" s="1"/>
  <c r="F172" i="3"/>
  <c r="L171" i="3"/>
  <c r="K171" i="3"/>
  <c r="H171" i="3"/>
  <c r="G171" i="3"/>
  <c r="F171" i="3"/>
  <c r="K170" i="3"/>
  <c r="H170" i="3"/>
  <c r="G170" i="3"/>
  <c r="F170" i="3"/>
  <c r="K169" i="3"/>
  <c r="H169" i="3"/>
  <c r="G169" i="3"/>
  <c r="F169" i="3"/>
  <c r="K168" i="3"/>
  <c r="H168" i="3"/>
  <c r="G168" i="3"/>
  <c r="L168" i="3" s="1"/>
  <c r="F168" i="3"/>
  <c r="K167" i="3"/>
  <c r="H167" i="3"/>
  <c r="G167" i="3"/>
  <c r="L167" i="3" s="1"/>
  <c r="F167" i="3"/>
  <c r="K166" i="3"/>
  <c r="H166" i="3"/>
  <c r="G166" i="3"/>
  <c r="F166" i="3"/>
  <c r="K165" i="3"/>
  <c r="H165" i="3"/>
  <c r="G165" i="3"/>
  <c r="L165" i="3" s="1"/>
  <c r="F165" i="3"/>
  <c r="K164" i="3"/>
  <c r="H164" i="3"/>
  <c r="G164" i="3"/>
  <c r="L164" i="3" s="1"/>
  <c r="F164" i="3"/>
  <c r="K163" i="3"/>
  <c r="H163" i="3"/>
  <c r="G163" i="3"/>
  <c r="F163" i="3"/>
  <c r="K162" i="3"/>
  <c r="H162" i="3"/>
  <c r="G162" i="3"/>
  <c r="F162" i="3"/>
  <c r="K161" i="3"/>
  <c r="H161" i="3"/>
  <c r="G161" i="3"/>
  <c r="F161" i="3"/>
  <c r="K160" i="3"/>
  <c r="H160" i="3"/>
  <c r="G160" i="3"/>
  <c r="L160" i="3" s="1"/>
  <c r="F160" i="3"/>
  <c r="K159" i="3"/>
  <c r="H159" i="3"/>
  <c r="G159" i="3"/>
  <c r="L159" i="3" s="1"/>
  <c r="F159" i="3"/>
  <c r="K158" i="3"/>
  <c r="H158" i="3"/>
  <c r="G158" i="3"/>
  <c r="F158" i="3"/>
  <c r="K157" i="3"/>
  <c r="H157" i="3"/>
  <c r="G157" i="3"/>
  <c r="L157" i="3" s="1"/>
  <c r="F157" i="3"/>
  <c r="K156" i="3"/>
  <c r="H156" i="3"/>
  <c r="G156" i="3"/>
  <c r="L156" i="3" s="1"/>
  <c r="F156" i="3"/>
  <c r="K155" i="3"/>
  <c r="H155" i="3"/>
  <c r="G155" i="3"/>
  <c r="F155" i="3"/>
  <c r="K154" i="3"/>
  <c r="H154" i="3"/>
  <c r="G154" i="3"/>
  <c r="F154" i="3"/>
  <c r="K153" i="3"/>
  <c r="H153" i="3"/>
  <c r="G153" i="3"/>
  <c r="F153" i="3"/>
  <c r="K152" i="3"/>
  <c r="H152" i="3"/>
  <c r="G152" i="3"/>
  <c r="L152" i="3" s="1"/>
  <c r="F152" i="3"/>
  <c r="K151" i="3"/>
  <c r="H151" i="3"/>
  <c r="G151" i="3"/>
  <c r="L151" i="3" s="1"/>
  <c r="F151" i="3"/>
  <c r="K150" i="3"/>
  <c r="H150" i="3"/>
  <c r="G150" i="3"/>
  <c r="F150" i="3"/>
  <c r="K149" i="3"/>
  <c r="H149" i="3"/>
  <c r="G149" i="3"/>
  <c r="L149" i="3" s="1"/>
  <c r="F149" i="3"/>
  <c r="K148" i="3"/>
  <c r="H148" i="3"/>
  <c r="G148" i="3"/>
  <c r="L148" i="3" s="1"/>
  <c r="F148" i="3"/>
  <c r="K147" i="3"/>
  <c r="H147" i="3"/>
  <c r="G147" i="3"/>
  <c r="F147" i="3"/>
  <c r="K146" i="3"/>
  <c r="H146" i="3"/>
  <c r="G146" i="3"/>
  <c r="F146" i="3"/>
  <c r="K145" i="3"/>
  <c r="H145" i="3"/>
  <c r="G145" i="3"/>
  <c r="F145" i="3"/>
  <c r="K144" i="3"/>
  <c r="H144" i="3"/>
  <c r="G144" i="3"/>
  <c r="L144" i="3" s="1"/>
  <c r="F144" i="3"/>
  <c r="K143" i="3"/>
  <c r="H143" i="3"/>
  <c r="G143" i="3"/>
  <c r="L143" i="3" s="1"/>
  <c r="F143" i="3"/>
  <c r="K142" i="3"/>
  <c r="H142" i="3"/>
  <c r="G142" i="3"/>
  <c r="F142" i="3"/>
  <c r="K141" i="3"/>
  <c r="H141" i="3"/>
  <c r="G141" i="3"/>
  <c r="L141" i="3" s="1"/>
  <c r="F141" i="3"/>
  <c r="K140" i="3"/>
  <c r="K139" i="3"/>
  <c r="G139" i="3"/>
  <c r="L139" i="3" s="1"/>
  <c r="F139" i="3"/>
  <c r="K138" i="3"/>
  <c r="G138" i="3"/>
  <c r="L138" i="3" s="1"/>
  <c r="F138" i="3"/>
  <c r="K137" i="3"/>
  <c r="G137" i="3"/>
  <c r="L137" i="3" s="1"/>
  <c r="F137" i="3"/>
  <c r="K136" i="3"/>
  <c r="G136" i="3"/>
  <c r="L136" i="3" s="1"/>
  <c r="F136" i="3"/>
  <c r="K135" i="3"/>
  <c r="G135" i="3"/>
  <c r="L135" i="3" s="1"/>
  <c r="F135" i="3"/>
  <c r="K134" i="3"/>
  <c r="G134" i="3"/>
  <c r="L134" i="3" s="1"/>
  <c r="F134" i="3"/>
  <c r="K133" i="3"/>
  <c r="G133" i="3"/>
  <c r="L133" i="3" s="1"/>
  <c r="F133" i="3"/>
  <c r="K132" i="3"/>
  <c r="G132" i="3"/>
  <c r="L132" i="3" s="1"/>
  <c r="F132" i="3"/>
  <c r="K131" i="3"/>
  <c r="G131" i="3"/>
  <c r="L131" i="3" s="1"/>
  <c r="F131" i="3"/>
  <c r="K130" i="3"/>
  <c r="G130" i="3"/>
  <c r="L130" i="3" s="1"/>
  <c r="F130" i="3"/>
  <c r="K129" i="3"/>
  <c r="G129" i="3"/>
  <c r="L129" i="3" s="1"/>
  <c r="F129" i="3"/>
  <c r="K128" i="3"/>
  <c r="G128" i="3"/>
  <c r="L128" i="3" s="1"/>
  <c r="F128" i="3"/>
  <c r="K127" i="3"/>
  <c r="G127" i="3"/>
  <c r="L127" i="3" s="1"/>
  <c r="F127" i="3"/>
  <c r="K126" i="3"/>
  <c r="G126" i="3"/>
  <c r="L126" i="3" s="1"/>
  <c r="F126" i="3"/>
  <c r="K125" i="3"/>
  <c r="G125" i="3"/>
  <c r="L125" i="3" s="1"/>
  <c r="F125" i="3"/>
  <c r="K124" i="3"/>
  <c r="G124" i="3"/>
  <c r="L124" i="3" s="1"/>
  <c r="F124" i="3"/>
  <c r="K123" i="3"/>
  <c r="G123" i="3"/>
  <c r="L123" i="3" s="1"/>
  <c r="F123" i="3"/>
  <c r="K122" i="3"/>
  <c r="G122" i="3"/>
  <c r="L122" i="3" s="1"/>
  <c r="F122" i="3"/>
  <c r="K121" i="3"/>
  <c r="G121" i="3"/>
  <c r="L121" i="3" s="1"/>
  <c r="F121" i="3"/>
  <c r="K120" i="3"/>
  <c r="G120" i="3"/>
  <c r="L120" i="3" s="1"/>
  <c r="F120" i="3"/>
  <c r="K119" i="3"/>
  <c r="G119" i="3"/>
  <c r="L119" i="3" s="1"/>
  <c r="F119" i="3"/>
  <c r="K118" i="3"/>
  <c r="G118" i="3"/>
  <c r="L118" i="3" s="1"/>
  <c r="F118" i="3"/>
  <c r="K117" i="3"/>
  <c r="G117" i="3"/>
  <c r="L117" i="3" s="1"/>
  <c r="F117" i="3"/>
  <c r="K116" i="3"/>
  <c r="G116" i="3"/>
  <c r="L116" i="3" s="1"/>
  <c r="F116" i="3"/>
  <c r="K115" i="3"/>
  <c r="G115" i="3"/>
  <c r="L115" i="3" s="1"/>
  <c r="F115" i="3"/>
  <c r="K114" i="3"/>
  <c r="G114" i="3"/>
  <c r="L114" i="3" s="1"/>
  <c r="F114" i="3"/>
  <c r="K113" i="3"/>
  <c r="G113" i="3"/>
  <c r="L113" i="3" s="1"/>
  <c r="F113" i="3"/>
  <c r="K112" i="3"/>
  <c r="G112" i="3"/>
  <c r="L112" i="3" s="1"/>
  <c r="F112" i="3"/>
  <c r="K111" i="3"/>
  <c r="G111" i="3"/>
  <c r="L111" i="3" s="1"/>
  <c r="F111" i="3"/>
  <c r="K110" i="3"/>
  <c r="H110" i="3"/>
  <c r="K109" i="3"/>
  <c r="H109" i="3"/>
  <c r="G109" i="3"/>
  <c r="F109" i="3"/>
  <c r="K108" i="3"/>
  <c r="H108" i="3"/>
  <c r="G108" i="3"/>
  <c r="L108" i="3" s="1"/>
  <c r="F108" i="3"/>
  <c r="K107" i="3"/>
  <c r="H107" i="3"/>
  <c r="G107" i="3"/>
  <c r="L107" i="3" s="1"/>
  <c r="F107" i="3"/>
  <c r="K106" i="3"/>
  <c r="H106" i="3"/>
  <c r="G106" i="3"/>
  <c r="F106" i="3"/>
  <c r="K105" i="3"/>
  <c r="H105" i="3"/>
  <c r="G105" i="3"/>
  <c r="L105" i="3" s="1"/>
  <c r="F105" i="3"/>
  <c r="K104" i="3"/>
  <c r="H104" i="3"/>
  <c r="G104" i="3"/>
  <c r="L104" i="3" s="1"/>
  <c r="F104" i="3"/>
  <c r="K103" i="3"/>
  <c r="H103" i="3"/>
  <c r="G103" i="3"/>
  <c r="F103" i="3"/>
  <c r="K102" i="3"/>
  <c r="H102" i="3"/>
  <c r="G102" i="3"/>
  <c r="F102" i="3"/>
  <c r="K101" i="3"/>
  <c r="H101" i="3"/>
  <c r="G101" i="3"/>
  <c r="F101" i="3"/>
  <c r="K100" i="3"/>
  <c r="H100" i="3"/>
  <c r="G100" i="3"/>
  <c r="L100" i="3" s="1"/>
  <c r="F100" i="3"/>
  <c r="K99" i="3"/>
  <c r="H99" i="3"/>
  <c r="G99" i="3"/>
  <c r="L99" i="3" s="1"/>
  <c r="F99" i="3"/>
  <c r="K98" i="3"/>
  <c r="H98" i="3"/>
  <c r="G98" i="3"/>
  <c r="F98" i="3"/>
  <c r="K97" i="3"/>
  <c r="H97" i="3"/>
  <c r="G97" i="3"/>
  <c r="L97" i="3" s="1"/>
  <c r="F97" i="3"/>
  <c r="K96" i="3"/>
  <c r="H96" i="3"/>
  <c r="G96" i="3"/>
  <c r="L96" i="3" s="1"/>
  <c r="F96" i="3"/>
  <c r="K95" i="3"/>
  <c r="H95" i="3"/>
  <c r="G95" i="3"/>
  <c r="F95" i="3"/>
  <c r="K94" i="3"/>
  <c r="H94" i="3"/>
  <c r="G94" i="3"/>
  <c r="F94" i="3"/>
  <c r="K93" i="3"/>
  <c r="H93" i="3"/>
  <c r="G93" i="3"/>
  <c r="F93" i="3"/>
  <c r="K92" i="3"/>
  <c r="H92" i="3"/>
  <c r="G92" i="3"/>
  <c r="L92" i="3" s="1"/>
  <c r="F92" i="3"/>
  <c r="K91" i="3"/>
  <c r="H91" i="3"/>
  <c r="G91" i="3"/>
  <c r="L91" i="3" s="1"/>
  <c r="F91" i="3"/>
  <c r="K90" i="3"/>
  <c r="H90" i="3"/>
  <c r="G90" i="3"/>
  <c r="F90" i="3"/>
  <c r="K89" i="3"/>
  <c r="H89" i="3"/>
  <c r="G89" i="3"/>
  <c r="L89" i="3" s="1"/>
  <c r="F89" i="3"/>
  <c r="K88" i="3"/>
  <c r="H88" i="3"/>
  <c r="G88" i="3"/>
  <c r="L88" i="3" s="1"/>
  <c r="F88" i="3"/>
  <c r="K87" i="3"/>
  <c r="H87" i="3"/>
  <c r="G87" i="3"/>
  <c r="F87" i="3"/>
  <c r="K86" i="3"/>
  <c r="H86" i="3"/>
  <c r="G86" i="3"/>
  <c r="F86" i="3"/>
  <c r="K85" i="3"/>
  <c r="H85" i="3"/>
  <c r="G85" i="3"/>
  <c r="F85" i="3"/>
  <c r="K84" i="3"/>
  <c r="H84" i="3"/>
  <c r="G84" i="3"/>
  <c r="L84" i="3" s="1"/>
  <c r="F84" i="3"/>
  <c r="K83" i="3"/>
  <c r="H83" i="3"/>
  <c r="G83" i="3"/>
  <c r="L83" i="3" s="1"/>
  <c r="F83" i="3"/>
  <c r="K82" i="3"/>
  <c r="H82" i="3"/>
  <c r="K81" i="3"/>
  <c r="H81" i="3"/>
  <c r="G81" i="3"/>
  <c r="L81" i="3" s="1"/>
  <c r="F81" i="3"/>
  <c r="K80" i="3"/>
  <c r="H80" i="3"/>
  <c r="G80" i="3"/>
  <c r="F80" i="3"/>
  <c r="K79" i="3"/>
  <c r="H79" i="3"/>
  <c r="G79" i="3"/>
  <c r="F79" i="3"/>
  <c r="K78" i="3"/>
  <c r="H78" i="3"/>
  <c r="G78" i="3"/>
  <c r="F78" i="3"/>
  <c r="K77" i="3"/>
  <c r="H77" i="3"/>
  <c r="G77" i="3"/>
  <c r="L77" i="3" s="1"/>
  <c r="F77" i="3"/>
  <c r="K76" i="3"/>
  <c r="H76" i="3"/>
  <c r="G76" i="3"/>
  <c r="L76" i="3" s="1"/>
  <c r="F76" i="3"/>
  <c r="K75" i="3"/>
  <c r="H75" i="3"/>
  <c r="G75" i="3"/>
  <c r="F75" i="3"/>
  <c r="K74" i="3"/>
  <c r="H74" i="3"/>
  <c r="G74" i="3"/>
  <c r="L74" i="3" s="1"/>
  <c r="F74" i="3"/>
  <c r="K73" i="3"/>
  <c r="H73" i="3"/>
  <c r="G73" i="3"/>
  <c r="L73" i="3" s="1"/>
  <c r="F73" i="3"/>
  <c r="K72" i="3"/>
  <c r="H72" i="3"/>
  <c r="G72" i="3"/>
  <c r="F72" i="3"/>
  <c r="K71" i="3"/>
  <c r="H71" i="3"/>
  <c r="G71" i="3"/>
  <c r="F71" i="3"/>
  <c r="K70" i="3"/>
  <c r="H70" i="3"/>
  <c r="G70" i="3"/>
  <c r="F70" i="3"/>
  <c r="K69" i="3"/>
  <c r="H69" i="3"/>
  <c r="G69" i="3"/>
  <c r="L69" i="3" s="1"/>
  <c r="F69" i="3"/>
  <c r="K68" i="3"/>
  <c r="H68" i="3"/>
  <c r="G68" i="3"/>
  <c r="L68" i="3" s="1"/>
  <c r="F68" i="3"/>
  <c r="K67" i="3"/>
  <c r="H67" i="3"/>
  <c r="G67" i="3"/>
  <c r="F67" i="3"/>
  <c r="K66" i="3"/>
  <c r="H66" i="3"/>
  <c r="G66" i="3"/>
  <c r="L66" i="3" s="1"/>
  <c r="F66" i="3"/>
  <c r="K65" i="3"/>
  <c r="H65" i="3"/>
  <c r="G65" i="3"/>
  <c r="L65" i="3" s="1"/>
  <c r="F65" i="3"/>
  <c r="K64" i="3"/>
  <c r="H64" i="3"/>
  <c r="G64" i="3"/>
  <c r="F64" i="3"/>
  <c r="K63" i="3"/>
  <c r="H63" i="3"/>
  <c r="G63" i="3"/>
  <c r="F63" i="3"/>
  <c r="K62" i="3"/>
  <c r="H62" i="3"/>
  <c r="G62" i="3"/>
  <c r="F62" i="3"/>
  <c r="K61" i="3"/>
  <c r="H61" i="3"/>
  <c r="G61" i="3"/>
  <c r="L61" i="3" s="1"/>
  <c r="F61" i="3"/>
  <c r="K60" i="3"/>
  <c r="H60" i="3"/>
  <c r="G60" i="3"/>
  <c r="L60" i="3" s="1"/>
  <c r="F60" i="3"/>
  <c r="K59" i="3"/>
  <c r="H59" i="3"/>
  <c r="G59" i="3"/>
  <c r="F59" i="3"/>
  <c r="K58" i="3"/>
  <c r="H58" i="3"/>
  <c r="G58" i="3"/>
  <c r="L58" i="3" s="1"/>
  <c r="F58" i="3"/>
  <c r="K57" i="3"/>
  <c r="H57" i="3"/>
  <c r="G57" i="3"/>
  <c r="L57" i="3" s="1"/>
  <c r="F57" i="3"/>
  <c r="K56" i="3"/>
  <c r="H56" i="3"/>
  <c r="G56" i="3"/>
  <c r="F56" i="3"/>
  <c r="K55" i="3"/>
  <c r="H55" i="3"/>
  <c r="G55" i="3"/>
  <c r="F55" i="3"/>
  <c r="K54" i="3"/>
  <c r="H54" i="3"/>
  <c r="G54" i="3"/>
  <c r="F54" i="3"/>
  <c r="K53" i="3"/>
  <c r="H53" i="3"/>
  <c r="G53" i="3"/>
  <c r="L305" i="3" s="1"/>
  <c r="F53" i="3"/>
  <c r="K52" i="3"/>
  <c r="H52" i="3"/>
  <c r="G52" i="3"/>
  <c r="L52" i="3" s="1"/>
  <c r="F52" i="3"/>
  <c r="K51" i="3"/>
  <c r="H51" i="3"/>
  <c r="G51" i="3"/>
  <c r="F51" i="3"/>
  <c r="K50" i="3"/>
  <c r="H50" i="3"/>
  <c r="G50" i="3"/>
  <c r="L50" i="3" s="1"/>
  <c r="F50" i="3"/>
  <c r="K49" i="3"/>
  <c r="H49" i="3"/>
  <c r="G49" i="3"/>
  <c r="L49" i="3" s="1"/>
  <c r="F49" i="3"/>
  <c r="K48" i="3"/>
  <c r="K47" i="3"/>
  <c r="H47" i="3"/>
  <c r="G47" i="3"/>
  <c r="F47" i="3"/>
  <c r="K46" i="3"/>
  <c r="H46" i="3"/>
  <c r="G46" i="3"/>
  <c r="L46" i="3" s="1"/>
  <c r="F46" i="3"/>
  <c r="K45" i="3"/>
  <c r="H45" i="3"/>
  <c r="G45" i="3"/>
  <c r="L45" i="3" s="1"/>
  <c r="F45" i="3"/>
  <c r="K44" i="3"/>
  <c r="H44" i="3"/>
  <c r="G44" i="3"/>
  <c r="F44" i="3"/>
  <c r="K43" i="3"/>
  <c r="H43" i="3"/>
  <c r="G43" i="3"/>
  <c r="F43" i="3"/>
  <c r="K42" i="3"/>
  <c r="H42" i="3"/>
  <c r="G42" i="3"/>
  <c r="F42" i="3"/>
  <c r="K41" i="3"/>
  <c r="H41" i="3"/>
  <c r="G41" i="3"/>
  <c r="L41" i="3" s="1"/>
  <c r="F41" i="3"/>
  <c r="K40" i="3"/>
  <c r="H40" i="3"/>
  <c r="G40" i="3"/>
  <c r="L40" i="3" s="1"/>
  <c r="F40" i="3"/>
  <c r="K39" i="3"/>
  <c r="H39" i="3"/>
  <c r="G39" i="3"/>
  <c r="F39" i="3"/>
  <c r="K38" i="3"/>
  <c r="H38" i="3"/>
  <c r="G38" i="3"/>
  <c r="L38" i="3" s="1"/>
  <c r="F38" i="3"/>
  <c r="K37" i="3"/>
  <c r="H37" i="3"/>
  <c r="G37" i="3"/>
  <c r="L37" i="3" s="1"/>
  <c r="F37" i="3"/>
  <c r="K36" i="3"/>
  <c r="H36" i="3"/>
  <c r="G36" i="3"/>
  <c r="F36" i="3"/>
  <c r="K35" i="3"/>
  <c r="H35" i="3"/>
  <c r="G35" i="3"/>
  <c r="F35" i="3"/>
  <c r="L34" i="3"/>
  <c r="K34" i="3"/>
  <c r="H34" i="3"/>
  <c r="G34" i="3"/>
  <c r="F34" i="3"/>
  <c r="K33" i="3"/>
  <c r="H33" i="3"/>
  <c r="G33" i="3"/>
  <c r="L33" i="3" s="1"/>
  <c r="F33" i="3"/>
  <c r="K32" i="3"/>
  <c r="H32" i="3"/>
  <c r="G32" i="3"/>
  <c r="L32" i="3" s="1"/>
  <c r="F32" i="3"/>
  <c r="K31" i="3"/>
  <c r="H31" i="3"/>
  <c r="G31" i="3"/>
  <c r="F31" i="3"/>
  <c r="K30" i="3"/>
  <c r="H30" i="3"/>
  <c r="G30" i="3"/>
  <c r="L30" i="3" s="1"/>
  <c r="F30" i="3"/>
  <c r="K29" i="3"/>
  <c r="H29" i="3"/>
  <c r="G29" i="3"/>
  <c r="L29" i="3" s="1"/>
  <c r="F29" i="3"/>
  <c r="K28" i="3"/>
  <c r="H28" i="3"/>
  <c r="G28" i="3"/>
  <c r="F28" i="3"/>
  <c r="K27" i="3"/>
  <c r="H27" i="3"/>
  <c r="G27" i="3"/>
  <c r="F27" i="3"/>
  <c r="L26" i="3"/>
  <c r="K26" i="3"/>
  <c r="H26" i="3"/>
  <c r="G26" i="3"/>
  <c r="F26" i="3"/>
  <c r="K25" i="3"/>
  <c r="H25" i="3"/>
  <c r="G25" i="3"/>
  <c r="L25" i="3" s="1"/>
  <c r="F25" i="3"/>
  <c r="K24" i="3"/>
  <c r="H24" i="3"/>
  <c r="G24" i="3"/>
  <c r="L24" i="3" s="1"/>
  <c r="F24" i="3"/>
  <c r="K23" i="3"/>
  <c r="H23" i="3"/>
  <c r="G23" i="3"/>
  <c r="F23" i="3"/>
  <c r="K22" i="3"/>
  <c r="H22" i="3"/>
  <c r="G22" i="3"/>
  <c r="L22" i="3" s="1"/>
  <c r="F22" i="3"/>
  <c r="K21" i="3"/>
  <c r="H21" i="3"/>
  <c r="G21" i="3"/>
  <c r="L21" i="3" s="1"/>
  <c r="F21" i="3"/>
  <c r="K20" i="3"/>
  <c r="H20" i="3"/>
  <c r="G20" i="3"/>
  <c r="F20" i="3"/>
  <c r="K19" i="3"/>
  <c r="H19" i="3"/>
  <c r="G19" i="3"/>
  <c r="F19" i="3"/>
  <c r="L18" i="3"/>
  <c r="K18" i="3"/>
  <c r="H18" i="3"/>
  <c r="G18" i="3"/>
  <c r="F18" i="3"/>
  <c r="K17" i="3"/>
  <c r="H17" i="3"/>
  <c r="G17" i="3"/>
  <c r="L17" i="3" s="1"/>
  <c r="F17" i="3"/>
  <c r="K16" i="3"/>
  <c r="H16" i="3"/>
  <c r="G16" i="3"/>
  <c r="L16" i="3" s="1"/>
  <c r="F16" i="3"/>
  <c r="K15" i="3"/>
  <c r="H15" i="3"/>
  <c r="G15" i="3"/>
  <c r="F15" i="3"/>
  <c r="K14" i="3"/>
  <c r="H14" i="3"/>
  <c r="G14" i="3"/>
  <c r="L14" i="3" s="1"/>
  <c r="F14" i="3"/>
  <c r="K13" i="3"/>
  <c r="H13" i="3"/>
  <c r="G13" i="3"/>
  <c r="L13" i="3" s="1"/>
  <c r="F13" i="3"/>
  <c r="K12" i="3"/>
  <c r="H12" i="3"/>
  <c r="G12" i="3"/>
  <c r="F12" i="3"/>
  <c r="K11" i="3"/>
  <c r="H11" i="3"/>
  <c r="G11" i="3"/>
  <c r="F11" i="3"/>
  <c r="L10" i="3"/>
  <c r="K10" i="3"/>
  <c r="H10" i="3"/>
  <c r="G10" i="3"/>
  <c r="F10" i="3"/>
  <c r="K9" i="3"/>
  <c r="H9" i="3"/>
  <c r="G9" i="3"/>
  <c r="L363" i="3" s="1"/>
  <c r="F9" i="3"/>
  <c r="K8" i="3"/>
  <c r="H8" i="3"/>
  <c r="G8" i="3"/>
  <c r="L8" i="3" s="1"/>
  <c r="F8" i="3"/>
  <c r="K7" i="3"/>
  <c r="H7" i="3"/>
  <c r="G7" i="3"/>
  <c r="F7" i="3"/>
  <c r="K6" i="3"/>
  <c r="H6" i="3"/>
  <c r="G6" i="3"/>
  <c r="L150" i="3" s="1"/>
  <c r="F6" i="3"/>
  <c r="K5" i="3"/>
  <c r="H5" i="3"/>
  <c r="G5" i="3"/>
  <c r="L5" i="3" s="1"/>
  <c r="F5" i="3"/>
  <c r="K4" i="3"/>
  <c r="H4" i="3"/>
  <c r="L282" i="3" s="1"/>
  <c r="G4" i="3"/>
  <c r="F4" i="3"/>
  <c r="E37" i="2"/>
  <c r="D37" i="2"/>
  <c r="C37" i="2"/>
  <c r="E36" i="2"/>
  <c r="D36" i="2"/>
  <c r="C36" i="2"/>
  <c r="E35" i="2"/>
  <c r="D35" i="2"/>
  <c r="C35" i="2"/>
  <c r="E34" i="2"/>
  <c r="D34" i="2"/>
  <c r="C34" i="2"/>
  <c r="E33" i="2"/>
  <c r="D33" i="2"/>
  <c r="C33" i="2"/>
  <c r="E32" i="2"/>
  <c r="D32" i="2"/>
  <c r="C32" i="2"/>
  <c r="E27" i="2"/>
  <c r="D27" i="2"/>
  <c r="C27" i="2"/>
  <c r="E26" i="2"/>
  <c r="D26" i="2"/>
  <c r="C26" i="2"/>
  <c r="E25" i="2"/>
  <c r="D25" i="2"/>
  <c r="C25" i="2"/>
  <c r="E24" i="2"/>
  <c r="D24" i="2"/>
  <c r="C24" i="2"/>
  <c r="E23" i="2"/>
  <c r="D23" i="2"/>
  <c r="C23" i="2"/>
  <c r="E22" i="2"/>
  <c r="D22" i="2"/>
  <c r="C22" i="2"/>
  <c r="E21" i="2"/>
  <c r="D21" i="2"/>
  <c r="C21" i="2"/>
  <c r="E20" i="2"/>
  <c r="D20" i="2"/>
  <c r="C20" i="2"/>
  <c r="E15" i="2"/>
  <c r="D15" i="2"/>
  <c r="C15" i="2"/>
  <c r="E14" i="2"/>
  <c r="D14" i="2"/>
  <c r="C14" i="2"/>
  <c r="E13" i="2"/>
  <c r="D13" i="2"/>
  <c r="C13" i="2"/>
  <c r="E12" i="2"/>
  <c r="D12" i="2"/>
  <c r="C12" i="2"/>
  <c r="E11" i="2"/>
  <c r="D11" i="2"/>
  <c r="C11" i="2"/>
  <c r="E10" i="2"/>
  <c r="D10" i="2"/>
  <c r="C10" i="2"/>
  <c r="E9" i="2"/>
  <c r="D9" i="2"/>
  <c r="C9" i="2"/>
  <c r="E8" i="2"/>
  <c r="D8" i="2"/>
  <c r="C8" i="2"/>
  <c r="L85" i="3" l="1"/>
  <c r="L176" i="3"/>
  <c r="L186" i="3"/>
  <c r="L198" i="3"/>
  <c r="L216" i="3"/>
  <c r="L235" i="3"/>
  <c r="L247" i="3"/>
  <c r="L327" i="3"/>
  <c r="L23" i="3"/>
  <c r="L59" i="3"/>
  <c r="L270" i="3"/>
  <c r="L272" i="3"/>
  <c r="L274" i="3"/>
  <c r="L276" i="3"/>
  <c r="L278" i="3"/>
  <c r="L280" i="3"/>
  <c r="L284" i="3"/>
  <c r="L286" i="3"/>
  <c r="L288" i="3"/>
  <c r="L290" i="3"/>
  <c r="L292" i="3"/>
  <c r="L294" i="3"/>
  <c r="L296" i="3"/>
  <c r="L298" i="3"/>
  <c r="L300" i="3"/>
  <c r="L302" i="3"/>
  <c r="L304" i="3"/>
  <c r="L306" i="3"/>
  <c r="L308" i="3"/>
  <c r="L312" i="3"/>
  <c r="L78" i="3"/>
  <c r="L145" i="3"/>
  <c r="L178" i="3"/>
  <c r="L188" i="3"/>
  <c r="L200" i="3"/>
  <c r="L214" i="3"/>
  <c r="L233" i="3"/>
  <c r="L249" i="3"/>
  <c r="L325" i="3"/>
  <c r="L7" i="3"/>
  <c r="L75" i="3"/>
  <c r="L158" i="3"/>
  <c r="L260" i="3"/>
  <c r="L262" i="3"/>
  <c r="L264" i="3"/>
  <c r="L266" i="3"/>
  <c r="L268" i="3"/>
  <c r="L4" i="3"/>
  <c r="L12" i="3"/>
  <c r="L20" i="3"/>
  <c r="L28" i="3"/>
  <c r="L36" i="3"/>
  <c r="L44" i="3"/>
  <c r="L56" i="3"/>
  <c r="L64" i="3"/>
  <c r="L72" i="3"/>
  <c r="L80" i="3"/>
  <c r="L87" i="3"/>
  <c r="L95" i="3"/>
  <c r="L103" i="3"/>
  <c r="L147" i="3"/>
  <c r="L155" i="3"/>
  <c r="L163" i="3"/>
  <c r="L317" i="3"/>
  <c r="L9" i="3"/>
  <c r="L53" i="3"/>
  <c r="L70" i="3"/>
  <c r="L190" i="3"/>
  <c r="L202" i="3"/>
  <c r="L206" i="3"/>
  <c r="L227" i="3"/>
  <c r="L239" i="3"/>
  <c r="L245" i="3"/>
  <c r="L323" i="3"/>
  <c r="L329" i="3"/>
  <c r="L15" i="3"/>
  <c r="L51" i="3"/>
  <c r="L106" i="3"/>
  <c r="L174" i="3"/>
  <c r="L181" i="3"/>
  <c r="L187" i="3"/>
  <c r="L191" i="3"/>
  <c r="L199" i="3"/>
  <c r="L207" i="3"/>
  <c r="L209" i="3"/>
  <c r="L228" i="3"/>
  <c r="L230" i="3"/>
  <c r="L232" i="3"/>
  <c r="L234" i="3"/>
  <c r="L236" i="3"/>
  <c r="L238" i="3"/>
  <c r="L240" i="3"/>
  <c r="L242" i="3"/>
  <c r="L244" i="3"/>
  <c r="L246" i="3"/>
  <c r="L248" i="3"/>
  <c r="L250" i="3"/>
  <c r="L311" i="3"/>
  <c r="L319" i="3"/>
  <c r="L62" i="3"/>
  <c r="L93" i="3"/>
  <c r="L161" i="3"/>
  <c r="L182" i="3"/>
  <c r="L194" i="3"/>
  <c r="L210" i="3"/>
  <c r="L229" i="3"/>
  <c r="L241" i="3"/>
  <c r="L315" i="3"/>
  <c r="L333" i="3"/>
  <c r="L39" i="3"/>
  <c r="L98" i="3"/>
  <c r="L142" i="3"/>
  <c r="L258" i="3"/>
  <c r="L6" i="3"/>
  <c r="L177" i="3"/>
  <c r="L183" i="3"/>
  <c r="L195" i="3"/>
  <c r="L203" i="3"/>
  <c r="L211" i="3"/>
  <c r="L11" i="3"/>
  <c r="L35" i="3"/>
  <c r="L71" i="3"/>
  <c r="L102" i="3"/>
  <c r="L162" i="3"/>
  <c r="L255" i="3"/>
  <c r="L261" i="3"/>
  <c r="L267" i="3"/>
  <c r="L271" i="3"/>
  <c r="L279" i="3"/>
  <c r="L283" i="3"/>
  <c r="L289" i="3"/>
  <c r="L295" i="3"/>
  <c r="L301" i="3"/>
  <c r="L307" i="3"/>
  <c r="L341" i="3"/>
  <c r="L347" i="3"/>
  <c r="L353" i="3"/>
  <c r="L367" i="3"/>
  <c r="L54" i="3"/>
  <c r="L109" i="3"/>
  <c r="L169" i="3"/>
  <c r="L184" i="3"/>
  <c r="L196" i="3"/>
  <c r="L208" i="3"/>
  <c r="L231" i="3"/>
  <c r="L243" i="3"/>
  <c r="L321" i="3"/>
  <c r="L335" i="3"/>
  <c r="L47" i="3"/>
  <c r="L90" i="3"/>
  <c r="L166" i="3"/>
  <c r="L254" i="3"/>
  <c r="L185" i="3"/>
  <c r="L193" i="3"/>
  <c r="L201" i="3"/>
  <c r="L213" i="3"/>
  <c r="L19" i="3"/>
  <c r="L43" i="3"/>
  <c r="L63" i="3"/>
  <c r="L86" i="3"/>
  <c r="L146" i="3"/>
  <c r="L170" i="3"/>
  <c r="L253" i="3"/>
  <c r="L259" i="3"/>
  <c r="L265" i="3"/>
  <c r="L273" i="3"/>
  <c r="L277" i="3"/>
  <c r="L285" i="3"/>
  <c r="L291" i="3"/>
  <c r="L297" i="3"/>
  <c r="L303" i="3"/>
  <c r="L316" i="3"/>
  <c r="L345" i="3"/>
  <c r="L349" i="3"/>
  <c r="L355" i="3"/>
  <c r="L361" i="3"/>
  <c r="L365" i="3"/>
  <c r="L42" i="3"/>
  <c r="L101" i="3"/>
  <c r="L153" i="3"/>
  <c r="L180" i="3"/>
  <c r="L192" i="3"/>
  <c r="L204" i="3"/>
  <c r="L212" i="3"/>
  <c r="L237" i="3"/>
  <c r="L251" i="3"/>
  <c r="L331" i="3"/>
  <c r="L31" i="3"/>
  <c r="L67" i="3"/>
  <c r="L256" i="3"/>
  <c r="L179" i="3"/>
  <c r="L189" i="3"/>
  <c r="L197" i="3"/>
  <c r="L205" i="3"/>
  <c r="L215" i="3"/>
  <c r="L27" i="3"/>
  <c r="L55" i="3"/>
  <c r="L79" i="3"/>
  <c r="L94" i="3"/>
  <c r="L154" i="3"/>
  <c r="L257" i="3"/>
  <c r="L263" i="3"/>
  <c r="L269" i="3"/>
  <c r="L275" i="3"/>
  <c r="L281" i="3"/>
  <c r="L287" i="3"/>
  <c r="L293" i="3"/>
  <c r="L299" i="3"/>
  <c r="L343" i="3"/>
  <c r="L351" i="3"/>
  <c r="L357" i="3"/>
  <c r="L359" i="3"/>
  <c r="F13" i="2"/>
  <c r="F12" i="2"/>
  <c r="F10" i="2"/>
  <c r="F42" i="2" l="1"/>
  <c r="F41" i="2"/>
  <c r="F40" i="2"/>
  <c r="F37" i="2"/>
  <c r="F36" i="2"/>
  <c r="F35" i="2"/>
  <c r="F34" i="2"/>
  <c r="F33" i="2"/>
  <c r="F32" i="2"/>
  <c r="F27" i="2"/>
  <c r="F26" i="2"/>
  <c r="F25" i="2"/>
  <c r="F24" i="2"/>
  <c r="F23" i="2"/>
  <c r="F22" i="2"/>
  <c r="F21" i="2"/>
  <c r="F20" i="2"/>
  <c r="F15" i="2"/>
  <c r="F14" i="2"/>
  <c r="F11" i="2"/>
  <c r="F43" i="2" l="1"/>
</calcChain>
</file>

<file path=xl/sharedStrings.xml><?xml version="1.0" encoding="utf-8"?>
<sst xmlns="http://schemas.openxmlformats.org/spreadsheetml/2006/main" count="2594" uniqueCount="1259">
  <si>
    <t>日　　時: 　</t>
  </si>
  <si>
    <t>主　　催:</t>
  </si>
  <si>
    <t>試合時間:</t>
  </si>
  <si>
    <t xml:space="preserve">種　　目: </t>
  </si>
  <si>
    <t>参加資格:</t>
  </si>
  <si>
    <t>試合方法:</t>
  </si>
  <si>
    <t>１セットマッチ　６－６タイブレーク(ノーアドバンテージ)</t>
  </si>
  <si>
    <t>※申し込み状況により変更あり</t>
  </si>
  <si>
    <t>申込方法：　</t>
  </si>
  <si>
    <t>(注意事項）</t>
  </si>
  <si>
    <t>ぷ０３</t>
  </si>
  <si>
    <t>男</t>
  </si>
  <si>
    <t>彦根市</t>
  </si>
  <si>
    <t>川上</t>
  </si>
  <si>
    <t>女</t>
  </si>
  <si>
    <t>長浜市</t>
  </si>
  <si>
    <t>東近江市</t>
  </si>
  <si>
    <t>あ２０</t>
  </si>
  <si>
    <t>近江八幡市</t>
  </si>
  <si>
    <t>き０２</t>
  </si>
  <si>
    <t>き０４</t>
  </si>
  <si>
    <t>き０５</t>
  </si>
  <si>
    <t>井澤　</t>
  </si>
  <si>
    <t>き０６</t>
  </si>
  <si>
    <t>き０７</t>
  </si>
  <si>
    <t>き０８</t>
  </si>
  <si>
    <t>牛尾</t>
  </si>
  <si>
    <t>紳之介</t>
  </si>
  <si>
    <t>き０９</t>
  </si>
  <si>
    <t>太田</t>
  </si>
  <si>
    <t>圭亮</t>
  </si>
  <si>
    <t>き１０</t>
  </si>
  <si>
    <t>き１１</t>
  </si>
  <si>
    <t>き１２</t>
  </si>
  <si>
    <t>き１３</t>
  </si>
  <si>
    <t>き１４</t>
  </si>
  <si>
    <t>き１５</t>
  </si>
  <si>
    <t>き１６</t>
  </si>
  <si>
    <t>き１７</t>
  </si>
  <si>
    <t>守山市</t>
  </si>
  <si>
    <t>き１８</t>
  </si>
  <si>
    <t>き１９</t>
  </si>
  <si>
    <t>曽我</t>
  </si>
  <si>
    <t>卓矢</t>
  </si>
  <si>
    <t>き２１</t>
  </si>
  <si>
    <t>き２３</t>
  </si>
  <si>
    <t>き２４</t>
  </si>
  <si>
    <t>き２５</t>
  </si>
  <si>
    <t>き２６</t>
  </si>
  <si>
    <t>き２７</t>
  </si>
  <si>
    <t>馬場</t>
  </si>
  <si>
    <t>英年</t>
  </si>
  <si>
    <t>き２８</t>
  </si>
  <si>
    <t>廣瀬</t>
  </si>
  <si>
    <t>智也</t>
  </si>
  <si>
    <t>き２９</t>
  </si>
  <si>
    <t>き３０</t>
  </si>
  <si>
    <t>宮道</t>
  </si>
  <si>
    <t>祐介</t>
  </si>
  <si>
    <t>き３１</t>
  </si>
  <si>
    <t>村尾</t>
  </si>
  <si>
    <t>彰了</t>
  </si>
  <si>
    <t>き３２</t>
  </si>
  <si>
    <t>き３３</t>
  </si>
  <si>
    <t>き３４</t>
  </si>
  <si>
    <t>浅田</t>
  </si>
  <si>
    <t>山口</t>
  </si>
  <si>
    <t>Kテニス</t>
  </si>
  <si>
    <t>け０１</t>
  </si>
  <si>
    <t>稲岡</t>
  </si>
  <si>
    <t>和紀</t>
  </si>
  <si>
    <t>け０３</t>
  </si>
  <si>
    <t>上村</t>
  </si>
  <si>
    <t>け０４</t>
  </si>
  <si>
    <t>　武</t>
  </si>
  <si>
    <t>け０５</t>
  </si>
  <si>
    <t>悠作</t>
  </si>
  <si>
    <t>け０７</t>
  </si>
  <si>
    <t>け０８</t>
  </si>
  <si>
    <t>け０９</t>
  </si>
  <si>
    <t>け１０</t>
  </si>
  <si>
    <t>坪田</t>
  </si>
  <si>
    <t>真嘉</t>
  </si>
  <si>
    <t>け１１</t>
  </si>
  <si>
    <t>三重県</t>
  </si>
  <si>
    <t>け１２</t>
  </si>
  <si>
    <t>け１３</t>
  </si>
  <si>
    <t>け１４</t>
  </si>
  <si>
    <t>直彦</t>
  </si>
  <si>
    <t>け１５</t>
  </si>
  <si>
    <t>け１６</t>
  </si>
  <si>
    <t>け１７</t>
  </si>
  <si>
    <t>け１８</t>
  </si>
  <si>
    <t>け１９</t>
  </si>
  <si>
    <t>け２０</t>
  </si>
  <si>
    <t>け２１</t>
  </si>
  <si>
    <t>け２２</t>
  </si>
  <si>
    <t>福永</t>
  </si>
  <si>
    <t>裕美</t>
  </si>
  <si>
    <t>杉山</t>
  </si>
  <si>
    <t>邦夫</t>
  </si>
  <si>
    <t>英二</t>
  </si>
  <si>
    <t>純也</t>
  </si>
  <si>
    <t>隆昭</t>
  </si>
  <si>
    <t>森永</t>
  </si>
  <si>
    <t>洋介</t>
  </si>
  <si>
    <t>辰巳</t>
  </si>
  <si>
    <t>悟朗</t>
  </si>
  <si>
    <t>村田</t>
  </si>
  <si>
    <t>ぷ０４</t>
  </si>
  <si>
    <t>ぷ０５</t>
  </si>
  <si>
    <t>ぷ０６</t>
  </si>
  <si>
    <t>ぷ０７</t>
  </si>
  <si>
    <t>ぷ０８</t>
  </si>
  <si>
    <t>ぷ０９</t>
  </si>
  <si>
    <t>ぷ１０</t>
  </si>
  <si>
    <t>ぷ１１</t>
  </si>
  <si>
    <t>姫井</t>
  </si>
  <si>
    <t>野村</t>
  </si>
  <si>
    <t>良平</t>
  </si>
  <si>
    <t>うさかめ</t>
  </si>
  <si>
    <t>う０３</t>
  </si>
  <si>
    <t>う０４</t>
  </si>
  <si>
    <t>う０５</t>
  </si>
  <si>
    <t>う０６</t>
  </si>
  <si>
    <t>う０７</t>
  </si>
  <si>
    <t>う０８</t>
  </si>
  <si>
    <t>う０９</t>
  </si>
  <si>
    <t>う１０</t>
  </si>
  <si>
    <t>う１１</t>
  </si>
  <si>
    <t>う１２</t>
  </si>
  <si>
    <t>う１３</t>
  </si>
  <si>
    <t>う１４</t>
  </si>
  <si>
    <t>う１５</t>
  </si>
  <si>
    <t>う１６</t>
  </si>
  <si>
    <t>う１７</t>
  </si>
  <si>
    <t>う１８</t>
  </si>
  <si>
    <t>う１９</t>
  </si>
  <si>
    <t>う２０</t>
  </si>
  <si>
    <t>う２１</t>
  </si>
  <si>
    <t>う２２</t>
  </si>
  <si>
    <t>う２３</t>
  </si>
  <si>
    <t>う２４</t>
  </si>
  <si>
    <t>淳</t>
  </si>
  <si>
    <t>う２５</t>
  </si>
  <si>
    <t>う２６</t>
  </si>
  <si>
    <t>う２７</t>
  </si>
  <si>
    <t>う２８</t>
  </si>
  <si>
    <t>う２９</t>
  </si>
  <si>
    <t>う３０</t>
  </si>
  <si>
    <t>竹下</t>
  </si>
  <si>
    <t>う３１</t>
  </si>
  <si>
    <t>う３２</t>
  </si>
  <si>
    <t>う３３</t>
  </si>
  <si>
    <t>う３４</t>
  </si>
  <si>
    <t>う３５</t>
  </si>
  <si>
    <t>う３６</t>
  </si>
  <si>
    <t>う３７</t>
  </si>
  <si>
    <t>う３８</t>
  </si>
  <si>
    <t>う３９</t>
  </si>
  <si>
    <t>う４０</t>
  </si>
  <si>
    <t>う４１</t>
  </si>
  <si>
    <t>う４２</t>
  </si>
  <si>
    <t>う４３</t>
  </si>
  <si>
    <t>う４４</t>
  </si>
  <si>
    <t>う４６</t>
  </si>
  <si>
    <t>あん０３</t>
  </si>
  <si>
    <t>あん０４</t>
  </si>
  <si>
    <t>あん０５</t>
  </si>
  <si>
    <t>あん０６</t>
  </si>
  <si>
    <t>あん０７</t>
  </si>
  <si>
    <t>あん０８</t>
  </si>
  <si>
    <t>あん０９</t>
  </si>
  <si>
    <t>あん１０</t>
  </si>
  <si>
    <t>あん１１</t>
  </si>
  <si>
    <t>あん１２</t>
  </si>
  <si>
    <t>あん１３</t>
  </si>
  <si>
    <t>あん１４</t>
  </si>
  <si>
    <t>あん１５</t>
  </si>
  <si>
    <t>あん１６</t>
  </si>
  <si>
    <t>あん１７</t>
  </si>
  <si>
    <t>あん１８</t>
  </si>
  <si>
    <t>あん１９</t>
  </si>
  <si>
    <t>あん２０</t>
  </si>
  <si>
    <t>あん２１</t>
  </si>
  <si>
    <t>あん２２</t>
  </si>
  <si>
    <t>あん２３</t>
  </si>
  <si>
    <t>あん２４</t>
  </si>
  <si>
    <t>あん２５</t>
  </si>
  <si>
    <t>あん２６</t>
  </si>
  <si>
    <t>あん２７</t>
  </si>
  <si>
    <t>集合　８：４５　試合開始　９：15～</t>
    <phoneticPr fontId="5"/>
  </si>
  <si>
    <t>A級・OV55はオープン</t>
    <phoneticPr fontId="5"/>
  </si>
  <si>
    <t>※over55は二人とも今年で55才以上になる方</t>
    <phoneticPr fontId="5"/>
  </si>
  <si>
    <t>参加費用：</t>
    <rPh sb="2" eb="4">
      <t>ヒヨウ</t>
    </rPh>
    <phoneticPr fontId="5"/>
  </si>
  <si>
    <t>会　　場:</t>
    <rPh sb="0" eb="1">
      <t>カイ</t>
    </rPh>
    <rPh sb="3" eb="4">
      <t>バ</t>
    </rPh>
    <phoneticPr fontId="5"/>
  </si>
  <si>
    <t>ひばり公園テニスコート、すこやかの杜テニスコート（全て砂入り人工芝）</t>
    <phoneticPr fontId="5"/>
  </si>
  <si>
    <t>:協会員　1,000円/人　非協会員　2,000円/人　高校生以下　500円/人</t>
    <rPh sb="12" eb="13">
      <t>ヒト</t>
    </rPh>
    <phoneticPr fontId="5"/>
  </si>
  <si>
    <t>　※当日払いは　500円アップになります</t>
    <phoneticPr fontId="5"/>
  </si>
  <si>
    <t>１．ドロー会議でお申込み</t>
    <rPh sb="5" eb="7">
      <t>カイギ</t>
    </rPh>
    <rPh sb="9" eb="11">
      <t>モウシコミ</t>
    </rPh>
    <phoneticPr fontId="5"/>
  </si>
  <si>
    <t>代表者が申込書、参加料を持参の上、ドロー会議へお越し下さい。</t>
    <rPh sb="0" eb="3">
      <t>ダイヒョウシャ</t>
    </rPh>
    <rPh sb="4" eb="7">
      <t>モウシコミショ</t>
    </rPh>
    <rPh sb="8" eb="11">
      <t>サンカリョウ</t>
    </rPh>
    <rPh sb="12" eb="14">
      <t>ジサン</t>
    </rPh>
    <rPh sb="15" eb="16">
      <t>ウエ</t>
    </rPh>
    <rPh sb="20" eb="22">
      <t>カイギ</t>
    </rPh>
    <rPh sb="24" eb="25">
      <t>コ</t>
    </rPh>
    <rPh sb="26" eb="27">
      <t>クダ</t>
    </rPh>
    <phoneticPr fontId="5"/>
  </si>
  <si>
    <t>２．メール・振り込みでお申込み</t>
    <rPh sb="6" eb="7">
      <t>フ</t>
    </rPh>
    <rPh sb="8" eb="9">
      <t>コ</t>
    </rPh>
    <rPh sb="12" eb="14">
      <t>モウシコミ</t>
    </rPh>
    <phoneticPr fontId="5"/>
  </si>
  <si>
    <t>メールで下記宛先に申込書を送付ください。</t>
    <rPh sb="4" eb="6">
      <t>カキ</t>
    </rPh>
    <rPh sb="6" eb="8">
      <t>アテサキ</t>
    </rPh>
    <rPh sb="9" eb="12">
      <t>モウシコミショ</t>
    </rPh>
    <rPh sb="13" eb="15">
      <t>ソウフ</t>
    </rPh>
    <phoneticPr fontId="5"/>
  </si>
  <si>
    <t>ドロー会議：</t>
    <rPh sb="3" eb="5">
      <t>カイギ</t>
    </rPh>
    <phoneticPr fontId="5"/>
  </si>
  <si>
    <t>東近江テニス協会　（担当クラブ：東近江グリフィンズ）</t>
    <rPh sb="10" eb="12">
      <t>タントウ</t>
    </rPh>
    <rPh sb="16" eb="19">
      <t>ヒガシオウミ</t>
    </rPh>
    <phoneticPr fontId="5"/>
  </si>
  <si>
    <t>メール送付先：kagii.777@gmail.com</t>
    <rPh sb="3" eb="6">
      <t>ソウフサキ</t>
    </rPh>
    <phoneticPr fontId="5"/>
  </si>
  <si>
    <t>　　　　　　　口座番号1175806　カギタニコウタ</t>
    <phoneticPr fontId="5"/>
  </si>
  <si>
    <t>彦根市</t>
    <rPh sb="0" eb="3">
      <t>ヒコネシ</t>
    </rPh>
    <phoneticPr fontId="5"/>
  </si>
  <si>
    <t>草津市</t>
    <rPh sb="0" eb="3">
      <t>クサツシ</t>
    </rPh>
    <phoneticPr fontId="5"/>
  </si>
  <si>
    <t>守山市</t>
    <rPh sb="0" eb="3">
      <t>モリヤマシ</t>
    </rPh>
    <phoneticPr fontId="5"/>
  </si>
  <si>
    <t>女</t>
    <rPh sb="0" eb="1">
      <t>オンナ</t>
    </rPh>
    <phoneticPr fontId="5"/>
  </si>
  <si>
    <t>長浜市</t>
    <rPh sb="0" eb="3">
      <t>ナガハマシ</t>
    </rPh>
    <phoneticPr fontId="5"/>
  </si>
  <si>
    <t>大津市</t>
    <rPh sb="0" eb="3">
      <t>オオツシ</t>
    </rPh>
    <phoneticPr fontId="5"/>
  </si>
  <si>
    <t>米原市</t>
    <rPh sb="0" eb="3">
      <t>マイバラシ</t>
    </rPh>
    <phoneticPr fontId="5"/>
  </si>
  <si>
    <t>湖南市</t>
    <rPh sb="0" eb="3">
      <t>コナンシ</t>
    </rPh>
    <phoneticPr fontId="5"/>
  </si>
  <si>
    <t xml:space="preserve">傳樹 </t>
  </si>
  <si>
    <t>男</t>
    <phoneticPr fontId="5"/>
  </si>
  <si>
    <t>あ２３</t>
  </si>
  <si>
    <t>あ２４</t>
  </si>
  <si>
    <t>あ２５</t>
  </si>
  <si>
    <t>あ２６</t>
  </si>
  <si>
    <t>あ２７</t>
  </si>
  <si>
    <t>あ２８</t>
  </si>
  <si>
    <t>アンヴァース</t>
    <phoneticPr fontId="5"/>
  </si>
  <si>
    <t>野洲市</t>
    <rPh sb="0" eb="3">
      <t>ヤスシ</t>
    </rPh>
    <phoneticPr fontId="5"/>
  </si>
  <si>
    <t>男</t>
    <rPh sb="0" eb="1">
      <t>オトコ</t>
    </rPh>
    <phoneticPr fontId="5"/>
  </si>
  <si>
    <t>鈴木</t>
    <rPh sb="0" eb="2">
      <t>スズキ</t>
    </rPh>
    <phoneticPr fontId="5"/>
  </si>
  <si>
    <t>西野</t>
    <rPh sb="0" eb="2">
      <t>ニシノ</t>
    </rPh>
    <phoneticPr fontId="5"/>
  </si>
  <si>
    <t>美恵</t>
    <rPh sb="0" eb="2">
      <t>ミエ</t>
    </rPh>
    <phoneticPr fontId="5"/>
  </si>
  <si>
    <t>ジュニア</t>
    <phoneticPr fontId="5"/>
  </si>
  <si>
    <t>近江八幡市</t>
    <rPh sb="0" eb="5">
      <t>オウミハチマンシ</t>
    </rPh>
    <phoneticPr fontId="5"/>
  </si>
  <si>
    <t>き０３</t>
  </si>
  <si>
    <t>東近江市</t>
    <rPh sb="0" eb="4">
      <t>ヒガシオウミシ</t>
    </rPh>
    <phoneticPr fontId="5"/>
  </si>
  <si>
    <t>き２０</t>
  </si>
  <si>
    <t>き２２</t>
  </si>
  <si>
    <t>福島</t>
    <rPh sb="0" eb="2">
      <t>フクシマ</t>
    </rPh>
    <phoneticPr fontId="5"/>
  </si>
  <si>
    <t>グリフィンズ</t>
    <phoneticPr fontId="5"/>
  </si>
  <si>
    <t>東近江グリフィンズ</t>
    <rPh sb="0" eb="3">
      <t>ヒガシオウミ</t>
    </rPh>
    <phoneticPr fontId="5"/>
  </si>
  <si>
    <t>ぐ０１</t>
    <phoneticPr fontId="5"/>
  </si>
  <si>
    <t>鍵谷</t>
    <rPh sb="0" eb="2">
      <t>カギタニ</t>
    </rPh>
    <phoneticPr fontId="5"/>
  </si>
  <si>
    <t>浩太</t>
    <rPh sb="0" eb="2">
      <t>コウタ</t>
    </rPh>
    <phoneticPr fontId="5"/>
  </si>
  <si>
    <t>ぐ０２</t>
    <phoneticPr fontId="5"/>
  </si>
  <si>
    <t>恵亮</t>
    <rPh sb="0" eb="2">
      <t>ケイスケ</t>
    </rPh>
    <phoneticPr fontId="5"/>
  </si>
  <si>
    <t>中西</t>
    <rPh sb="0" eb="2">
      <t>ナカニシ</t>
    </rPh>
    <phoneticPr fontId="5"/>
  </si>
  <si>
    <t>泰輝</t>
    <rPh sb="0" eb="2">
      <t>タイキ</t>
    </rPh>
    <phoneticPr fontId="5"/>
  </si>
  <si>
    <t>栗東市</t>
    <rPh sb="0" eb="3">
      <t>リットウシ</t>
    </rPh>
    <phoneticPr fontId="5"/>
  </si>
  <si>
    <t>井ノ口</t>
    <rPh sb="0" eb="1">
      <t>イ</t>
    </rPh>
    <rPh sb="2" eb="3">
      <t>グチ</t>
    </rPh>
    <phoneticPr fontId="5"/>
  </si>
  <si>
    <t>幹也</t>
    <rPh sb="0" eb="2">
      <t>ミキヤ</t>
    </rPh>
    <phoneticPr fontId="5"/>
  </si>
  <si>
    <t>漆原</t>
    <rPh sb="0" eb="2">
      <t>ウルシハラ</t>
    </rPh>
    <phoneticPr fontId="5"/>
  </si>
  <si>
    <t>大介</t>
    <rPh sb="0" eb="2">
      <t>ダイスケ</t>
    </rPh>
    <phoneticPr fontId="5"/>
  </si>
  <si>
    <t>土田</t>
    <rPh sb="0" eb="2">
      <t>ツチダ</t>
    </rPh>
    <phoneticPr fontId="5"/>
  </si>
  <si>
    <t>哲也</t>
    <rPh sb="0" eb="2">
      <t>テツヤ</t>
    </rPh>
    <phoneticPr fontId="5"/>
  </si>
  <si>
    <t>金谷</t>
    <rPh sb="0" eb="2">
      <t>カナタニ</t>
    </rPh>
    <phoneticPr fontId="5"/>
  </si>
  <si>
    <t>太郎</t>
    <rPh sb="0" eb="2">
      <t>タロウ</t>
    </rPh>
    <phoneticPr fontId="5"/>
  </si>
  <si>
    <t>吉野</t>
    <rPh sb="0" eb="2">
      <t>ヨシノ</t>
    </rPh>
    <phoneticPr fontId="5"/>
  </si>
  <si>
    <t>淳也</t>
    <rPh sb="0" eb="2">
      <t>ジュンヤ</t>
    </rPh>
    <phoneticPr fontId="5"/>
  </si>
  <si>
    <t>南</t>
    <rPh sb="0" eb="1">
      <t>ミナミ</t>
    </rPh>
    <phoneticPr fontId="5"/>
  </si>
  <si>
    <t>山本</t>
    <rPh sb="0" eb="2">
      <t>ヤマモト</t>
    </rPh>
    <phoneticPr fontId="5"/>
  </si>
  <si>
    <t>将義</t>
    <rPh sb="0" eb="2">
      <t>マサヨシ</t>
    </rPh>
    <phoneticPr fontId="5"/>
  </si>
  <si>
    <t>森</t>
    <rPh sb="0" eb="1">
      <t>モリ</t>
    </rPh>
    <phoneticPr fontId="5"/>
  </si>
  <si>
    <t>藤井</t>
    <rPh sb="0" eb="2">
      <t>フジイ</t>
    </rPh>
    <phoneticPr fontId="5"/>
  </si>
  <si>
    <t>正和</t>
    <rPh sb="0" eb="2">
      <t>マサカズ</t>
    </rPh>
    <phoneticPr fontId="5"/>
  </si>
  <si>
    <t>京都府</t>
    <rPh sb="0" eb="3">
      <t>キョウトフ</t>
    </rPh>
    <phoneticPr fontId="5"/>
  </si>
  <si>
    <t>澁谷</t>
    <rPh sb="0" eb="1">
      <t>シブ</t>
    </rPh>
    <rPh sb="1" eb="2">
      <t>タニ</t>
    </rPh>
    <phoneticPr fontId="5"/>
  </si>
  <si>
    <t>晃大</t>
    <rPh sb="0" eb="2">
      <t>コウダイ</t>
    </rPh>
    <phoneticPr fontId="5"/>
  </si>
  <si>
    <t>浜田</t>
    <rPh sb="0" eb="2">
      <t>ハマダ</t>
    </rPh>
    <phoneticPr fontId="5"/>
  </si>
  <si>
    <t>豊</t>
    <rPh sb="0" eb="1">
      <t>ユタカ</t>
    </rPh>
    <phoneticPr fontId="5"/>
  </si>
  <si>
    <t>平野</t>
    <rPh sb="0" eb="2">
      <t>ヒラノ</t>
    </rPh>
    <phoneticPr fontId="5"/>
  </si>
  <si>
    <t>優也</t>
    <rPh sb="0" eb="2">
      <t>ユウヤ</t>
    </rPh>
    <phoneticPr fontId="5"/>
  </si>
  <si>
    <t>三重県</t>
    <rPh sb="0" eb="3">
      <t>ミエケン</t>
    </rPh>
    <phoneticPr fontId="5"/>
  </si>
  <si>
    <t>友里</t>
    <rPh sb="0" eb="2">
      <t>ユリ</t>
    </rPh>
    <phoneticPr fontId="5"/>
  </si>
  <si>
    <t>吉村</t>
    <rPh sb="0" eb="2">
      <t>ヨシムラ</t>
    </rPh>
    <phoneticPr fontId="5"/>
  </si>
  <si>
    <t>福永</t>
    <phoneticPr fontId="5"/>
  </si>
  <si>
    <t>一典</t>
    <rPh sb="0" eb="2">
      <t>カズノリ</t>
    </rPh>
    <phoneticPr fontId="5"/>
  </si>
  <si>
    <t>小澤</t>
    <rPh sb="0" eb="2">
      <t>コザワ</t>
    </rPh>
    <phoneticPr fontId="5"/>
  </si>
  <si>
    <t>藤信</t>
    <rPh sb="0" eb="2">
      <t>フジノブ</t>
    </rPh>
    <phoneticPr fontId="5"/>
  </si>
  <si>
    <t>朝日</t>
    <rPh sb="0" eb="2">
      <t>アサヒ</t>
    </rPh>
    <phoneticPr fontId="5"/>
  </si>
  <si>
    <t>尚紀</t>
    <rPh sb="0" eb="1">
      <t>ナオ</t>
    </rPh>
    <rPh sb="1" eb="2">
      <t>キ</t>
    </rPh>
    <phoneticPr fontId="5"/>
  </si>
  <si>
    <t>智美</t>
    <rPh sb="0" eb="2">
      <t>トモミ</t>
    </rPh>
    <phoneticPr fontId="5"/>
  </si>
  <si>
    <t>本多</t>
    <rPh sb="0" eb="2">
      <t>ホンダ</t>
    </rPh>
    <phoneticPr fontId="5"/>
  </si>
  <si>
    <t>勇輝</t>
    <rPh sb="0" eb="2">
      <t>ユウキ</t>
    </rPh>
    <phoneticPr fontId="5"/>
  </si>
  <si>
    <t>堤</t>
    <rPh sb="0" eb="1">
      <t>ツツミ</t>
    </rPh>
    <phoneticPr fontId="5"/>
  </si>
  <si>
    <t>泰彦</t>
    <rPh sb="0" eb="2">
      <t>ヤスヒコ</t>
    </rPh>
    <phoneticPr fontId="5"/>
  </si>
  <si>
    <t>新谷</t>
    <rPh sb="0" eb="2">
      <t>シンヤ</t>
    </rPh>
    <phoneticPr fontId="5"/>
  </si>
  <si>
    <t>良</t>
    <rPh sb="0" eb="1">
      <t>リョウ</t>
    </rPh>
    <phoneticPr fontId="5"/>
  </si>
  <si>
    <t>雄介</t>
    <rPh sb="0" eb="2">
      <t>ユウスケ</t>
    </rPh>
    <phoneticPr fontId="5"/>
  </si>
  <si>
    <t>うさぎとかめの集い</t>
    <rPh sb="7" eb="8">
      <t>ツド</t>
    </rPh>
    <phoneticPr fontId="5"/>
  </si>
  <si>
    <t>牛道</t>
    <rPh sb="0" eb="1">
      <t>ウシ</t>
    </rPh>
    <rPh sb="1" eb="2">
      <t>ミチ</t>
    </rPh>
    <phoneticPr fontId="5"/>
  </si>
  <si>
    <t>小倉</t>
    <rPh sb="0" eb="2">
      <t>オグラ</t>
    </rPh>
    <phoneticPr fontId="5"/>
  </si>
  <si>
    <t>俊郎</t>
    <rPh sb="0" eb="1">
      <t>トシ</t>
    </rPh>
    <rPh sb="1" eb="2">
      <t>ロウ</t>
    </rPh>
    <phoneticPr fontId="5"/>
  </si>
  <si>
    <t>片岡</t>
    <rPh sb="0" eb="2">
      <t>カタオカ</t>
    </rPh>
    <phoneticPr fontId="5"/>
  </si>
  <si>
    <t>一寿</t>
    <rPh sb="0" eb="2">
      <t>カズトシ</t>
    </rPh>
    <phoneticPr fontId="5"/>
  </si>
  <si>
    <t>亀井</t>
    <rPh sb="0" eb="2">
      <t>カメイ</t>
    </rPh>
    <phoneticPr fontId="5"/>
  </si>
  <si>
    <t>土肥</t>
    <rPh sb="0" eb="2">
      <t>ドイ</t>
    </rPh>
    <phoneticPr fontId="5"/>
  </si>
  <si>
    <t>将博</t>
    <rPh sb="0" eb="2">
      <t>マサヒロ</t>
    </rPh>
    <phoneticPr fontId="5"/>
  </si>
  <si>
    <t>昌紀</t>
    <rPh sb="0" eb="2">
      <t>マサノリ</t>
    </rPh>
    <phoneticPr fontId="5"/>
  </si>
  <si>
    <t>浩之</t>
    <rPh sb="0" eb="2">
      <t>ヒロユキ</t>
    </rPh>
    <phoneticPr fontId="5"/>
  </si>
  <si>
    <t>脇野</t>
    <rPh sb="0" eb="2">
      <t>ワキノ</t>
    </rPh>
    <phoneticPr fontId="5"/>
  </si>
  <si>
    <t>佳邦</t>
    <rPh sb="0" eb="1">
      <t>ヨシ</t>
    </rPh>
    <rPh sb="1" eb="2">
      <t>クニ</t>
    </rPh>
    <phoneticPr fontId="5"/>
  </si>
  <si>
    <t>植垣</t>
    <rPh sb="0" eb="2">
      <t>ウエガキ</t>
    </rPh>
    <phoneticPr fontId="5"/>
  </si>
  <si>
    <t>貴美子</t>
    <rPh sb="0" eb="3">
      <t>キミコ</t>
    </rPh>
    <phoneticPr fontId="5"/>
  </si>
  <si>
    <t>梅田</t>
    <rPh sb="0" eb="2">
      <t>ウメダ</t>
    </rPh>
    <phoneticPr fontId="5"/>
  </si>
  <si>
    <t>辻</t>
    <rPh sb="0" eb="1">
      <t>ツジ</t>
    </rPh>
    <phoneticPr fontId="5"/>
  </si>
  <si>
    <t>苗村</t>
    <rPh sb="0" eb="2">
      <t>ナエムラ</t>
    </rPh>
    <phoneticPr fontId="5"/>
  </si>
  <si>
    <t>伊吹</t>
    <rPh sb="0" eb="2">
      <t>イブキ</t>
    </rPh>
    <phoneticPr fontId="5"/>
  </si>
  <si>
    <t>岩花</t>
    <rPh sb="0" eb="1">
      <t>イワ</t>
    </rPh>
    <rPh sb="1" eb="2">
      <t>ハナ</t>
    </rPh>
    <phoneticPr fontId="5"/>
  </si>
  <si>
    <t>功</t>
    <rPh sb="0" eb="1">
      <t>イサオ</t>
    </rPh>
    <phoneticPr fontId="5"/>
  </si>
  <si>
    <t>皓太</t>
    <rPh sb="0" eb="2">
      <t>コウタ</t>
    </rPh>
    <phoneticPr fontId="5"/>
  </si>
  <si>
    <t>こ０１</t>
    <phoneticPr fontId="5"/>
  </si>
  <si>
    <t>個人登録</t>
    <rPh sb="0" eb="2">
      <t>コジン</t>
    </rPh>
    <rPh sb="2" eb="4">
      <t>トウロク</t>
    </rPh>
    <phoneticPr fontId="5"/>
  </si>
  <si>
    <t>愛荘町</t>
    <rPh sb="0" eb="3">
      <t>アイショウチョウ</t>
    </rPh>
    <phoneticPr fontId="5"/>
  </si>
  <si>
    <t>中島</t>
    <rPh sb="0" eb="2">
      <t>ナカジマ</t>
    </rPh>
    <phoneticPr fontId="5"/>
  </si>
  <si>
    <t>所属クラブ名</t>
    <rPh sb="0" eb="2">
      <t>ショゾク</t>
    </rPh>
    <rPh sb="5" eb="6">
      <t>メイ</t>
    </rPh>
    <phoneticPr fontId="5"/>
  </si>
  <si>
    <t>代表者氏名</t>
    <rPh sb="0" eb="3">
      <t>ダイヒョウシャ</t>
    </rPh>
    <rPh sb="3" eb="5">
      <t>シメイ</t>
    </rPh>
    <phoneticPr fontId="5"/>
  </si>
  <si>
    <t>代表連絡先</t>
    <rPh sb="0" eb="2">
      <t>ダイヒョウ</t>
    </rPh>
    <rPh sb="2" eb="5">
      <t>レンラクサキ</t>
    </rPh>
    <phoneticPr fontId="5"/>
  </si>
  <si>
    <t>登録No(全角)を入れると氏名と年齢が入力されます</t>
    <rPh sb="0" eb="2">
      <t>トウロク</t>
    </rPh>
    <rPh sb="5" eb="7">
      <t>ゼンカク</t>
    </rPh>
    <rPh sb="9" eb="10">
      <t>イ</t>
    </rPh>
    <rPh sb="13" eb="15">
      <t>シメイ</t>
    </rPh>
    <rPh sb="16" eb="18">
      <t>ネンレイ</t>
    </rPh>
    <rPh sb="19" eb="21">
      <t>ニュウリョク</t>
    </rPh>
    <phoneticPr fontId="5"/>
  </si>
  <si>
    <t>種目</t>
    <rPh sb="0" eb="2">
      <t>シュモク</t>
    </rPh>
    <phoneticPr fontId="5"/>
  </si>
  <si>
    <t>一般の方は　それぞれのセルに直接入力してください</t>
    <rPh sb="0" eb="2">
      <t>イッパン</t>
    </rPh>
    <rPh sb="3" eb="4">
      <t>カタ</t>
    </rPh>
    <rPh sb="14" eb="16">
      <t>チョクセツ</t>
    </rPh>
    <rPh sb="16" eb="18">
      <t>ニュウリョク</t>
    </rPh>
    <phoneticPr fontId="5"/>
  </si>
  <si>
    <t>ランク</t>
    <phoneticPr fontId="5"/>
  </si>
  <si>
    <t>登録No</t>
    <rPh sb="0" eb="2">
      <t>トウロク</t>
    </rPh>
    <phoneticPr fontId="5"/>
  </si>
  <si>
    <t>氏　名</t>
    <rPh sb="0" eb="1">
      <t>シ</t>
    </rPh>
    <rPh sb="2" eb="3">
      <t>ナ</t>
    </rPh>
    <phoneticPr fontId="5"/>
  </si>
  <si>
    <t>年齢</t>
    <rPh sb="0" eb="2">
      <t>ネンレイ</t>
    </rPh>
    <phoneticPr fontId="5"/>
  </si>
  <si>
    <t>所属クラブ</t>
    <rPh sb="0" eb="2">
      <t>ショゾク</t>
    </rPh>
    <phoneticPr fontId="5"/>
  </si>
  <si>
    <t>備考</t>
    <rPh sb="0" eb="2">
      <t>ビコウ</t>
    </rPh>
    <phoneticPr fontId="5"/>
  </si>
  <si>
    <t>小計</t>
    <rPh sb="0" eb="2">
      <t>ショウケイ</t>
    </rPh>
    <phoneticPr fontId="5"/>
  </si>
  <si>
    <t>協会員</t>
    <rPh sb="0" eb="3">
      <t>キョウカイイン</t>
    </rPh>
    <phoneticPr fontId="5"/>
  </si>
  <si>
    <t>非協会員</t>
    <rPh sb="0" eb="4">
      <t>ヒキョウカイイン</t>
    </rPh>
    <phoneticPr fontId="5"/>
  </si>
  <si>
    <t>合計</t>
    <rPh sb="0" eb="2">
      <t>ゴウケイ</t>
    </rPh>
    <phoneticPr fontId="5"/>
  </si>
  <si>
    <t>あ２９</t>
  </si>
  <si>
    <t>あ３０</t>
  </si>
  <si>
    <t>あ３１</t>
  </si>
  <si>
    <t>明子</t>
    <rPh sb="0" eb="2">
      <t>アキコ</t>
    </rPh>
    <phoneticPr fontId="5"/>
  </si>
  <si>
    <t>あ３２</t>
  </si>
  <si>
    <t>眞規子</t>
  </si>
  <si>
    <t>理恵子</t>
  </si>
  <si>
    <t>フレンズ</t>
  </si>
  <si>
    <t>清水</t>
  </si>
  <si>
    <t>大津市</t>
  </si>
  <si>
    <t>松井</t>
  </si>
  <si>
    <t>土肥</t>
  </si>
  <si>
    <t>松村</t>
  </si>
  <si>
    <t>湖南市</t>
  </si>
  <si>
    <t>OK</t>
    <phoneticPr fontId="5"/>
  </si>
  <si>
    <t>久保村</t>
    <rPh sb="0" eb="3">
      <t>クボムラ</t>
    </rPh>
    <phoneticPr fontId="5"/>
  </si>
  <si>
    <t>悠史</t>
    <rPh sb="0" eb="2">
      <t>ユウシ</t>
    </rPh>
    <phoneticPr fontId="5"/>
  </si>
  <si>
    <t>ぷ１２</t>
  </si>
  <si>
    <t>ぷ１３</t>
  </si>
  <si>
    <t>ぷ１４</t>
  </si>
  <si>
    <t>ぷ１５</t>
  </si>
  <si>
    <t>1．試合審判は、セルフジャッジとなります。</t>
    <phoneticPr fontId="5"/>
  </si>
  <si>
    <t>2．試合球は、ダンロップフォートを使用します。</t>
    <rPh sb="17" eb="19">
      <t>シヨウ</t>
    </rPh>
    <phoneticPr fontId="5"/>
  </si>
  <si>
    <t>3．試合中の事故に関して東近江市テニス協会は一切責任を負いません。</t>
    <phoneticPr fontId="5"/>
  </si>
  <si>
    <t>4．試合会場に各自で持ち込んだごみは持ち帰るようお願いします。</t>
    <phoneticPr fontId="5"/>
  </si>
  <si>
    <t>振込先　　　：楽天銀行　店番247 バンド支店　普通　</t>
    <rPh sb="0" eb="3">
      <t>フリコミサキ</t>
    </rPh>
    <rPh sb="7" eb="9">
      <t>ラクテン</t>
    </rPh>
    <rPh sb="21" eb="23">
      <t>シテン</t>
    </rPh>
    <phoneticPr fontId="5"/>
  </si>
  <si>
    <t>6. その他、試合前の説明事項を遵守ください。</t>
    <phoneticPr fontId="5"/>
  </si>
  <si>
    <t>5. 試合進行の都合上、コート割り振りのクレームは受け付けません。</t>
    <rPh sb="3" eb="5">
      <t>シアイ</t>
    </rPh>
    <rPh sb="5" eb="7">
      <t>シンコウ</t>
    </rPh>
    <rPh sb="8" eb="11">
      <t>ツゴウジョウ</t>
    </rPh>
    <rPh sb="15" eb="16">
      <t>ワ</t>
    </rPh>
    <rPh sb="17" eb="18">
      <t>フ</t>
    </rPh>
    <rPh sb="25" eb="26">
      <t>ウ</t>
    </rPh>
    <rPh sb="27" eb="28">
      <t>ツ</t>
    </rPh>
    <phoneticPr fontId="5"/>
  </si>
  <si>
    <t>青木</t>
  </si>
  <si>
    <t>アビックBB</t>
    <phoneticPr fontId="5"/>
  </si>
  <si>
    <t>あ０２</t>
  </si>
  <si>
    <t>あ０３</t>
  </si>
  <si>
    <t>あ０４</t>
  </si>
  <si>
    <t>あ０５</t>
  </si>
  <si>
    <t>あ０６</t>
  </si>
  <si>
    <t>あ０７</t>
  </si>
  <si>
    <t>あ０８</t>
  </si>
  <si>
    <t>あ０９</t>
  </si>
  <si>
    <t>長浜市</t>
    <rPh sb="0" eb="3">
      <t>ナガハマシ</t>
    </rPh>
    <phoneticPr fontId="1"/>
  </si>
  <si>
    <t>あ１０</t>
  </si>
  <si>
    <t>あ１１</t>
  </si>
  <si>
    <t>あ１２</t>
  </si>
  <si>
    <t>あ１３</t>
  </si>
  <si>
    <t>あ１４</t>
  </si>
  <si>
    <t>あ１５</t>
  </si>
  <si>
    <t>あ１６</t>
  </si>
  <si>
    <t>あ１７</t>
  </si>
  <si>
    <t>あ１８</t>
  </si>
  <si>
    <t>あ１９</t>
  </si>
  <si>
    <t>あ２１</t>
  </si>
  <si>
    <t>あ２２</t>
  </si>
  <si>
    <t>米原市</t>
    <rPh sb="0" eb="3">
      <t>マイバラシ</t>
    </rPh>
    <phoneticPr fontId="1"/>
  </si>
  <si>
    <t>佐野</t>
  </si>
  <si>
    <t>直美</t>
  </si>
  <si>
    <t>千代</t>
  </si>
  <si>
    <t>美由紀</t>
  </si>
  <si>
    <t>冨岡</t>
  </si>
  <si>
    <t>浩史</t>
  </si>
  <si>
    <t>西堀</t>
  </si>
  <si>
    <t>あ３３</t>
  </si>
  <si>
    <t>宇野</t>
  </si>
  <si>
    <t>泰三</t>
  </si>
  <si>
    <t>野洲市</t>
  </si>
  <si>
    <t>あ３４</t>
  </si>
  <si>
    <t>中澤</t>
  </si>
  <si>
    <t>由香</t>
  </si>
  <si>
    <t>あ３５</t>
  </si>
  <si>
    <t>坪井</t>
  </si>
  <si>
    <t>徳寿</t>
  </si>
  <si>
    <t>あ３６</t>
  </si>
  <si>
    <t>山中</t>
  </si>
  <si>
    <t>博子</t>
  </si>
  <si>
    <t>あ３７</t>
  </si>
  <si>
    <t>あ３８</t>
  </si>
  <si>
    <t>あ３９</t>
  </si>
  <si>
    <t>あぷ０１</t>
  </si>
  <si>
    <t>アプストTC</t>
    <phoneticPr fontId="5"/>
  </si>
  <si>
    <t>ｓｅ</t>
  </si>
  <si>
    <t>あぷ０２</t>
  </si>
  <si>
    <t>あぷ０３</t>
  </si>
  <si>
    <t>あぷ０４</t>
  </si>
  <si>
    <t>あぷ０５</t>
  </si>
  <si>
    <t>あぷ０６</t>
  </si>
  <si>
    <t>美弥子</t>
    <rPh sb="0" eb="3">
      <t>ミヤコ</t>
    </rPh>
    <phoneticPr fontId="1"/>
  </si>
  <si>
    <t>あぷ０７</t>
  </si>
  <si>
    <t>山内</t>
    <rPh sb="0" eb="2">
      <t>ヤマウチ</t>
    </rPh>
    <phoneticPr fontId="1"/>
  </si>
  <si>
    <t>雄平</t>
    <rPh sb="0" eb="2">
      <t>ユウヘイ</t>
    </rPh>
    <phoneticPr fontId="1"/>
  </si>
  <si>
    <t>東近江市</t>
    <rPh sb="0" eb="1">
      <t>ヒガシ</t>
    </rPh>
    <rPh sb="1" eb="3">
      <t>オウミ</t>
    </rPh>
    <rPh sb="3" eb="4">
      <t>シ</t>
    </rPh>
    <phoneticPr fontId="1"/>
  </si>
  <si>
    <t>あぷ０８</t>
  </si>
  <si>
    <t>木村</t>
    <rPh sb="0" eb="2">
      <t>キムラ</t>
    </rPh>
    <phoneticPr fontId="1"/>
  </si>
  <si>
    <t>美香</t>
    <rPh sb="0" eb="2">
      <t>ミカ</t>
    </rPh>
    <phoneticPr fontId="1"/>
  </si>
  <si>
    <t>あぷ０９</t>
  </si>
  <si>
    <t>あぷ１０</t>
  </si>
  <si>
    <t>日高</t>
    <rPh sb="0" eb="2">
      <t>ヒダカ</t>
    </rPh>
    <phoneticPr fontId="1"/>
  </si>
  <si>
    <t>あぷ１１</t>
  </si>
  <si>
    <t>長谷出</t>
    <rPh sb="0" eb="2">
      <t>ハセ</t>
    </rPh>
    <rPh sb="2" eb="3">
      <t>デ</t>
    </rPh>
    <phoneticPr fontId="1"/>
  </si>
  <si>
    <t>浩</t>
    <rPh sb="0" eb="1">
      <t>ヒロシ</t>
    </rPh>
    <phoneticPr fontId="1"/>
  </si>
  <si>
    <t>あぷ１２</t>
  </si>
  <si>
    <t>奥田</t>
    <rPh sb="0" eb="2">
      <t>オクダ</t>
    </rPh>
    <phoneticPr fontId="1"/>
  </si>
  <si>
    <t>あぷ１３</t>
  </si>
  <si>
    <t>朋子</t>
    <rPh sb="0" eb="2">
      <t>トモコ</t>
    </rPh>
    <phoneticPr fontId="1"/>
  </si>
  <si>
    <t>あぷ１４</t>
  </si>
  <si>
    <t>あぷ１５</t>
  </si>
  <si>
    <t>東</t>
    <rPh sb="0" eb="1">
      <t>ヒガシ</t>
    </rPh>
    <phoneticPr fontId="1"/>
  </si>
  <si>
    <t>正隆</t>
    <rPh sb="0" eb="2">
      <t>マサタカ</t>
    </rPh>
    <phoneticPr fontId="1"/>
  </si>
  <si>
    <t>あぷ１６</t>
  </si>
  <si>
    <t>二ツ井</t>
    <rPh sb="0" eb="1">
      <t>フタ</t>
    </rPh>
    <rPh sb="2" eb="3">
      <t>イ</t>
    </rPh>
    <phoneticPr fontId="1"/>
  </si>
  <si>
    <t>裕也</t>
    <rPh sb="0" eb="2">
      <t>ユウヤ</t>
    </rPh>
    <phoneticPr fontId="1"/>
  </si>
  <si>
    <t>京都府</t>
    <rPh sb="0" eb="3">
      <t>キョウトフ</t>
    </rPh>
    <phoneticPr fontId="1"/>
  </si>
  <si>
    <t>あぷ１７</t>
  </si>
  <si>
    <t>田中　</t>
    <rPh sb="0" eb="2">
      <t>タナカ</t>
    </rPh>
    <phoneticPr fontId="1"/>
  </si>
  <si>
    <t>有紀</t>
    <rPh sb="0" eb="2">
      <t>ユキ</t>
    </rPh>
    <phoneticPr fontId="1"/>
  </si>
  <si>
    <t>あぷ１８</t>
  </si>
  <si>
    <t>岡川</t>
    <rPh sb="0" eb="2">
      <t>オカガワ</t>
    </rPh>
    <phoneticPr fontId="1"/>
  </si>
  <si>
    <t>謙二</t>
    <rPh sb="0" eb="2">
      <t>ケンジ</t>
    </rPh>
    <phoneticPr fontId="1"/>
  </si>
  <si>
    <t>あぷ１９</t>
  </si>
  <si>
    <t>稲泉</t>
    <rPh sb="0" eb="2">
      <t>イナイズミ</t>
    </rPh>
    <phoneticPr fontId="1"/>
  </si>
  <si>
    <t>聡</t>
    <rPh sb="0" eb="1">
      <t>サトシ</t>
    </rPh>
    <phoneticPr fontId="1"/>
  </si>
  <si>
    <t>あぷ２０</t>
  </si>
  <si>
    <t>妹川</t>
    <rPh sb="0" eb="2">
      <t>イモカワ</t>
    </rPh>
    <phoneticPr fontId="1"/>
  </si>
  <si>
    <t>寿明</t>
    <rPh sb="0" eb="2">
      <t>トシアキ</t>
    </rPh>
    <phoneticPr fontId="1"/>
  </si>
  <si>
    <t>あぷ２１</t>
  </si>
  <si>
    <t>あぷ２２</t>
  </si>
  <si>
    <t>永松</t>
    <rPh sb="0" eb="2">
      <t>ナガマツ</t>
    </rPh>
    <phoneticPr fontId="1"/>
  </si>
  <si>
    <t>貴子</t>
    <rPh sb="0" eb="2">
      <t>タカコ</t>
    </rPh>
    <phoneticPr fontId="1"/>
  </si>
  <si>
    <t>あぷ２３</t>
  </si>
  <si>
    <t>藤原</t>
    <rPh sb="0" eb="2">
      <t>フジワラ</t>
    </rPh>
    <phoneticPr fontId="1"/>
  </si>
  <si>
    <t>泰子</t>
    <rPh sb="0" eb="2">
      <t>ヤスコ</t>
    </rPh>
    <phoneticPr fontId="1"/>
  </si>
  <si>
    <t>守山市</t>
    <rPh sb="0" eb="2">
      <t>モリヤマ</t>
    </rPh>
    <rPh sb="2" eb="3">
      <t>シ</t>
    </rPh>
    <phoneticPr fontId="1"/>
  </si>
  <si>
    <t>あぷ２４</t>
  </si>
  <si>
    <t>敦賀</t>
    <rPh sb="0" eb="2">
      <t>ツルガ</t>
    </rPh>
    <phoneticPr fontId="1"/>
  </si>
  <si>
    <t>創一</t>
    <rPh sb="0" eb="2">
      <t>ソウイチ</t>
    </rPh>
    <phoneticPr fontId="1"/>
  </si>
  <si>
    <t>あぷ２５</t>
  </si>
  <si>
    <t>有吉</t>
    <rPh sb="0" eb="2">
      <t>アリヨシ</t>
    </rPh>
    <phoneticPr fontId="1"/>
  </si>
  <si>
    <t>裕喜</t>
    <rPh sb="0" eb="2">
      <t>ユウヨロコ</t>
    </rPh>
    <phoneticPr fontId="1"/>
  </si>
  <si>
    <t>湖南市</t>
    <rPh sb="0" eb="3">
      <t>コナンシ</t>
    </rPh>
    <phoneticPr fontId="1"/>
  </si>
  <si>
    <t>松原</t>
    <rPh sb="0" eb="2">
      <t>マツバラ</t>
    </rPh>
    <phoneticPr fontId="1"/>
  </si>
  <si>
    <t>礼</t>
    <rPh sb="0" eb="1">
      <t>レイ</t>
    </rPh>
    <phoneticPr fontId="1"/>
  </si>
  <si>
    <t>あぷ２７</t>
  </si>
  <si>
    <t>あん０１</t>
    <phoneticPr fontId="5"/>
  </si>
  <si>
    <t>あん０２</t>
  </si>
  <si>
    <t>脇坂</t>
  </si>
  <si>
    <t>上津</t>
  </si>
  <si>
    <t>慶和</t>
  </si>
  <si>
    <t>和樹</t>
  </si>
  <si>
    <t>小田</t>
  </si>
  <si>
    <t>紀彦</t>
  </si>
  <si>
    <t>越智</t>
  </si>
  <si>
    <t>友基</t>
  </si>
  <si>
    <t>辻本</t>
  </si>
  <si>
    <t>将士</t>
  </si>
  <si>
    <t>津曲</t>
  </si>
  <si>
    <t>崇志</t>
  </si>
  <si>
    <t>鍋内</t>
  </si>
  <si>
    <t>雄樹</t>
  </si>
  <si>
    <t>桐原</t>
    <rPh sb="0" eb="2">
      <t>キリハラ</t>
    </rPh>
    <phoneticPr fontId="5"/>
  </si>
  <si>
    <t>昇汰</t>
    <rPh sb="0" eb="1">
      <t>ノボ</t>
    </rPh>
    <rPh sb="1" eb="2">
      <t>タ</t>
    </rPh>
    <phoneticPr fontId="5"/>
  </si>
  <si>
    <t>友喜</t>
  </si>
  <si>
    <t>薮内</t>
  </si>
  <si>
    <t>豪</t>
  </si>
  <si>
    <t>山田</t>
  </si>
  <si>
    <t>佳明</t>
  </si>
  <si>
    <t>政田</t>
    <rPh sb="0" eb="2">
      <t>マサダ</t>
    </rPh>
    <phoneticPr fontId="5"/>
  </si>
  <si>
    <t>秀栄</t>
    <rPh sb="0" eb="1">
      <t>シュウ</t>
    </rPh>
    <rPh sb="1" eb="2">
      <t>サカ</t>
    </rPh>
    <phoneticPr fontId="5"/>
  </si>
  <si>
    <t>猪飼</t>
  </si>
  <si>
    <t>尚輝</t>
  </si>
  <si>
    <t>岡</t>
  </si>
  <si>
    <t>栄介</t>
  </si>
  <si>
    <t>三箇</t>
  </si>
  <si>
    <t>澤田</t>
  </si>
  <si>
    <t>純兵</t>
  </si>
  <si>
    <t>片桐</t>
  </si>
  <si>
    <t>靖之</t>
  </si>
  <si>
    <t>美里</t>
  </si>
  <si>
    <t>杉</t>
  </si>
  <si>
    <t>健次</t>
  </si>
  <si>
    <t>華子</t>
  </si>
  <si>
    <t>吉峰</t>
  </si>
  <si>
    <t>小澤</t>
  </si>
  <si>
    <t>聖輝</t>
  </si>
  <si>
    <t>大脇</t>
  </si>
  <si>
    <t>郁菜</t>
  </si>
  <si>
    <t>奈菜</t>
  </si>
  <si>
    <t>彩</t>
    <rPh sb="0" eb="1">
      <t>アヤ</t>
    </rPh>
    <phoneticPr fontId="5"/>
  </si>
  <si>
    <t>近江八幡市</t>
    <phoneticPr fontId="5"/>
  </si>
  <si>
    <t>近江八幡市</t>
    <rPh sb="0" eb="5">
      <t>オウミハチマンシ</t>
    </rPh>
    <phoneticPr fontId="3"/>
  </si>
  <si>
    <t>大津市</t>
    <rPh sb="0" eb="2">
      <t>オオツ</t>
    </rPh>
    <rPh sb="2" eb="3">
      <t>シ</t>
    </rPh>
    <phoneticPr fontId="3"/>
  </si>
  <si>
    <t>匡志</t>
  </si>
  <si>
    <t>東近江市</t>
    <rPh sb="0" eb="1">
      <t>ヒガシ</t>
    </rPh>
    <rPh sb="1" eb="3">
      <t>オウミ</t>
    </rPh>
    <rPh sb="3" eb="4">
      <t>シ</t>
    </rPh>
    <phoneticPr fontId="3"/>
  </si>
  <si>
    <t>竜王町</t>
    <rPh sb="0" eb="3">
      <t>リュウオウチョウ</t>
    </rPh>
    <phoneticPr fontId="3"/>
  </si>
  <si>
    <t>一色</t>
  </si>
  <si>
    <t>翼</t>
  </si>
  <si>
    <t>東近江市</t>
    <rPh sb="0" eb="4">
      <t>ヒガシオウミシ</t>
    </rPh>
    <phoneticPr fontId="3"/>
  </si>
  <si>
    <t>東近江市</t>
    <rPh sb="0" eb="3">
      <t>ヒガシオウミ</t>
    </rPh>
    <rPh sb="3" eb="4">
      <t>シ</t>
    </rPh>
    <phoneticPr fontId="3"/>
  </si>
  <si>
    <t>大津市</t>
    <rPh sb="0" eb="3">
      <t>オオツシ</t>
    </rPh>
    <phoneticPr fontId="3"/>
  </si>
  <si>
    <t>陽介</t>
  </si>
  <si>
    <t>守山市</t>
    <rPh sb="0" eb="3">
      <t>モリヤマシ</t>
    </rPh>
    <phoneticPr fontId="3"/>
  </si>
  <si>
    <t>野洲市</t>
    <rPh sb="0" eb="3">
      <t>ヤスシ</t>
    </rPh>
    <phoneticPr fontId="3"/>
  </si>
  <si>
    <t>京都府</t>
    <rPh sb="0" eb="3">
      <t>キョウトフ</t>
    </rPh>
    <phoneticPr fontId="3"/>
  </si>
  <si>
    <t>湖南市</t>
    <rPh sb="0" eb="3">
      <t>コナンシ</t>
    </rPh>
    <phoneticPr fontId="3"/>
  </si>
  <si>
    <t>彦根市</t>
    <rPh sb="0" eb="3">
      <t>ヒコネシ</t>
    </rPh>
    <phoneticPr fontId="3"/>
  </si>
  <si>
    <t>村西</t>
  </si>
  <si>
    <t>徹</t>
  </si>
  <si>
    <t>山本</t>
  </si>
  <si>
    <t>ぐ０４</t>
  </si>
  <si>
    <t>ぐ０５</t>
  </si>
  <si>
    <t>ぐ０６</t>
  </si>
  <si>
    <t>ぐ０７</t>
  </si>
  <si>
    <t>ぐ０８</t>
  </si>
  <si>
    <t>ぐ０９</t>
  </si>
  <si>
    <t>ぐ１０</t>
  </si>
  <si>
    <t>ぐ１１</t>
  </si>
  <si>
    <t>ぐ１２</t>
  </si>
  <si>
    <t>ぐ１３</t>
  </si>
  <si>
    <t>ぐ１４</t>
  </si>
  <si>
    <t>ぐ１５</t>
  </si>
  <si>
    <t>ぐ１６</t>
  </si>
  <si>
    <t>ぐ１７</t>
  </si>
  <si>
    <t>ぐ１８</t>
  </si>
  <si>
    <t>優果</t>
    <rPh sb="0" eb="2">
      <t>ユウカ</t>
    </rPh>
    <phoneticPr fontId="5"/>
  </si>
  <si>
    <t>ぐ１９</t>
  </si>
  <si>
    <t>ぐ２０</t>
  </si>
  <si>
    <t>鍵弥</t>
    <rPh sb="0" eb="2">
      <t>カギヤ</t>
    </rPh>
    <phoneticPr fontId="5"/>
  </si>
  <si>
    <t>初美</t>
    <rPh sb="0" eb="2">
      <t>ハツミ</t>
    </rPh>
    <phoneticPr fontId="5"/>
  </si>
  <si>
    <t>ぐ２１</t>
  </si>
  <si>
    <t>竹内</t>
    <rPh sb="0" eb="2">
      <t>タケウチ</t>
    </rPh>
    <phoneticPr fontId="5"/>
  </si>
  <si>
    <t>朝飛</t>
    <rPh sb="0" eb="1">
      <t>アサ</t>
    </rPh>
    <rPh sb="1" eb="2">
      <t>ヒ</t>
    </rPh>
    <phoneticPr fontId="5"/>
  </si>
  <si>
    <t>ぐ２２</t>
  </si>
  <si>
    <t>原田</t>
    <rPh sb="0" eb="2">
      <t>ハラダ</t>
    </rPh>
    <phoneticPr fontId="5"/>
  </si>
  <si>
    <t>ぐ２３</t>
  </si>
  <si>
    <t>小林</t>
    <rPh sb="0" eb="2">
      <t>コバヤシ</t>
    </rPh>
    <phoneticPr fontId="5"/>
  </si>
  <si>
    <t>ぐ２４</t>
  </si>
  <si>
    <t>し０１</t>
    <phoneticPr fontId="5"/>
  </si>
  <si>
    <t>杉山</t>
    <rPh sb="0" eb="2">
      <t>スギヤマ</t>
    </rPh>
    <phoneticPr fontId="5"/>
  </si>
  <si>
    <t>春澄</t>
    <rPh sb="0" eb="1">
      <t>ハル</t>
    </rPh>
    <rPh sb="1" eb="2">
      <t>スミ</t>
    </rPh>
    <phoneticPr fontId="5"/>
  </si>
  <si>
    <t>県立大</t>
    <rPh sb="0" eb="2">
      <t>ケンリツ</t>
    </rPh>
    <rPh sb="2" eb="3">
      <t>ダイ</t>
    </rPh>
    <phoneticPr fontId="5"/>
  </si>
  <si>
    <t>吉田</t>
    <rPh sb="0" eb="2">
      <t>ヨシダ</t>
    </rPh>
    <phoneticPr fontId="5"/>
  </si>
  <si>
    <t>山内</t>
    <rPh sb="0" eb="2">
      <t>ヤマウチ</t>
    </rPh>
    <phoneticPr fontId="5"/>
  </si>
  <si>
    <t>瑞生</t>
    <rPh sb="0" eb="2">
      <t>ミズキ</t>
    </rPh>
    <phoneticPr fontId="5"/>
  </si>
  <si>
    <t>し０４</t>
  </si>
  <si>
    <t>岩瀧</t>
    <rPh sb="0" eb="1">
      <t>イワ</t>
    </rPh>
    <rPh sb="1" eb="2">
      <t>タキ</t>
    </rPh>
    <phoneticPr fontId="5"/>
  </si>
  <si>
    <t>虹貴</t>
    <rPh sb="0" eb="1">
      <t>ニジ</t>
    </rPh>
    <rPh sb="1" eb="2">
      <t>タカ</t>
    </rPh>
    <phoneticPr fontId="5"/>
  </si>
  <si>
    <t>し０５</t>
  </si>
  <si>
    <t>大阪府</t>
    <rPh sb="0" eb="3">
      <t>オオサカフ</t>
    </rPh>
    <phoneticPr fontId="5"/>
  </si>
  <si>
    <t>し０６</t>
  </si>
  <si>
    <t>梶田</t>
    <rPh sb="0" eb="2">
      <t>カジタ</t>
    </rPh>
    <phoneticPr fontId="5"/>
  </si>
  <si>
    <t>純平</t>
    <rPh sb="0" eb="2">
      <t>ジュンペイ</t>
    </rPh>
    <phoneticPr fontId="5"/>
  </si>
  <si>
    <t>し０７</t>
  </si>
  <si>
    <t>し０８</t>
  </si>
  <si>
    <t>服部</t>
    <rPh sb="0" eb="2">
      <t>ハットリ</t>
    </rPh>
    <phoneticPr fontId="5"/>
  </si>
  <si>
    <t>紘樹</t>
    <rPh sb="0" eb="2">
      <t>ヒロキ</t>
    </rPh>
    <phoneticPr fontId="5"/>
  </si>
  <si>
    <t>河越</t>
    <rPh sb="0" eb="2">
      <t>カワゴエ</t>
    </rPh>
    <phoneticPr fontId="5"/>
  </si>
  <si>
    <t>琢真</t>
    <rPh sb="0" eb="2">
      <t>タクマ</t>
    </rPh>
    <phoneticPr fontId="5"/>
  </si>
  <si>
    <t>甲賀市</t>
    <rPh sb="0" eb="2">
      <t>コウガ</t>
    </rPh>
    <rPh sb="2" eb="3">
      <t>シ</t>
    </rPh>
    <phoneticPr fontId="5"/>
  </si>
  <si>
    <t>田中</t>
    <rPh sb="0" eb="2">
      <t>タナカ</t>
    </rPh>
    <phoneticPr fontId="5"/>
  </si>
  <si>
    <t>伸一</t>
    <rPh sb="0" eb="2">
      <t>シンイチ</t>
    </rPh>
    <phoneticPr fontId="5"/>
  </si>
  <si>
    <t>う４５</t>
  </si>
  <si>
    <t>う４７</t>
  </si>
  <si>
    <t>う４８</t>
  </si>
  <si>
    <t>う４９</t>
  </si>
  <si>
    <t>う５０</t>
  </si>
  <si>
    <t>う５１</t>
  </si>
  <si>
    <t>う５２</t>
  </si>
  <si>
    <t>う５３</t>
  </si>
  <si>
    <t>う５４</t>
  </si>
  <si>
    <t>う５５</t>
  </si>
  <si>
    <t>う５６</t>
  </si>
  <si>
    <t>ぷ０１</t>
    <phoneticPr fontId="5"/>
  </si>
  <si>
    <t>知司</t>
    <rPh sb="0" eb="2">
      <t>トモジ</t>
    </rPh>
    <phoneticPr fontId="5"/>
  </si>
  <si>
    <t>プラチナＴＣ</t>
  </si>
  <si>
    <t>プラチナＴＣ</t>
    <phoneticPr fontId="5"/>
  </si>
  <si>
    <t>一丸</t>
    <rPh sb="0" eb="2">
      <t>イチマル</t>
    </rPh>
    <phoneticPr fontId="5"/>
  </si>
  <si>
    <t>西村</t>
    <rPh sb="0" eb="2">
      <t>ニシムラ</t>
    </rPh>
    <phoneticPr fontId="5"/>
  </si>
  <si>
    <t>国太郎</t>
    <rPh sb="0" eb="3">
      <t>クニタロウ</t>
    </rPh>
    <phoneticPr fontId="5"/>
  </si>
  <si>
    <t>人嗣</t>
    <rPh sb="0" eb="2">
      <t>ヒトシ</t>
    </rPh>
    <phoneticPr fontId="5"/>
  </si>
  <si>
    <t>勝之</t>
    <rPh sb="0" eb="2">
      <t>カツユキ</t>
    </rPh>
    <phoneticPr fontId="5"/>
  </si>
  <si>
    <t>加藤</t>
    <rPh sb="0" eb="2">
      <t>カトウ</t>
    </rPh>
    <phoneticPr fontId="5"/>
  </si>
  <si>
    <t>昇</t>
    <rPh sb="0" eb="1">
      <t>ノボル</t>
    </rPh>
    <phoneticPr fontId="5"/>
  </si>
  <si>
    <t>木瀬</t>
    <rPh sb="0" eb="2">
      <t>キセ</t>
    </rPh>
    <phoneticPr fontId="5"/>
  </si>
  <si>
    <t>茂雄</t>
    <rPh sb="0" eb="2">
      <t>シゲオ</t>
    </rPh>
    <phoneticPr fontId="5"/>
  </si>
  <si>
    <t>大木</t>
    <rPh sb="0" eb="2">
      <t>オオキ</t>
    </rPh>
    <phoneticPr fontId="5"/>
  </si>
  <si>
    <t>浩</t>
    <rPh sb="0" eb="1">
      <t>ヒロシ</t>
    </rPh>
    <phoneticPr fontId="5"/>
  </si>
  <si>
    <t>竹中</t>
    <rPh sb="0" eb="2">
      <t>タケナカ</t>
    </rPh>
    <phoneticPr fontId="5"/>
  </si>
  <si>
    <t>新谷</t>
    <rPh sb="0" eb="2">
      <t>シンガイ</t>
    </rPh>
    <phoneticPr fontId="5"/>
  </si>
  <si>
    <t>弘之</t>
    <rPh sb="0" eb="2">
      <t>ヒロユキ</t>
    </rPh>
    <phoneticPr fontId="5"/>
  </si>
  <si>
    <t>今村</t>
    <rPh sb="0" eb="2">
      <t>イマムラ</t>
    </rPh>
    <phoneticPr fontId="5"/>
  </si>
  <si>
    <t>宣明</t>
    <rPh sb="0" eb="2">
      <t>ノブアキ</t>
    </rPh>
    <phoneticPr fontId="5"/>
  </si>
  <si>
    <t>平岩</t>
    <rPh sb="0" eb="2">
      <t>ヒライワ</t>
    </rPh>
    <phoneticPr fontId="5"/>
  </si>
  <si>
    <t>直樹</t>
    <rPh sb="0" eb="2">
      <t>ナオキ</t>
    </rPh>
    <phoneticPr fontId="5"/>
  </si>
  <si>
    <t>藤野</t>
    <rPh sb="0" eb="2">
      <t>フジノ</t>
    </rPh>
    <phoneticPr fontId="5"/>
  </si>
  <si>
    <t>秀明</t>
    <rPh sb="0" eb="2">
      <t>ヒデアキ</t>
    </rPh>
    <phoneticPr fontId="5"/>
  </si>
  <si>
    <t>ぷ１６</t>
  </si>
  <si>
    <t>ドーラン</t>
  </si>
  <si>
    <t>デーブ</t>
  </si>
  <si>
    <t>ぷ１７</t>
  </si>
  <si>
    <t>井田</t>
    <rPh sb="0" eb="2">
      <t>イダ</t>
    </rPh>
    <phoneticPr fontId="5"/>
  </si>
  <si>
    <t>圭子</t>
    <rPh sb="0" eb="2">
      <t>ケイコ</t>
    </rPh>
    <phoneticPr fontId="5"/>
  </si>
  <si>
    <t>ぷ１８</t>
  </si>
  <si>
    <t>前田</t>
    <rPh sb="0" eb="2">
      <t>マエダ</t>
    </rPh>
    <phoneticPr fontId="5"/>
  </si>
  <si>
    <t>喜久子</t>
    <rPh sb="0" eb="3">
      <t>キクコ</t>
    </rPh>
    <phoneticPr fontId="5"/>
  </si>
  <si>
    <t>英夫</t>
    <rPh sb="0" eb="2">
      <t>ヒデオ</t>
    </rPh>
    <phoneticPr fontId="5"/>
  </si>
  <si>
    <t>堀部</t>
    <rPh sb="0" eb="2">
      <t>ホリベ</t>
    </rPh>
    <phoneticPr fontId="5"/>
  </si>
  <si>
    <t>品子</t>
    <rPh sb="0" eb="2">
      <t>シナコ</t>
    </rPh>
    <phoneticPr fontId="5"/>
  </si>
  <si>
    <t>個人登録</t>
    <rPh sb="0" eb="4">
      <t>コジントウロク</t>
    </rPh>
    <phoneticPr fontId="5"/>
  </si>
  <si>
    <t>谷本</t>
    <rPh sb="0" eb="2">
      <t>タニモト</t>
    </rPh>
    <phoneticPr fontId="5"/>
  </si>
  <si>
    <t>健人</t>
    <rPh sb="0" eb="2">
      <t>タケヒト</t>
    </rPh>
    <phoneticPr fontId="5"/>
  </si>
  <si>
    <t>康之</t>
    <rPh sb="0" eb="2">
      <t>ヤスユキ</t>
    </rPh>
    <phoneticPr fontId="5"/>
  </si>
  <si>
    <t>氏　名</t>
    <phoneticPr fontId="5"/>
  </si>
  <si>
    <t>参加費（円）</t>
    <rPh sb="0" eb="3">
      <t>サンカヒ</t>
    </rPh>
    <rPh sb="4" eb="5">
      <t>エン</t>
    </rPh>
    <phoneticPr fontId="5"/>
  </si>
  <si>
    <t>人数（人）</t>
    <rPh sb="0" eb="2">
      <t>ニンズウスウ</t>
    </rPh>
    <rPh sb="3" eb="4">
      <t>ヒト</t>
    </rPh>
    <phoneticPr fontId="5"/>
  </si>
  <si>
    <t>男子A級</t>
    <rPh sb="0" eb="2">
      <t>ダンシ</t>
    </rPh>
    <rPh sb="3" eb="4">
      <t>キュウ</t>
    </rPh>
    <phoneticPr fontId="5"/>
  </si>
  <si>
    <t>男子B級</t>
    <rPh sb="0" eb="2">
      <t>ダンシ</t>
    </rPh>
    <rPh sb="3" eb="4">
      <t>キュウ</t>
    </rPh>
    <phoneticPr fontId="5"/>
  </si>
  <si>
    <t>男子C級</t>
    <rPh sb="0" eb="2">
      <t>ダンシ</t>
    </rPh>
    <rPh sb="3" eb="4">
      <t>キュウ</t>
    </rPh>
    <phoneticPr fontId="5"/>
  </si>
  <si>
    <t>男子OV55</t>
    <rPh sb="0" eb="2">
      <t>ダンシ</t>
    </rPh>
    <phoneticPr fontId="5"/>
  </si>
  <si>
    <t>女子A級</t>
    <rPh sb="0" eb="2">
      <t>ジョシ</t>
    </rPh>
    <rPh sb="3" eb="4">
      <t>キュウ</t>
    </rPh>
    <phoneticPr fontId="5"/>
  </si>
  <si>
    <t>女子B級</t>
    <rPh sb="0" eb="2">
      <t>ジョシ</t>
    </rPh>
    <rPh sb="3" eb="4">
      <t>キュウ</t>
    </rPh>
    <phoneticPr fontId="5"/>
  </si>
  <si>
    <t>女子C級</t>
    <rPh sb="0" eb="2">
      <t>ジョシ</t>
    </rPh>
    <rPh sb="3" eb="4">
      <t>キュウ</t>
    </rPh>
    <phoneticPr fontId="5"/>
  </si>
  <si>
    <t>女子OV55</t>
    <rPh sb="0" eb="2">
      <t>ジョシ</t>
    </rPh>
    <phoneticPr fontId="5"/>
  </si>
  <si>
    <t>種目はリストから選んでください</t>
    <rPh sb="0" eb="2">
      <t>シュモク</t>
    </rPh>
    <rPh sb="8" eb="9">
      <t>エラ</t>
    </rPh>
    <phoneticPr fontId="5"/>
  </si>
  <si>
    <t>優勝</t>
  </si>
  <si>
    <t>準優勝</t>
  </si>
  <si>
    <t>3位</t>
  </si>
  <si>
    <t>Ａ級</t>
  </si>
  <si>
    <t>第18回</t>
    <phoneticPr fontId="38"/>
  </si>
  <si>
    <t>男子A級</t>
    <rPh sb="0" eb="2">
      <t>ダンシ</t>
    </rPh>
    <rPh sb="3" eb="4">
      <t>キュウ</t>
    </rPh>
    <phoneticPr fontId="38"/>
  </si>
  <si>
    <t>山口・新谷（Ｋテニスカレッジ）</t>
    <phoneticPr fontId="38"/>
  </si>
  <si>
    <t>川上・竹下（Ｋテニス・うさかめ）</t>
    <rPh sb="0" eb="2">
      <t>カワカミ</t>
    </rPh>
    <rPh sb="3" eb="5">
      <t>タケシタ</t>
    </rPh>
    <phoneticPr fontId="38"/>
  </si>
  <si>
    <t>松村・牛道　（アンヴァーズ・うさかめ）</t>
    <rPh sb="0" eb="2">
      <t>マツムラ</t>
    </rPh>
    <rPh sb="3" eb="5">
      <t>ウシミチ</t>
    </rPh>
    <phoneticPr fontId="38"/>
  </si>
  <si>
    <t>Ｂ級</t>
    <phoneticPr fontId="38"/>
  </si>
  <si>
    <t>Ｂ級＆ＯＶ５５</t>
    <phoneticPr fontId="38"/>
  </si>
  <si>
    <t>男子</t>
    <rPh sb="0" eb="2">
      <t>ダンシ</t>
    </rPh>
    <phoneticPr fontId="38"/>
  </si>
  <si>
    <t>川上・平塚（村田ＴＣ・フレンズ）</t>
    <rPh sb="0" eb="2">
      <t>カワカミ</t>
    </rPh>
    <rPh sb="3" eb="5">
      <t>ヒラツカ</t>
    </rPh>
    <rPh sb="6" eb="10">
      <t>ムラタtc</t>
    </rPh>
    <phoneticPr fontId="38"/>
  </si>
  <si>
    <t>草野・長谷川（アビックＢＢ）</t>
    <rPh sb="0" eb="2">
      <t>クサノ</t>
    </rPh>
    <rPh sb="3" eb="6">
      <t>ハセガワ</t>
    </rPh>
    <phoneticPr fontId="38"/>
  </si>
  <si>
    <t>森・山本（グリフィンズ・うさかめ）</t>
    <rPh sb="0" eb="1">
      <t>モリ</t>
    </rPh>
    <rPh sb="2" eb="4">
      <t>ヤマモト</t>
    </rPh>
    <phoneticPr fontId="38"/>
  </si>
  <si>
    <t>女子</t>
    <rPh sb="0" eb="2">
      <t>ジョシ</t>
    </rPh>
    <phoneticPr fontId="38"/>
  </si>
  <si>
    <t>東近江市秋季ダブルス大会　歴代入賞者</t>
    <rPh sb="13" eb="15">
      <t>レキダイ</t>
    </rPh>
    <rPh sb="15" eb="18">
      <t>ニュウショウシャ</t>
    </rPh>
    <phoneticPr fontId="38"/>
  </si>
  <si>
    <t>土肥・南（フレンズ・一般）</t>
    <rPh sb="0" eb="2">
      <t>ドイ</t>
    </rPh>
    <rPh sb="3" eb="4">
      <t>ミナミ</t>
    </rPh>
    <rPh sb="10" eb="12">
      <t>イッパン</t>
    </rPh>
    <phoneticPr fontId="38"/>
  </si>
  <si>
    <t>片桐・藤田（アンヴァース・うさかめ）</t>
    <phoneticPr fontId="38"/>
  </si>
  <si>
    <t>谷口・西野（うさかめ・アンヴァーズ）</t>
    <rPh sb="0" eb="2">
      <t>タニグチ</t>
    </rPh>
    <rPh sb="3" eb="5">
      <t>ニシノ</t>
    </rPh>
    <phoneticPr fontId="38"/>
  </si>
  <si>
    <t>永松・藤原（うさかめ・一般）</t>
    <rPh sb="0" eb="2">
      <t>ナガマツ</t>
    </rPh>
    <rPh sb="3" eb="5">
      <t>フジワラ</t>
    </rPh>
    <rPh sb="11" eb="13">
      <t>イッパン</t>
    </rPh>
    <phoneticPr fontId="38"/>
  </si>
  <si>
    <t>梅田・伊吹（うさぎとかめの集い）</t>
    <rPh sb="0" eb="2">
      <t>ウメダ</t>
    </rPh>
    <rPh sb="3" eb="5">
      <t>イブキ</t>
    </rPh>
    <rPh sb="13" eb="14">
      <t>ツド</t>
    </rPh>
    <phoneticPr fontId="38"/>
  </si>
  <si>
    <t>三原・中野（アビックＢＢ・村田ＴＣ</t>
    <rPh sb="0" eb="2">
      <t>ミハラ</t>
    </rPh>
    <rPh sb="3" eb="5">
      <t>ナカノ</t>
    </rPh>
    <rPh sb="13" eb="17">
      <t>ムラタtc</t>
    </rPh>
    <phoneticPr fontId="38"/>
  </si>
  <si>
    <t>第19回</t>
    <phoneticPr fontId="38"/>
  </si>
  <si>
    <t>第20回</t>
    <phoneticPr fontId="38"/>
  </si>
  <si>
    <t>土田・吉野（グリフィンズ）</t>
    <rPh sb="0" eb="2">
      <t>ツチダ</t>
    </rPh>
    <rPh sb="3" eb="5">
      <t>ヨシノ</t>
    </rPh>
    <phoneticPr fontId="38"/>
  </si>
  <si>
    <t>岩花・脇野（うさぎとかめの集い）</t>
    <rPh sb="0" eb="2">
      <t>イワハナ</t>
    </rPh>
    <rPh sb="3" eb="5">
      <t>ワキノ</t>
    </rPh>
    <rPh sb="13" eb="14">
      <t>ツド</t>
    </rPh>
    <phoneticPr fontId="38"/>
  </si>
  <si>
    <t>辰巳・二ツ井（アプストＴＣ）</t>
    <rPh sb="0" eb="2">
      <t>タツミ</t>
    </rPh>
    <rPh sb="3" eb="4">
      <t>フタ</t>
    </rPh>
    <rPh sb="5" eb="6">
      <t>イ</t>
    </rPh>
    <phoneticPr fontId="38"/>
  </si>
  <si>
    <t>吉村・中嶋（うさかめ・Ｒ11）</t>
    <rPh sb="0" eb="2">
      <t>ヨシムラ</t>
    </rPh>
    <rPh sb="3" eb="5">
      <t>ナカジマ</t>
    </rPh>
    <phoneticPr fontId="38"/>
  </si>
  <si>
    <t>大野・三崎（フレンズ・うさかめ）</t>
    <rPh sb="0" eb="2">
      <t>オオノ</t>
    </rPh>
    <rPh sb="3" eb="5">
      <t>ミサキ</t>
    </rPh>
    <phoneticPr fontId="38"/>
  </si>
  <si>
    <t>藤田・村木（うさかめ・一般）</t>
    <rPh sb="3" eb="5">
      <t>ムラキ</t>
    </rPh>
    <rPh sb="11" eb="13">
      <t>イッパン</t>
    </rPh>
    <phoneticPr fontId="38"/>
  </si>
  <si>
    <t>筒井・永松（フレンズ・うさかめ）</t>
    <rPh sb="0" eb="2">
      <t>ツツイ</t>
    </rPh>
    <rPh sb="3" eb="5">
      <t>ナガマツ</t>
    </rPh>
    <phoneticPr fontId="38"/>
  </si>
  <si>
    <t>植垣・西崎（うさぎとかめの集い）</t>
    <rPh sb="0" eb="2">
      <t>ウエガキ</t>
    </rPh>
    <rPh sb="3" eb="5">
      <t>ニシザキ</t>
    </rPh>
    <rPh sb="13" eb="14">
      <t>ツド</t>
    </rPh>
    <phoneticPr fontId="38"/>
  </si>
  <si>
    <t>村田・村田（うさかめ・アプストＴＣ）</t>
    <rPh sb="0" eb="2">
      <t>ムラタ</t>
    </rPh>
    <rPh sb="3" eb="5">
      <t>ムラタ</t>
    </rPh>
    <phoneticPr fontId="38"/>
  </si>
  <si>
    <t>大山・上瀧（一般）</t>
    <rPh sb="0" eb="2">
      <t>オオヤマ</t>
    </rPh>
    <rPh sb="3" eb="4">
      <t>ウエ</t>
    </rPh>
    <rPh sb="4" eb="5">
      <t>タキ</t>
    </rPh>
    <rPh sb="6" eb="8">
      <t>イッパン</t>
    </rPh>
    <phoneticPr fontId="38"/>
  </si>
  <si>
    <t>小原・鈴木（一般）</t>
    <rPh sb="0" eb="2">
      <t>コハラ</t>
    </rPh>
    <rPh sb="3" eb="5">
      <t>スズキ</t>
    </rPh>
    <rPh sb="6" eb="8">
      <t>イッパン</t>
    </rPh>
    <phoneticPr fontId="38"/>
  </si>
  <si>
    <t>山本・中田（うさぎとかめの集い）</t>
    <rPh sb="0" eb="2">
      <t>ヤマモト</t>
    </rPh>
    <rPh sb="3" eb="5">
      <t>ナカタ</t>
    </rPh>
    <rPh sb="13" eb="14">
      <t>ツド</t>
    </rPh>
    <phoneticPr fontId="38"/>
  </si>
  <si>
    <t>片岡・吉村（うさぎとかめの集い）</t>
    <rPh sb="0" eb="2">
      <t>カタオカ</t>
    </rPh>
    <rPh sb="3" eb="5">
      <t>ヨシムラ</t>
    </rPh>
    <rPh sb="13" eb="14">
      <t>ツド</t>
    </rPh>
    <phoneticPr fontId="38"/>
  </si>
  <si>
    <t>石井・牛尾（京セラＴＣ）</t>
    <rPh sb="0" eb="2">
      <t>イシイ</t>
    </rPh>
    <rPh sb="3" eb="5">
      <t>ウシオ</t>
    </rPh>
    <rPh sb="6" eb="7">
      <t>キョウ</t>
    </rPh>
    <phoneticPr fontId="38"/>
  </si>
  <si>
    <t>大野・漆原（フレンズ・グリフィンズ）</t>
    <rPh sb="0" eb="2">
      <t>オオノ</t>
    </rPh>
    <rPh sb="3" eb="5">
      <t>ウルシハラ</t>
    </rPh>
    <phoneticPr fontId="38"/>
  </si>
  <si>
    <t>木下・原田（一般Jr）</t>
    <rPh sb="0" eb="2">
      <t>キノシタ</t>
    </rPh>
    <rPh sb="3" eb="5">
      <t>ハラダ</t>
    </rPh>
    <rPh sb="6" eb="9">
      <t>イッパンj</t>
    </rPh>
    <phoneticPr fontId="38"/>
  </si>
  <si>
    <t>三代・筒井（フレンズ）</t>
    <rPh sb="0" eb="2">
      <t>ミシロ</t>
    </rPh>
    <rPh sb="3" eb="5">
      <t>ツツイ</t>
    </rPh>
    <phoneticPr fontId="38"/>
  </si>
  <si>
    <t>苗村・古株（うさぎとかめの集い）</t>
    <rPh sb="0" eb="2">
      <t>ナエムラ</t>
    </rPh>
    <rPh sb="3" eb="5">
      <t>コカブ</t>
    </rPh>
    <rPh sb="13" eb="14">
      <t>ツド</t>
    </rPh>
    <phoneticPr fontId="38"/>
  </si>
  <si>
    <t>永原・永原（個人登録）</t>
    <rPh sb="0" eb="2">
      <t>ナガハラ</t>
    </rPh>
    <rPh sb="3" eb="5">
      <t>ナガハラ</t>
    </rPh>
    <rPh sb="6" eb="8">
      <t>コジン</t>
    </rPh>
    <rPh sb="8" eb="10">
      <t>トウロク</t>
    </rPh>
    <phoneticPr fontId="38"/>
  </si>
  <si>
    <t>第21回</t>
    <phoneticPr fontId="38"/>
  </si>
  <si>
    <t>第22回 東近江市秋季ダブルス大会要項</t>
    <rPh sb="5" eb="6">
      <t>ヒガシ</t>
    </rPh>
    <rPh sb="6" eb="8">
      <t>オウミ</t>
    </rPh>
    <rPh sb="8" eb="9">
      <t>シ</t>
    </rPh>
    <rPh sb="9" eb="11">
      <t>シュウキ</t>
    </rPh>
    <phoneticPr fontId="5"/>
  </si>
  <si>
    <r>
      <t>2026年11月01日（</t>
    </r>
    <r>
      <rPr>
        <b/>
        <sz val="12"/>
        <color indexed="10"/>
        <rFont val="ＭＳ ゴシック"/>
        <family val="3"/>
        <charset val="128"/>
      </rPr>
      <t>日</t>
    </r>
    <r>
      <rPr>
        <b/>
        <sz val="12"/>
        <color indexed="8"/>
        <rFont val="ＭＳ ゴシック"/>
        <family val="3"/>
        <charset val="128"/>
      </rPr>
      <t>）　※小雨決行</t>
    </r>
    <phoneticPr fontId="5"/>
  </si>
  <si>
    <t xml:space="preserve">男子A級・男子B級・男子Ｃ級・over55 </t>
    <phoneticPr fontId="5"/>
  </si>
  <si>
    <t xml:space="preserve">女子A級・女子B級・女子Ｃ級・over55 </t>
    <phoneticPr fontId="5"/>
  </si>
  <si>
    <t>B級　C級は、東近江市テニス協会員（2026年9月末までの登録）のみ</t>
    <rPh sb="4" eb="5">
      <t>キュウ</t>
    </rPh>
    <rPh sb="22" eb="23">
      <t>ネン</t>
    </rPh>
    <rPh sb="24" eb="26">
      <t>ガツマツ</t>
    </rPh>
    <rPh sb="29" eb="31">
      <t>トウロク</t>
    </rPh>
    <phoneticPr fontId="5"/>
  </si>
  <si>
    <t>2026年10月21日（水）までに参加費用のお振込みおよび</t>
    <rPh sb="4" eb="5">
      <t>ネン</t>
    </rPh>
    <rPh sb="7" eb="8">
      <t>ガツ</t>
    </rPh>
    <rPh sb="10" eb="11">
      <t>ニチ</t>
    </rPh>
    <rPh sb="12" eb="13">
      <t>スイ</t>
    </rPh>
    <rPh sb="17" eb="19">
      <t>サンカ</t>
    </rPh>
    <rPh sb="19" eb="21">
      <t>ヒヨウ</t>
    </rPh>
    <rPh sb="23" eb="25">
      <t>フリコ</t>
    </rPh>
    <phoneticPr fontId="5"/>
  </si>
  <si>
    <t>2026年10月24日（土）　17時30分～　布引グリーンスタジアム内来賓室</t>
    <rPh sb="4" eb="5">
      <t>ネン</t>
    </rPh>
    <rPh sb="20" eb="21">
      <t>フン</t>
    </rPh>
    <rPh sb="23" eb="25">
      <t>ヌノビキ</t>
    </rPh>
    <rPh sb="34" eb="38">
      <t>ナイライヒンシツ</t>
    </rPh>
    <phoneticPr fontId="5"/>
  </si>
  <si>
    <t>第２2回 東近江市 秋季ダブルス大会　申込書</t>
    <rPh sb="10" eb="12">
      <t>シュウキ</t>
    </rPh>
    <rPh sb="16" eb="18">
      <t>タイカイ</t>
    </rPh>
    <rPh sb="19" eb="22">
      <t>モウシコミショ</t>
    </rPh>
    <phoneticPr fontId="5"/>
  </si>
  <si>
    <t>２０２６年度東近江市テニス協会登録ナンバー</t>
    <rPh sb="4" eb="6">
      <t>ネンド</t>
    </rPh>
    <rPh sb="6" eb="10">
      <t>ヒガシオウミシ</t>
    </rPh>
    <rPh sb="13" eb="15">
      <t>キョウカイ</t>
    </rPh>
    <rPh sb="15" eb="17">
      <t>トウロク</t>
    </rPh>
    <phoneticPr fontId="5"/>
  </si>
  <si>
    <t>あ０１</t>
    <phoneticPr fontId="5"/>
  </si>
  <si>
    <t>青木</t>
    <rPh sb="0" eb="2">
      <t>アオキ</t>
    </rPh>
    <phoneticPr fontId="5"/>
  </si>
  <si>
    <t>重之</t>
    <rPh sb="0" eb="2">
      <t>シゲユキ</t>
    </rPh>
    <phoneticPr fontId="5"/>
  </si>
  <si>
    <t>西川</t>
    <rPh sb="0" eb="2">
      <t>ニシカワ</t>
    </rPh>
    <phoneticPr fontId="5"/>
  </si>
  <si>
    <t>昌一</t>
    <rPh sb="0" eb="2">
      <t>マサカズ</t>
    </rPh>
    <phoneticPr fontId="5"/>
  </si>
  <si>
    <t>安達</t>
    <rPh sb="0" eb="2">
      <t>アダチ</t>
    </rPh>
    <phoneticPr fontId="5"/>
  </si>
  <si>
    <t>隆一</t>
    <rPh sb="0" eb="2">
      <t>リュウイチ</t>
    </rPh>
    <phoneticPr fontId="5"/>
  </si>
  <si>
    <t>甲賀市</t>
    <rPh sb="0" eb="2">
      <t>コウカ</t>
    </rPh>
    <rPh sb="2" eb="3">
      <t>シ</t>
    </rPh>
    <phoneticPr fontId="5"/>
  </si>
  <si>
    <t>上原</t>
  </si>
  <si>
    <t>義弘</t>
  </si>
  <si>
    <t>寺村</t>
  </si>
  <si>
    <t>浩一</t>
  </si>
  <si>
    <t>平居</t>
  </si>
  <si>
    <t>崇</t>
  </si>
  <si>
    <t>多賀町</t>
    <rPh sb="0" eb="3">
      <t>タガチョウ</t>
    </rPh>
    <phoneticPr fontId="5"/>
  </si>
  <si>
    <t>大林</t>
  </si>
  <si>
    <t>弘典</t>
  </si>
  <si>
    <t>福嶋</t>
  </si>
  <si>
    <t>亮</t>
  </si>
  <si>
    <t>岐阜県</t>
    <rPh sb="0" eb="3">
      <t>ギフケン</t>
    </rPh>
    <phoneticPr fontId="5"/>
  </si>
  <si>
    <t>落合</t>
  </si>
  <si>
    <t>良弘</t>
  </si>
  <si>
    <t>長谷川</t>
  </si>
  <si>
    <t>優</t>
  </si>
  <si>
    <t>甲賀市</t>
    <rPh sb="0" eb="3">
      <t>コウカシ</t>
    </rPh>
    <phoneticPr fontId="5"/>
  </si>
  <si>
    <t>草野</t>
  </si>
  <si>
    <t>活地</t>
  </si>
  <si>
    <t>吉川</t>
  </si>
  <si>
    <t>孝次</t>
  </si>
  <si>
    <t>姫田</t>
  </si>
  <si>
    <t>和憲</t>
  </si>
  <si>
    <t>法戸</t>
  </si>
  <si>
    <t>義也</t>
  </si>
  <si>
    <t>公人</t>
  </si>
  <si>
    <t>清野</t>
  </si>
  <si>
    <t>宏樹</t>
  </si>
  <si>
    <t>野洲市</t>
    <rPh sb="0" eb="2">
      <t>ヤス</t>
    </rPh>
    <rPh sb="2" eb="3">
      <t>シ</t>
    </rPh>
    <phoneticPr fontId="5"/>
  </si>
  <si>
    <t>辻村</t>
  </si>
  <si>
    <t>惣一</t>
  </si>
  <si>
    <t>槇田</t>
    <rPh sb="0" eb="2">
      <t>マキタ</t>
    </rPh>
    <phoneticPr fontId="5"/>
  </si>
  <si>
    <t>学</t>
    <rPh sb="0" eb="1">
      <t>マナブ</t>
    </rPh>
    <phoneticPr fontId="5"/>
  </si>
  <si>
    <t>武久</t>
    <rPh sb="0" eb="2">
      <t>タケヒサ</t>
    </rPh>
    <phoneticPr fontId="5"/>
  </si>
  <si>
    <t>真也</t>
    <rPh sb="0" eb="2">
      <t>シンヤ</t>
    </rPh>
    <phoneticPr fontId="5"/>
  </si>
  <si>
    <t>和世</t>
  </si>
  <si>
    <t>西山</t>
  </si>
  <si>
    <t>抄千代</t>
  </si>
  <si>
    <t>齋田</t>
  </si>
  <si>
    <t>優子</t>
  </si>
  <si>
    <t>中村</t>
  </si>
  <si>
    <t>紗映子</t>
  </si>
  <si>
    <t>松本</t>
  </si>
  <si>
    <t>光美</t>
  </si>
  <si>
    <t>堅田</t>
  </si>
  <si>
    <t>瑞木</t>
  </si>
  <si>
    <t>堀田</t>
  </si>
  <si>
    <t>明子</t>
  </si>
  <si>
    <t>小西</t>
  </si>
  <si>
    <t>由美子</t>
  </si>
  <si>
    <t>徳田</t>
  </si>
  <si>
    <t>裕子</t>
  </si>
  <si>
    <t>叶丸</t>
  </si>
  <si>
    <t>利恵子</t>
  </si>
  <si>
    <t>脇田</t>
  </si>
  <si>
    <t>里加</t>
  </si>
  <si>
    <t>谷崎</t>
    <rPh sb="0" eb="1">
      <t>タニ</t>
    </rPh>
    <rPh sb="1" eb="2">
      <t>サキ</t>
    </rPh>
    <phoneticPr fontId="5"/>
  </si>
  <si>
    <t>多賀町</t>
    <rPh sb="0" eb="2">
      <t>タガ</t>
    </rPh>
    <rPh sb="2" eb="3">
      <t>チョウ</t>
    </rPh>
    <phoneticPr fontId="5"/>
  </si>
  <si>
    <t>竜王町</t>
    <rPh sb="0" eb="2">
      <t>リュウオウ</t>
    </rPh>
    <rPh sb="2" eb="3">
      <t>チョウ</t>
    </rPh>
    <phoneticPr fontId="1"/>
  </si>
  <si>
    <t>福岡</t>
    <rPh sb="0" eb="2">
      <t>フクオカ</t>
    </rPh>
    <phoneticPr fontId="1"/>
  </si>
  <si>
    <t>由布加</t>
    <rPh sb="0" eb="1">
      <t>ユ</t>
    </rPh>
    <rPh sb="1" eb="2">
      <t>ヌノ</t>
    </rPh>
    <rPh sb="2" eb="3">
      <t>カ</t>
    </rPh>
    <phoneticPr fontId="1"/>
  </si>
  <si>
    <t>女</t>
    <phoneticPr fontId="5"/>
  </si>
  <si>
    <t>知奈美</t>
    <rPh sb="0" eb="3">
      <t>チナミ</t>
    </rPh>
    <phoneticPr fontId="1"/>
  </si>
  <si>
    <t>大阪府</t>
    <rPh sb="0" eb="3">
      <t>オオサカフ</t>
    </rPh>
    <phoneticPr fontId="1"/>
  </si>
  <si>
    <t>あぷ２６</t>
  </si>
  <si>
    <t>宮村</t>
    <rPh sb="0" eb="2">
      <t>ミヤムラ</t>
    </rPh>
    <phoneticPr fontId="1"/>
  </si>
  <si>
    <t>知宏</t>
    <rPh sb="0" eb="2">
      <t>トモヒロ</t>
    </rPh>
    <phoneticPr fontId="1"/>
  </si>
  <si>
    <t>近江八幡市</t>
    <phoneticPr fontId="1"/>
  </si>
  <si>
    <t>あぷ２８</t>
  </si>
  <si>
    <t>北嶋</t>
    <rPh sb="0" eb="2">
      <t>キタジマ</t>
    </rPh>
    <phoneticPr fontId="1"/>
  </si>
  <si>
    <t>謙一</t>
    <rPh sb="0" eb="2">
      <t>ケンイチ</t>
    </rPh>
    <phoneticPr fontId="1"/>
  </si>
  <si>
    <t>あぷ２９</t>
  </si>
  <si>
    <t>竹村</t>
    <rPh sb="0" eb="2">
      <t>タケムラ</t>
    </rPh>
    <phoneticPr fontId="5"/>
  </si>
  <si>
    <t>治</t>
    <rPh sb="0" eb="1">
      <t>オサム</t>
    </rPh>
    <phoneticPr fontId="5"/>
  </si>
  <si>
    <t>日野町</t>
    <rPh sb="0" eb="2">
      <t>ヒノ</t>
    </rPh>
    <rPh sb="2" eb="3">
      <t>チョウ</t>
    </rPh>
    <phoneticPr fontId="1"/>
  </si>
  <si>
    <t>あぷ３０</t>
  </si>
  <si>
    <t>山崎</t>
    <rPh sb="0" eb="2">
      <t>ヤマザキ</t>
    </rPh>
    <phoneticPr fontId="5"/>
  </si>
  <si>
    <t>あぷ３１</t>
  </si>
  <si>
    <t>山田</t>
    <rPh sb="0" eb="2">
      <t>ヤマダ</t>
    </rPh>
    <phoneticPr fontId="5"/>
  </si>
  <si>
    <t>昌枝</t>
    <rPh sb="0" eb="2">
      <t>マサエ</t>
    </rPh>
    <phoneticPr fontId="5"/>
  </si>
  <si>
    <t>あぷ３２</t>
  </si>
  <si>
    <t>吉本</t>
    <rPh sb="0" eb="2">
      <t>ヨシモト</t>
    </rPh>
    <phoneticPr fontId="5"/>
  </si>
  <si>
    <t>泰二</t>
    <rPh sb="0" eb="2">
      <t>タイジ</t>
    </rPh>
    <phoneticPr fontId="5"/>
  </si>
  <si>
    <t>あぷ３３</t>
  </si>
  <si>
    <t>赤木</t>
    <rPh sb="0" eb="2">
      <t>アカギ</t>
    </rPh>
    <phoneticPr fontId="5"/>
  </si>
  <si>
    <t>拓</t>
    <rPh sb="0" eb="1">
      <t>タク</t>
    </rPh>
    <phoneticPr fontId="5"/>
  </si>
  <si>
    <t>２７人</t>
    <rPh sb="2" eb="3">
      <t>ニン</t>
    </rPh>
    <phoneticPr fontId="5"/>
  </si>
  <si>
    <t>湖南市</t>
    <phoneticPr fontId="5"/>
  </si>
  <si>
    <t>水島</t>
  </si>
  <si>
    <t>康夫</t>
    <rPh sb="0" eb="2">
      <t>ヤスオ</t>
    </rPh>
    <phoneticPr fontId="5"/>
  </si>
  <si>
    <t>北村</t>
  </si>
  <si>
    <t>建</t>
    <rPh sb="0" eb="1">
      <t>タ</t>
    </rPh>
    <phoneticPr fontId="5"/>
  </si>
  <si>
    <t>長浜市</t>
    <phoneticPr fontId="5"/>
  </si>
  <si>
    <t>大賀</t>
  </si>
  <si>
    <t>松尾</t>
  </si>
  <si>
    <t>愛知県</t>
    <rPh sb="0" eb="3">
      <t>アイチケン</t>
    </rPh>
    <phoneticPr fontId="5"/>
  </si>
  <si>
    <t>Ｋテニスカレッジ</t>
    <phoneticPr fontId="5"/>
  </si>
  <si>
    <t>け０２</t>
  </si>
  <si>
    <t>け０６</t>
  </si>
  <si>
    <t>川上</t>
    <phoneticPr fontId="5"/>
  </si>
  <si>
    <t>駿亮</t>
    <rPh sb="0" eb="1">
      <t>シュン</t>
    </rPh>
    <rPh sb="1" eb="2">
      <t>リョウ</t>
    </rPh>
    <phoneticPr fontId="5"/>
  </si>
  <si>
    <t>悠大</t>
    <rPh sb="0" eb="2">
      <t>ユウダイ</t>
    </rPh>
    <phoneticPr fontId="5"/>
  </si>
  <si>
    <t>田處</t>
    <rPh sb="0" eb="1">
      <t>タ</t>
    </rPh>
    <rPh sb="1" eb="2">
      <t>トコロ</t>
    </rPh>
    <phoneticPr fontId="5"/>
  </si>
  <si>
    <t>浩壱</t>
    <phoneticPr fontId="5"/>
  </si>
  <si>
    <t>入江</t>
    <rPh sb="0" eb="2">
      <t>イリエ</t>
    </rPh>
    <phoneticPr fontId="5"/>
  </si>
  <si>
    <t>和彦</t>
    <rPh sb="0" eb="2">
      <t>カズヒコ</t>
    </rPh>
    <phoneticPr fontId="5"/>
  </si>
  <si>
    <t>平喜</t>
    <rPh sb="0" eb="1">
      <t>ヘイ</t>
    </rPh>
    <rPh sb="1" eb="2">
      <t>キ</t>
    </rPh>
    <phoneticPr fontId="5"/>
  </si>
  <si>
    <t>田畑</t>
    <rPh sb="0" eb="2">
      <t>タバタ</t>
    </rPh>
    <phoneticPr fontId="5"/>
  </si>
  <si>
    <t>博光</t>
    <rPh sb="0" eb="2">
      <t>ヒロミツ</t>
    </rPh>
    <phoneticPr fontId="5"/>
  </si>
  <si>
    <t>千鶴</t>
    <rPh sb="0" eb="2">
      <t>チヅル</t>
    </rPh>
    <phoneticPr fontId="5"/>
  </si>
  <si>
    <t>勇夫</t>
    <rPh sb="0" eb="2">
      <t>イサオ</t>
    </rPh>
    <phoneticPr fontId="5"/>
  </si>
  <si>
    <t>け２３</t>
  </si>
  <si>
    <t>佐々木</t>
    <rPh sb="0" eb="3">
      <t>ササキ</t>
    </rPh>
    <phoneticPr fontId="5"/>
  </si>
  <si>
    <t>優</t>
    <rPh sb="0" eb="1">
      <t>ユウ</t>
    </rPh>
    <phoneticPr fontId="5"/>
  </si>
  <si>
    <t>け２４</t>
  </si>
  <si>
    <t>け２５</t>
  </si>
  <si>
    <t>山口</t>
    <rPh sb="0" eb="2">
      <t>ヤマグチ</t>
    </rPh>
    <phoneticPr fontId="5"/>
  </si>
  <si>
    <t>希子</t>
    <rPh sb="0" eb="2">
      <t>キコ</t>
    </rPh>
    <phoneticPr fontId="5"/>
  </si>
  <si>
    <t>け２６</t>
  </si>
  <si>
    <r>
      <rPr>
        <b/>
        <sz val="11"/>
        <rFont val="MS UI Gothic"/>
        <family val="3"/>
        <charset val="128"/>
      </rPr>
      <t>𠮷</t>
    </r>
    <r>
      <rPr>
        <b/>
        <sz val="11"/>
        <rFont val="MS UI Gothic"/>
        <family val="3"/>
        <charset val="128"/>
      </rPr>
      <t>越</t>
    </r>
    <rPh sb="2" eb="3">
      <t>コ</t>
    </rPh>
    <phoneticPr fontId="5"/>
  </si>
  <si>
    <t>洋一</t>
    <rPh sb="0" eb="2">
      <t>ヨウイチ</t>
    </rPh>
    <phoneticPr fontId="5"/>
  </si>
  <si>
    <t>け２７</t>
  </si>
  <si>
    <t>稲岡</t>
    <phoneticPr fontId="5"/>
  </si>
  <si>
    <t>沙良</t>
    <rPh sb="0" eb="2">
      <t>サラ</t>
    </rPh>
    <phoneticPr fontId="5"/>
  </si>
  <si>
    <t>き０１</t>
    <phoneticPr fontId="5"/>
  </si>
  <si>
    <t>荒浪</t>
    <rPh sb="0" eb="2">
      <t>アラナミ</t>
    </rPh>
    <phoneticPr fontId="45"/>
  </si>
  <si>
    <t>順次</t>
    <rPh sb="0" eb="2">
      <t>ジュンジ</t>
    </rPh>
    <phoneticPr fontId="45"/>
  </si>
  <si>
    <t>京セラTC</t>
    <rPh sb="0" eb="1">
      <t>キョウ</t>
    </rPh>
    <phoneticPr fontId="5"/>
  </si>
  <si>
    <t>石井</t>
    <rPh sb="0" eb="2">
      <t>イシイ</t>
    </rPh>
    <phoneticPr fontId="45"/>
  </si>
  <si>
    <t>耶真斗</t>
    <rPh sb="0" eb="3">
      <t>ヤマト</t>
    </rPh>
    <phoneticPr fontId="45"/>
  </si>
  <si>
    <t>石川</t>
    <rPh sb="0" eb="2">
      <t>イシカワ</t>
    </rPh>
    <phoneticPr fontId="45"/>
  </si>
  <si>
    <t>和洋</t>
    <rPh sb="0" eb="2">
      <t>カズヒロ</t>
    </rPh>
    <phoneticPr fontId="45"/>
  </si>
  <si>
    <t>石田</t>
    <rPh sb="0" eb="2">
      <t>イシダ</t>
    </rPh>
    <phoneticPr fontId="45"/>
  </si>
  <si>
    <t>文彦</t>
    <rPh sb="0" eb="2">
      <t>フミヒコ</t>
    </rPh>
    <phoneticPr fontId="45"/>
  </si>
  <si>
    <t>奥田</t>
    <rPh sb="0" eb="2">
      <t>オクダ</t>
    </rPh>
    <phoneticPr fontId="45"/>
  </si>
  <si>
    <t>司</t>
    <rPh sb="0" eb="1">
      <t>ツカサ</t>
    </rPh>
    <phoneticPr fontId="45"/>
  </si>
  <si>
    <t>木村</t>
    <rPh sb="0" eb="2">
      <t>キムラ</t>
    </rPh>
    <phoneticPr fontId="45"/>
  </si>
  <si>
    <t>圭</t>
    <rPh sb="0" eb="1">
      <t>ケイ</t>
    </rPh>
    <phoneticPr fontId="45"/>
  </si>
  <si>
    <t>栗山</t>
    <rPh sb="0" eb="2">
      <t>クリヤマ</t>
    </rPh>
    <phoneticPr fontId="45"/>
  </si>
  <si>
    <t>飛鳥</t>
    <rPh sb="0" eb="2">
      <t>アスカ</t>
    </rPh>
    <phoneticPr fontId="45"/>
  </si>
  <si>
    <t>中尾</t>
    <rPh sb="0" eb="2">
      <t>ナカオ</t>
    </rPh>
    <phoneticPr fontId="45"/>
  </si>
  <si>
    <t>慶太</t>
    <rPh sb="0" eb="2">
      <t>ケイタ</t>
    </rPh>
    <phoneticPr fontId="45"/>
  </si>
  <si>
    <t>仲田</t>
    <rPh sb="0" eb="2">
      <t>ナカタ</t>
    </rPh>
    <phoneticPr fontId="45"/>
  </si>
  <si>
    <t>慶介</t>
    <rPh sb="0" eb="2">
      <t>ケイスケ</t>
    </rPh>
    <phoneticPr fontId="45"/>
  </si>
  <si>
    <t>永田</t>
    <rPh sb="0" eb="2">
      <t>ナガタ</t>
    </rPh>
    <phoneticPr fontId="45"/>
  </si>
  <si>
    <t>寛教</t>
    <rPh sb="0" eb="1">
      <t>ヒロシ</t>
    </rPh>
    <rPh sb="1" eb="2">
      <t>キョウ</t>
    </rPh>
    <phoneticPr fontId="45"/>
  </si>
  <si>
    <t>濵口</t>
    <rPh sb="0" eb="2">
      <t>ハマグチ</t>
    </rPh>
    <phoneticPr fontId="45"/>
  </si>
  <si>
    <t>里穂</t>
    <rPh sb="0" eb="2">
      <t>リホ</t>
    </rPh>
    <phoneticPr fontId="45"/>
  </si>
  <si>
    <t>平瀬</t>
    <rPh sb="0" eb="2">
      <t>ヒラセ</t>
    </rPh>
    <phoneticPr fontId="45"/>
  </si>
  <si>
    <t>俊介</t>
    <rPh sb="0" eb="2">
      <t>シュンスケ</t>
    </rPh>
    <phoneticPr fontId="45"/>
  </si>
  <si>
    <t>福島</t>
    <rPh sb="0" eb="2">
      <t>フクシマ</t>
    </rPh>
    <phoneticPr fontId="45"/>
  </si>
  <si>
    <t>勇輔</t>
    <rPh sb="0" eb="2">
      <t>ユウスケ</t>
    </rPh>
    <phoneticPr fontId="45"/>
  </si>
  <si>
    <t>本宮</t>
    <rPh sb="0" eb="2">
      <t>ホングウ</t>
    </rPh>
    <phoneticPr fontId="5"/>
  </si>
  <si>
    <t>智之</t>
    <rPh sb="0" eb="2">
      <t>トモユキ</t>
    </rPh>
    <phoneticPr fontId="5"/>
  </si>
  <si>
    <t>松本</t>
    <rPh sb="0" eb="2">
      <t>マツモト</t>
    </rPh>
    <phoneticPr fontId="45"/>
  </si>
  <si>
    <t>拓大</t>
    <rPh sb="0" eb="2">
      <t>タクダイ</t>
    </rPh>
    <phoneticPr fontId="45"/>
  </si>
  <si>
    <t>安武</t>
    <rPh sb="0" eb="2">
      <t>ヤスタケ</t>
    </rPh>
    <phoneticPr fontId="46"/>
  </si>
  <si>
    <t>義剛</t>
    <rPh sb="0" eb="1">
      <t>ギ</t>
    </rPh>
    <rPh sb="1" eb="2">
      <t>ツヨシ</t>
    </rPh>
    <phoneticPr fontId="46"/>
  </si>
  <si>
    <t>山田</t>
    <rPh sb="0" eb="2">
      <t>ヤマダ</t>
    </rPh>
    <phoneticPr fontId="45"/>
  </si>
  <si>
    <t>修平</t>
    <rPh sb="0" eb="2">
      <t>シュウヘイ</t>
    </rPh>
    <phoneticPr fontId="45"/>
  </si>
  <si>
    <t>滝本</t>
    <rPh sb="0" eb="2">
      <t>タキモト</t>
    </rPh>
    <phoneticPr fontId="45"/>
  </si>
  <si>
    <t>照夫</t>
    <rPh sb="0" eb="2">
      <t>テルオ</t>
    </rPh>
    <phoneticPr fontId="45"/>
  </si>
  <si>
    <t>岩崎</t>
    <rPh sb="0" eb="2">
      <t>イワサキ</t>
    </rPh>
    <phoneticPr fontId="5"/>
  </si>
  <si>
    <t>開</t>
    <rPh sb="0" eb="1">
      <t>カイ</t>
    </rPh>
    <phoneticPr fontId="5"/>
  </si>
  <si>
    <t>狩野</t>
    <rPh sb="0" eb="2">
      <t>カリノ</t>
    </rPh>
    <phoneticPr fontId="5"/>
  </si>
  <si>
    <t>雅斗</t>
    <rPh sb="0" eb="1">
      <t>マサ</t>
    </rPh>
    <rPh sb="1" eb="2">
      <t>ト</t>
    </rPh>
    <phoneticPr fontId="5"/>
  </si>
  <si>
    <t>西岡</t>
    <rPh sb="0" eb="1">
      <t>ニシ</t>
    </rPh>
    <rPh sb="1" eb="2">
      <t>オカ</t>
    </rPh>
    <phoneticPr fontId="5"/>
  </si>
  <si>
    <t>庸介</t>
    <rPh sb="0" eb="2">
      <t>ヨウスケ</t>
    </rPh>
    <phoneticPr fontId="5"/>
  </si>
  <si>
    <t>和田</t>
    <rPh sb="0" eb="2">
      <t>ワダ</t>
    </rPh>
    <phoneticPr fontId="5"/>
  </si>
  <si>
    <t>洸</t>
    <rPh sb="0" eb="1">
      <t>ヒカル</t>
    </rPh>
    <phoneticPr fontId="5"/>
  </si>
  <si>
    <t>ぐ０３</t>
  </si>
  <si>
    <t>由汰</t>
    <rPh sb="0" eb="2">
      <t>ヨシタ</t>
    </rPh>
    <phoneticPr fontId="5"/>
  </si>
  <si>
    <t>大竹</t>
    <rPh sb="0" eb="2">
      <t>オオタケ</t>
    </rPh>
    <phoneticPr fontId="5"/>
  </si>
  <si>
    <t>啓介</t>
    <rPh sb="0" eb="2">
      <t>ケイスケ</t>
    </rPh>
    <phoneticPr fontId="5"/>
  </si>
  <si>
    <t>ｊｒ</t>
    <phoneticPr fontId="5"/>
  </si>
  <si>
    <t>日下部</t>
    <rPh sb="0" eb="3">
      <t>クサカベ</t>
    </rPh>
    <phoneticPr fontId="5"/>
  </si>
  <si>
    <t>佑奈</t>
    <rPh sb="0" eb="2">
      <t>ユウナ</t>
    </rPh>
    <phoneticPr fontId="5"/>
  </si>
  <si>
    <t>澁谷</t>
    <rPh sb="0" eb="2">
      <t>シブタニ</t>
    </rPh>
    <phoneticPr fontId="5"/>
  </si>
  <si>
    <t>保乃実</t>
    <rPh sb="0" eb="1">
      <t>ホ</t>
    </rPh>
    <rPh sb="1" eb="2">
      <t>ノ</t>
    </rPh>
    <rPh sb="2" eb="3">
      <t>ミ</t>
    </rPh>
    <phoneticPr fontId="5"/>
  </si>
  <si>
    <t>安積　</t>
    <rPh sb="0" eb="2">
      <t>アヅミ</t>
    </rPh>
    <phoneticPr fontId="5"/>
  </si>
  <si>
    <t>絵里</t>
    <rPh sb="0" eb="2">
      <t>エリ</t>
    </rPh>
    <phoneticPr fontId="5"/>
  </si>
  <si>
    <t>北川</t>
    <rPh sb="0" eb="2">
      <t>キタガワ</t>
    </rPh>
    <phoneticPr fontId="5"/>
  </si>
  <si>
    <t>ぐ２５</t>
  </si>
  <si>
    <t>井口　</t>
    <rPh sb="0" eb="2">
      <t>イグチ</t>
    </rPh>
    <phoneticPr fontId="5"/>
  </si>
  <si>
    <t>陽太</t>
  </si>
  <si>
    <t>ぐ２６</t>
  </si>
  <si>
    <t>陰道</t>
    <rPh sb="0" eb="1">
      <t>カゲ</t>
    </rPh>
    <rPh sb="1" eb="2">
      <t>ミチ</t>
    </rPh>
    <phoneticPr fontId="5"/>
  </si>
  <si>
    <t>恵美子</t>
    <rPh sb="0" eb="3">
      <t>エミコ</t>
    </rPh>
    <phoneticPr fontId="5"/>
  </si>
  <si>
    <t>ぐ２７</t>
  </si>
  <si>
    <t>帆足</t>
    <rPh sb="0" eb="2">
      <t>ホアシ</t>
    </rPh>
    <phoneticPr fontId="5"/>
  </si>
  <si>
    <t>介</t>
    <rPh sb="0" eb="1">
      <t>カイ</t>
    </rPh>
    <phoneticPr fontId="5"/>
  </si>
  <si>
    <t>ぐ２８</t>
  </si>
  <si>
    <t>安田</t>
    <rPh sb="0" eb="2">
      <t>ヤスダ</t>
    </rPh>
    <phoneticPr fontId="5"/>
  </si>
  <si>
    <t>椋太</t>
    <rPh sb="0" eb="1">
      <t>リョウ</t>
    </rPh>
    <rPh sb="1" eb="2">
      <t>タ</t>
    </rPh>
    <phoneticPr fontId="5"/>
  </si>
  <si>
    <t>ぐ２９</t>
  </si>
  <si>
    <t>楓</t>
    <rPh sb="0" eb="1">
      <t>カエデ</t>
    </rPh>
    <phoneticPr fontId="5"/>
  </si>
  <si>
    <t>ぐ３０</t>
  </si>
  <si>
    <t>一圓</t>
    <rPh sb="0" eb="2">
      <t>イチエン</t>
    </rPh>
    <phoneticPr fontId="5"/>
  </si>
  <si>
    <t>寧々</t>
    <rPh sb="0" eb="2">
      <t>ネネ</t>
    </rPh>
    <phoneticPr fontId="5"/>
  </si>
  <si>
    <t>ぐ３１</t>
  </si>
  <si>
    <t>門根</t>
    <rPh sb="0" eb="1">
      <t>モン</t>
    </rPh>
    <rPh sb="1" eb="2">
      <t>ネ</t>
    </rPh>
    <phoneticPr fontId="22"/>
  </si>
  <si>
    <t>維吹</t>
    <rPh sb="0" eb="1">
      <t>イ</t>
    </rPh>
    <rPh sb="1" eb="2">
      <t>フ</t>
    </rPh>
    <phoneticPr fontId="22"/>
  </si>
  <si>
    <t>滋賀県立硬式テニス部</t>
  </si>
  <si>
    <t>し０２</t>
    <phoneticPr fontId="5"/>
  </si>
  <si>
    <t>し０３</t>
    <phoneticPr fontId="5"/>
  </si>
  <si>
    <t>唯七</t>
    <rPh sb="0" eb="1">
      <t>ユイ</t>
    </rPh>
    <rPh sb="1" eb="2">
      <t>ナナ</t>
    </rPh>
    <phoneticPr fontId="5"/>
  </si>
  <si>
    <t>八木</t>
    <rPh sb="0" eb="2">
      <t>ヤギ</t>
    </rPh>
    <phoneticPr fontId="5"/>
  </si>
  <si>
    <t>拓己</t>
    <rPh sb="0" eb="2">
      <t>タクミ</t>
    </rPh>
    <phoneticPr fontId="5"/>
  </si>
  <si>
    <t>ふ０１</t>
    <phoneticPr fontId="5"/>
  </si>
  <si>
    <t>水本</t>
    <rPh sb="0" eb="2">
      <t>ミズモト</t>
    </rPh>
    <phoneticPr fontId="5"/>
  </si>
  <si>
    <t>敦史</t>
    <rPh sb="0" eb="2">
      <t>アツシ</t>
    </rPh>
    <phoneticPr fontId="5"/>
  </si>
  <si>
    <t>フレンズ</t>
    <phoneticPr fontId="5"/>
  </si>
  <si>
    <t>ふ０２</t>
    <phoneticPr fontId="5"/>
  </si>
  <si>
    <t>岡本</t>
    <rPh sb="0" eb="2">
      <t>オカモト</t>
    </rPh>
    <phoneticPr fontId="5"/>
  </si>
  <si>
    <t>大樹</t>
    <rPh sb="0" eb="2">
      <t>ダイキ</t>
    </rPh>
    <phoneticPr fontId="5"/>
  </si>
  <si>
    <t>ふ０３</t>
    <phoneticPr fontId="5"/>
  </si>
  <si>
    <t>増田</t>
    <rPh sb="0" eb="2">
      <t>マスダ</t>
    </rPh>
    <phoneticPr fontId="5"/>
  </si>
  <si>
    <t>剛士</t>
    <rPh sb="0" eb="2">
      <t>タケシ</t>
    </rPh>
    <phoneticPr fontId="5"/>
  </si>
  <si>
    <t>ふ０４</t>
    <phoneticPr fontId="5"/>
  </si>
  <si>
    <t>成宮</t>
    <rPh sb="0" eb="2">
      <t>ナルミヤ</t>
    </rPh>
    <phoneticPr fontId="5"/>
  </si>
  <si>
    <t>康弘</t>
    <rPh sb="0" eb="2">
      <t>ヤスヒロ</t>
    </rPh>
    <phoneticPr fontId="5"/>
  </si>
  <si>
    <t>ふ０５</t>
    <phoneticPr fontId="5"/>
  </si>
  <si>
    <t>古市</t>
    <rPh sb="0" eb="2">
      <t>フルイチ</t>
    </rPh>
    <phoneticPr fontId="5"/>
  </si>
  <si>
    <t>卓志</t>
    <rPh sb="0" eb="2">
      <t>タクシ</t>
    </rPh>
    <phoneticPr fontId="5"/>
  </si>
  <si>
    <t>ふ０６</t>
    <phoneticPr fontId="5"/>
  </si>
  <si>
    <t>浦嶋</t>
    <rPh sb="0" eb="2">
      <t>ウラシマ</t>
    </rPh>
    <phoneticPr fontId="5"/>
  </si>
  <si>
    <t>博邦</t>
    <rPh sb="0" eb="2">
      <t>ヒロクニ</t>
    </rPh>
    <phoneticPr fontId="5"/>
  </si>
  <si>
    <t>ふ０７</t>
    <phoneticPr fontId="5"/>
  </si>
  <si>
    <t>平塚</t>
    <rPh sb="0" eb="2">
      <t>ヒラツカ</t>
    </rPh>
    <phoneticPr fontId="5"/>
  </si>
  <si>
    <t>聡</t>
    <rPh sb="0" eb="1">
      <t>サトシ</t>
    </rPh>
    <phoneticPr fontId="5"/>
  </si>
  <si>
    <t>ふ０８</t>
    <phoneticPr fontId="5"/>
  </si>
  <si>
    <t>池端</t>
    <rPh sb="0" eb="2">
      <t>イケバタ</t>
    </rPh>
    <phoneticPr fontId="5"/>
  </si>
  <si>
    <t>誠治</t>
    <rPh sb="0" eb="2">
      <t>セイジ</t>
    </rPh>
    <phoneticPr fontId="5"/>
  </si>
  <si>
    <t>ふ０９</t>
    <phoneticPr fontId="5"/>
  </si>
  <si>
    <t>三代</t>
    <rPh sb="0" eb="2">
      <t>ミシロ</t>
    </rPh>
    <phoneticPr fontId="5"/>
  </si>
  <si>
    <t>康成</t>
    <rPh sb="0" eb="2">
      <t>ヤスナリ</t>
    </rPh>
    <phoneticPr fontId="5"/>
  </si>
  <si>
    <t>ふ１０</t>
    <phoneticPr fontId="5"/>
  </si>
  <si>
    <t>井上</t>
    <rPh sb="0" eb="2">
      <t>イノウエ</t>
    </rPh>
    <phoneticPr fontId="5"/>
  </si>
  <si>
    <t>新</t>
    <rPh sb="0" eb="1">
      <t>シン</t>
    </rPh>
    <phoneticPr fontId="5"/>
  </si>
  <si>
    <t>ふ１１</t>
    <phoneticPr fontId="5"/>
  </si>
  <si>
    <t>清水</t>
    <rPh sb="0" eb="2">
      <t>シミズ</t>
    </rPh>
    <phoneticPr fontId="5"/>
  </si>
  <si>
    <t>義弘</t>
    <rPh sb="0" eb="2">
      <t>ヨシヒロ</t>
    </rPh>
    <phoneticPr fontId="5"/>
  </si>
  <si>
    <t>ふ１２</t>
    <phoneticPr fontId="5"/>
  </si>
  <si>
    <t>福元</t>
    <rPh sb="0" eb="2">
      <t>フクモト</t>
    </rPh>
    <phoneticPr fontId="5"/>
  </si>
  <si>
    <t>公道</t>
    <rPh sb="0" eb="2">
      <t>コウドウ</t>
    </rPh>
    <phoneticPr fontId="5"/>
  </si>
  <si>
    <t>ふ１３</t>
    <phoneticPr fontId="5"/>
  </si>
  <si>
    <t>大野</t>
    <rPh sb="0" eb="2">
      <t>オオノ</t>
    </rPh>
    <phoneticPr fontId="5"/>
  </si>
  <si>
    <t>美南</t>
    <rPh sb="0" eb="2">
      <t>ミナミ</t>
    </rPh>
    <phoneticPr fontId="5"/>
  </si>
  <si>
    <t>ふ１４</t>
    <phoneticPr fontId="5"/>
  </si>
  <si>
    <t>梨絵</t>
    <rPh sb="0" eb="2">
      <t>リエ</t>
    </rPh>
    <phoneticPr fontId="5"/>
  </si>
  <si>
    <t>ふ１５</t>
    <phoneticPr fontId="5"/>
  </si>
  <si>
    <t>さち</t>
    <phoneticPr fontId="5"/>
  </si>
  <si>
    <t>ふ１６</t>
    <phoneticPr fontId="5"/>
  </si>
  <si>
    <t>筒井</t>
    <rPh sb="0" eb="2">
      <t>ツツイ</t>
    </rPh>
    <phoneticPr fontId="5"/>
  </si>
  <si>
    <t>珠世</t>
    <rPh sb="0" eb="2">
      <t>タマヨ</t>
    </rPh>
    <phoneticPr fontId="5"/>
  </si>
  <si>
    <t>ふ１７</t>
    <phoneticPr fontId="5"/>
  </si>
  <si>
    <t>栗田</t>
    <rPh sb="0" eb="2">
      <t>クリタ</t>
    </rPh>
    <phoneticPr fontId="5"/>
  </si>
  <si>
    <t>智里</t>
    <rPh sb="0" eb="2">
      <t>チサト</t>
    </rPh>
    <phoneticPr fontId="5"/>
  </si>
  <si>
    <t>愛荘町</t>
    <rPh sb="0" eb="2">
      <t>アイショウ</t>
    </rPh>
    <rPh sb="2" eb="3">
      <t>チョウ</t>
    </rPh>
    <phoneticPr fontId="5"/>
  </si>
  <si>
    <t>ふ１８</t>
    <phoneticPr fontId="5"/>
  </si>
  <si>
    <t>柏木</t>
    <rPh sb="0" eb="2">
      <t>カシワギ</t>
    </rPh>
    <phoneticPr fontId="5"/>
  </si>
  <si>
    <t>貴子</t>
    <rPh sb="0" eb="2">
      <t>タカコ</t>
    </rPh>
    <phoneticPr fontId="5"/>
  </si>
  <si>
    <t>ふ１９</t>
    <phoneticPr fontId="5"/>
  </si>
  <si>
    <t>出縄</t>
    <rPh sb="0" eb="1">
      <t>デ</t>
    </rPh>
    <rPh sb="1" eb="2">
      <t>ナワ</t>
    </rPh>
    <phoneticPr fontId="5"/>
  </si>
  <si>
    <t>久子</t>
    <rPh sb="0" eb="2">
      <t>ヒサコ</t>
    </rPh>
    <phoneticPr fontId="5"/>
  </si>
  <si>
    <t>ふ２０</t>
    <phoneticPr fontId="5"/>
  </si>
  <si>
    <t>吉岡</t>
    <rPh sb="0" eb="2">
      <t>ヨシオカ</t>
    </rPh>
    <phoneticPr fontId="5"/>
  </si>
  <si>
    <t>京子</t>
    <rPh sb="0" eb="2">
      <t>キョウコ</t>
    </rPh>
    <phoneticPr fontId="5"/>
  </si>
  <si>
    <t>ふ２１</t>
    <phoneticPr fontId="5"/>
  </si>
  <si>
    <t>千代美</t>
    <rPh sb="0" eb="3">
      <t>チヨミ</t>
    </rPh>
    <phoneticPr fontId="5"/>
  </si>
  <si>
    <t>ふ２２</t>
    <phoneticPr fontId="5"/>
  </si>
  <si>
    <t>山﨑</t>
    <rPh sb="0" eb="2">
      <t>ヤマザキ</t>
    </rPh>
    <phoneticPr fontId="5"/>
  </si>
  <si>
    <t>暢代</t>
    <rPh sb="0" eb="2">
      <t>ノブヨ</t>
    </rPh>
    <phoneticPr fontId="5"/>
  </si>
  <si>
    <t>ふ２３</t>
  </si>
  <si>
    <t>ふ２４</t>
  </si>
  <si>
    <t>順子</t>
    <rPh sb="0" eb="2">
      <t>ジュンコ</t>
    </rPh>
    <phoneticPr fontId="5"/>
  </si>
  <si>
    <t>ふ２５</t>
  </si>
  <si>
    <t>義規</t>
    <rPh sb="0" eb="2">
      <t>ヨシノリ</t>
    </rPh>
    <phoneticPr fontId="5"/>
  </si>
  <si>
    <t>う０１</t>
    <phoneticPr fontId="5"/>
  </si>
  <si>
    <t>う０２</t>
    <phoneticPr fontId="5"/>
  </si>
  <si>
    <t>久保田</t>
    <rPh sb="0" eb="3">
      <t>クボタ</t>
    </rPh>
    <phoneticPr fontId="5"/>
  </si>
  <si>
    <t>勉</t>
    <rPh sb="0" eb="1">
      <t>ツトム</t>
    </rPh>
    <phoneticPr fontId="5"/>
  </si>
  <si>
    <t>垣内</t>
    <rPh sb="0" eb="2">
      <t>カキウチ</t>
    </rPh>
    <phoneticPr fontId="5"/>
  </si>
  <si>
    <t>義則</t>
    <rPh sb="0" eb="2">
      <t>ヨシノリ</t>
    </rPh>
    <phoneticPr fontId="5"/>
  </si>
  <si>
    <t>雅嗣</t>
    <rPh sb="0" eb="1">
      <t>マサ</t>
    </rPh>
    <rPh sb="1" eb="2">
      <t>ツグ</t>
    </rPh>
    <phoneticPr fontId="5"/>
  </si>
  <si>
    <t>寿人</t>
    <rPh sb="0" eb="1">
      <t>ヒサ</t>
    </rPh>
    <rPh sb="1" eb="2">
      <t>ヒト</t>
    </rPh>
    <phoneticPr fontId="5"/>
  </si>
  <si>
    <t>健一</t>
    <rPh sb="0" eb="2">
      <t>ケンイチ</t>
    </rPh>
    <phoneticPr fontId="5"/>
  </si>
  <si>
    <t>皓輝</t>
    <rPh sb="0" eb="1">
      <t>コウ</t>
    </rPh>
    <rPh sb="1" eb="2">
      <t>テル</t>
    </rPh>
    <phoneticPr fontId="5"/>
  </si>
  <si>
    <t>中嶋</t>
    <rPh sb="0" eb="2">
      <t>ナカジマ</t>
    </rPh>
    <phoneticPr fontId="5"/>
  </si>
  <si>
    <t>徹</t>
    <rPh sb="0" eb="1">
      <t>トオル</t>
    </rPh>
    <phoneticPr fontId="5"/>
  </si>
  <si>
    <t>日野町</t>
    <rPh sb="0" eb="3">
      <t>ヒノチョウ</t>
    </rPh>
    <phoneticPr fontId="5"/>
  </si>
  <si>
    <t>中田</t>
    <rPh sb="0" eb="2">
      <t>ナカタ</t>
    </rPh>
    <phoneticPr fontId="5"/>
  </si>
  <si>
    <t>富憲</t>
    <rPh sb="0" eb="2">
      <t>トミノリ</t>
    </rPh>
    <phoneticPr fontId="5"/>
  </si>
  <si>
    <t>利光</t>
    <phoneticPr fontId="5"/>
  </si>
  <si>
    <t>龍司</t>
    <phoneticPr fontId="5"/>
  </si>
  <si>
    <t>篤司</t>
    <rPh sb="0" eb="2">
      <t>アツシ</t>
    </rPh>
    <phoneticPr fontId="5"/>
  </si>
  <si>
    <t>坂田</t>
    <rPh sb="0" eb="2">
      <t>サカタ</t>
    </rPh>
    <phoneticPr fontId="5"/>
  </si>
  <si>
    <t>義記</t>
    <rPh sb="0" eb="1">
      <t>ヨシ</t>
    </rPh>
    <rPh sb="1" eb="2">
      <t>キ</t>
    </rPh>
    <phoneticPr fontId="5"/>
  </si>
  <si>
    <t>竹田</t>
    <rPh sb="0" eb="2">
      <t>タケダ</t>
    </rPh>
    <phoneticPr fontId="5"/>
  </si>
  <si>
    <t>圭佑</t>
    <rPh sb="0" eb="2">
      <t>ケイスケ</t>
    </rPh>
    <phoneticPr fontId="5"/>
  </si>
  <si>
    <t>小泉</t>
    <rPh sb="0" eb="2">
      <t>コイズミ</t>
    </rPh>
    <phoneticPr fontId="5"/>
  </si>
  <si>
    <t>圭一郎</t>
    <rPh sb="0" eb="3">
      <t>ケイイチロウ</t>
    </rPh>
    <phoneticPr fontId="5"/>
  </si>
  <si>
    <t>渡邊</t>
    <rPh sb="0" eb="2">
      <t>ワタナベ</t>
    </rPh>
    <phoneticPr fontId="5"/>
  </si>
  <si>
    <t>直洋</t>
    <rPh sb="0" eb="2">
      <t>ナオヒロ</t>
    </rPh>
    <phoneticPr fontId="5"/>
  </si>
  <si>
    <t>猪師</t>
    <rPh sb="0" eb="1">
      <t>イノシシ</t>
    </rPh>
    <rPh sb="1" eb="2">
      <t>シ</t>
    </rPh>
    <phoneticPr fontId="5"/>
  </si>
  <si>
    <t>崇人</t>
    <rPh sb="0" eb="1">
      <t>タカシ</t>
    </rPh>
    <rPh sb="1" eb="2">
      <t>ヒト</t>
    </rPh>
    <phoneticPr fontId="5"/>
  </si>
  <si>
    <t>章大</t>
    <rPh sb="0" eb="1">
      <t>ショウ</t>
    </rPh>
    <rPh sb="1" eb="2">
      <t>ダイ</t>
    </rPh>
    <phoneticPr fontId="5"/>
  </si>
  <si>
    <t>徳光</t>
    <rPh sb="0" eb="2">
      <t>トクミツ</t>
    </rPh>
    <phoneticPr fontId="5"/>
  </si>
  <si>
    <t>亮真</t>
    <rPh sb="0" eb="1">
      <t>リョウ</t>
    </rPh>
    <rPh sb="1" eb="2">
      <t>シン</t>
    </rPh>
    <phoneticPr fontId="5"/>
  </si>
  <si>
    <t>元生</t>
    <rPh sb="0" eb="1">
      <t>モト</t>
    </rPh>
    <rPh sb="1" eb="2">
      <t>イ</t>
    </rPh>
    <phoneticPr fontId="5"/>
  </si>
  <si>
    <t>光亮</t>
    <rPh sb="0" eb="1">
      <t>ヒカ</t>
    </rPh>
    <rPh sb="1" eb="2">
      <t>リョウ</t>
    </rPh>
    <phoneticPr fontId="5"/>
  </si>
  <si>
    <t>真稔</t>
    <rPh sb="0" eb="1">
      <t>マ</t>
    </rPh>
    <rPh sb="1" eb="2">
      <t>ミノル</t>
    </rPh>
    <phoneticPr fontId="5"/>
  </si>
  <si>
    <t>優人</t>
    <rPh sb="0" eb="2">
      <t>ユウト</t>
    </rPh>
    <phoneticPr fontId="5"/>
  </si>
  <si>
    <t>赤岡</t>
    <rPh sb="0" eb="2">
      <t>アカオカ</t>
    </rPh>
    <phoneticPr fontId="5"/>
  </si>
  <si>
    <t>景伍</t>
    <rPh sb="0" eb="2">
      <t>ケイゴ</t>
    </rPh>
    <phoneticPr fontId="5"/>
  </si>
  <si>
    <t>安井</t>
    <rPh sb="0" eb="2">
      <t>ヤスイ</t>
    </rPh>
    <phoneticPr fontId="5"/>
  </si>
  <si>
    <t>栄司</t>
    <rPh sb="0" eb="2">
      <t>エイジ</t>
    </rPh>
    <phoneticPr fontId="5"/>
  </si>
  <si>
    <t>今井</t>
    <rPh sb="0" eb="2">
      <t>イマイ</t>
    </rPh>
    <phoneticPr fontId="5"/>
  </si>
  <si>
    <t>邦子</t>
    <rPh sb="0" eb="2">
      <t>ジュンコ</t>
    </rPh>
    <phoneticPr fontId="5"/>
  </si>
  <si>
    <t>牛道</t>
    <rPh sb="0" eb="2">
      <t>ウシミチ</t>
    </rPh>
    <phoneticPr fontId="5"/>
  </si>
  <si>
    <t>心</t>
    <rPh sb="0" eb="1">
      <t>ココロ</t>
    </rPh>
    <phoneticPr fontId="5"/>
  </si>
  <si>
    <t>陽子</t>
    <rPh sb="0" eb="2">
      <t>ヨウコ</t>
    </rPh>
    <phoneticPr fontId="5"/>
  </si>
  <si>
    <t>美香</t>
    <rPh sb="0" eb="2">
      <t>ミカ</t>
    </rPh>
    <phoneticPr fontId="5"/>
  </si>
  <si>
    <t>佳子</t>
    <rPh sb="0" eb="2">
      <t>ヨシコ</t>
    </rPh>
    <phoneticPr fontId="5"/>
  </si>
  <si>
    <t>直子</t>
    <rPh sb="0" eb="2">
      <t>ナオコ</t>
    </rPh>
    <phoneticPr fontId="5"/>
  </si>
  <si>
    <t>竜王町</t>
    <rPh sb="0" eb="3">
      <t>リュウオウチョウ</t>
    </rPh>
    <phoneticPr fontId="5"/>
  </si>
  <si>
    <t>藤田</t>
    <rPh sb="0" eb="2">
      <t>フジタ</t>
    </rPh>
    <phoneticPr fontId="5"/>
  </si>
  <si>
    <t>博美</t>
    <rPh sb="0" eb="2">
      <t>ヒロミ</t>
    </rPh>
    <phoneticPr fontId="5"/>
  </si>
  <si>
    <t>光代</t>
    <rPh sb="0" eb="2">
      <t>ミツヨ</t>
    </rPh>
    <phoneticPr fontId="5"/>
  </si>
  <si>
    <t>亜利沙</t>
    <rPh sb="0" eb="3">
      <t>アリサ</t>
    </rPh>
    <phoneticPr fontId="5"/>
  </si>
  <si>
    <t>村田</t>
    <rPh sb="0" eb="2">
      <t>ムラタ</t>
    </rPh>
    <phoneticPr fontId="5"/>
  </si>
  <si>
    <t>彩子</t>
    <phoneticPr fontId="5"/>
  </si>
  <si>
    <t>村川</t>
    <rPh sb="0" eb="2">
      <t>ムラカワ</t>
    </rPh>
    <phoneticPr fontId="5"/>
  </si>
  <si>
    <t>庸子</t>
    <rPh sb="0" eb="2">
      <t>ヨウコ</t>
    </rPh>
    <phoneticPr fontId="5"/>
  </si>
  <si>
    <t>古株</t>
    <rPh sb="0" eb="2">
      <t>コカブ</t>
    </rPh>
    <phoneticPr fontId="5"/>
  </si>
  <si>
    <t>淳子</t>
    <rPh sb="0" eb="2">
      <t>ジュンコ</t>
    </rPh>
    <phoneticPr fontId="5"/>
  </si>
  <si>
    <t>洋子</t>
    <rPh sb="0" eb="2">
      <t>ヨウコ</t>
    </rPh>
    <phoneticPr fontId="5"/>
  </si>
  <si>
    <t>小川</t>
    <rPh sb="0" eb="2">
      <t>オガワ</t>
    </rPh>
    <phoneticPr fontId="5"/>
  </si>
  <si>
    <t>千恵</t>
    <rPh sb="0" eb="2">
      <t>チエ</t>
    </rPh>
    <phoneticPr fontId="5"/>
  </si>
  <si>
    <t>心奈</t>
    <rPh sb="0" eb="2">
      <t>ココナ</t>
    </rPh>
    <phoneticPr fontId="5"/>
  </si>
  <si>
    <t>河野</t>
    <rPh sb="0" eb="2">
      <t>カワノ</t>
    </rPh>
    <phoneticPr fontId="5"/>
  </si>
  <si>
    <t>由子</t>
    <rPh sb="0" eb="2">
      <t>ユウコ</t>
    </rPh>
    <phoneticPr fontId="5"/>
  </si>
  <si>
    <t>大輔</t>
    <rPh sb="0" eb="2">
      <t>ダイスケ</t>
    </rPh>
    <phoneticPr fontId="5"/>
  </si>
  <si>
    <t>袖岡</t>
    <rPh sb="0" eb="2">
      <t>ソデオカ</t>
    </rPh>
    <phoneticPr fontId="5"/>
  </si>
  <si>
    <t>毅志</t>
    <rPh sb="0" eb="1">
      <t>タケシ</t>
    </rPh>
    <rPh sb="1" eb="2">
      <t>シ</t>
    </rPh>
    <phoneticPr fontId="5"/>
  </si>
  <si>
    <t>た０１</t>
    <phoneticPr fontId="5"/>
  </si>
  <si>
    <t>川瀬</t>
    <rPh sb="0" eb="2">
      <t>カワセ</t>
    </rPh>
    <phoneticPr fontId="5"/>
  </si>
  <si>
    <t>清子</t>
    <rPh sb="0" eb="2">
      <t>キヨコ</t>
    </rPh>
    <phoneticPr fontId="5"/>
  </si>
  <si>
    <t>建部TC</t>
    <rPh sb="0" eb="2">
      <t>タテベ</t>
    </rPh>
    <phoneticPr fontId="5"/>
  </si>
  <si>
    <t>た０２</t>
    <phoneticPr fontId="5"/>
  </si>
  <si>
    <t>中村</t>
    <rPh sb="0" eb="2">
      <t>ナカムラ</t>
    </rPh>
    <phoneticPr fontId="5"/>
  </si>
  <si>
    <t>雅宣</t>
    <rPh sb="0" eb="1">
      <t>マサ</t>
    </rPh>
    <rPh sb="1" eb="2">
      <t>ノリ</t>
    </rPh>
    <phoneticPr fontId="5"/>
  </si>
  <si>
    <t>た０３</t>
    <phoneticPr fontId="5"/>
  </si>
  <si>
    <t>村地</t>
    <rPh sb="0" eb="2">
      <t>ムラチ</t>
    </rPh>
    <phoneticPr fontId="5"/>
  </si>
  <si>
    <t>直也</t>
    <rPh sb="0" eb="2">
      <t>ナオヤ</t>
    </rPh>
    <phoneticPr fontId="5"/>
  </si>
  <si>
    <t>た０４</t>
  </si>
  <si>
    <t>小梶</t>
    <rPh sb="0" eb="2">
      <t>コカジ</t>
    </rPh>
    <phoneticPr fontId="5"/>
  </si>
  <si>
    <t>優子</t>
    <rPh sb="0" eb="2">
      <t>ユウコ</t>
    </rPh>
    <phoneticPr fontId="5"/>
  </si>
  <si>
    <t>た０５</t>
  </si>
  <si>
    <t>井原</t>
    <rPh sb="0" eb="2">
      <t>イハラ</t>
    </rPh>
    <phoneticPr fontId="5"/>
  </si>
  <si>
    <t>早苗</t>
    <rPh sb="0" eb="2">
      <t>サナエ</t>
    </rPh>
    <phoneticPr fontId="5"/>
  </si>
  <si>
    <t>た０６</t>
  </si>
  <si>
    <t>坂上</t>
    <rPh sb="0" eb="2">
      <t>サカウエ</t>
    </rPh>
    <phoneticPr fontId="5"/>
  </si>
  <si>
    <t>治謙</t>
    <rPh sb="0" eb="1">
      <t>ハル</t>
    </rPh>
    <rPh sb="1" eb="2">
      <t>ケン</t>
    </rPh>
    <phoneticPr fontId="5"/>
  </si>
  <si>
    <t>た０７</t>
  </si>
  <si>
    <t>川尻</t>
    <rPh sb="0" eb="2">
      <t>カワジリ</t>
    </rPh>
    <phoneticPr fontId="5"/>
  </si>
  <si>
    <t>実千代</t>
    <rPh sb="0" eb="1">
      <t>ジツ</t>
    </rPh>
    <rPh sb="1" eb="3">
      <t>チヨ</t>
    </rPh>
    <phoneticPr fontId="5"/>
  </si>
  <si>
    <t>た０８</t>
  </si>
  <si>
    <t>増山</t>
    <rPh sb="0" eb="2">
      <t>マスヤマ</t>
    </rPh>
    <phoneticPr fontId="5"/>
  </si>
  <si>
    <t>浩明</t>
    <rPh sb="0" eb="2">
      <t>ヒロアキ</t>
    </rPh>
    <phoneticPr fontId="5"/>
  </si>
  <si>
    <t>た０９</t>
  </si>
  <si>
    <t>刈谷</t>
    <rPh sb="0" eb="2">
      <t>カリヤ</t>
    </rPh>
    <phoneticPr fontId="5"/>
  </si>
  <si>
    <t>佳宏</t>
    <rPh sb="0" eb="2">
      <t>ヨシヒロ</t>
    </rPh>
    <phoneticPr fontId="5"/>
  </si>
  <si>
    <t>た１０</t>
  </si>
  <si>
    <t>上川</t>
    <rPh sb="0" eb="2">
      <t>カミカワ</t>
    </rPh>
    <phoneticPr fontId="5"/>
  </si>
  <si>
    <t>かの子</t>
    <rPh sb="2" eb="3">
      <t>コ</t>
    </rPh>
    <phoneticPr fontId="5"/>
  </si>
  <si>
    <t>１８人</t>
    <rPh sb="2" eb="3">
      <t>ニン</t>
    </rPh>
    <phoneticPr fontId="5"/>
  </si>
  <si>
    <t>ぷ０２</t>
    <phoneticPr fontId="5"/>
  </si>
  <si>
    <t>征功</t>
    <rPh sb="0" eb="1">
      <t>セイ</t>
    </rPh>
    <rPh sb="1" eb="2">
      <t>イサオ</t>
    </rPh>
    <phoneticPr fontId="5"/>
  </si>
  <si>
    <t>青井</t>
    <rPh sb="0" eb="2">
      <t>アオイ</t>
    </rPh>
    <phoneticPr fontId="5"/>
  </si>
  <si>
    <t>亘</t>
    <rPh sb="0" eb="1">
      <t>ワタル</t>
    </rPh>
    <phoneticPr fontId="5"/>
  </si>
  <si>
    <t>澤井</t>
    <rPh sb="0" eb="2">
      <t>サワイ</t>
    </rPh>
    <phoneticPr fontId="5"/>
  </si>
  <si>
    <t>恵子</t>
    <rPh sb="0" eb="2">
      <t>ケイコ</t>
    </rPh>
    <phoneticPr fontId="5"/>
  </si>
  <si>
    <t>関</t>
    <rPh sb="0" eb="1">
      <t>セキ</t>
    </rPh>
    <phoneticPr fontId="5"/>
  </si>
  <si>
    <t>弘次</t>
    <rPh sb="0" eb="2">
      <t>コウジ</t>
    </rPh>
    <phoneticPr fontId="5"/>
  </si>
  <si>
    <t>愛荘町</t>
    <rPh sb="0" eb="1">
      <t>アイ</t>
    </rPh>
    <rPh sb="2" eb="3">
      <t>チョウ</t>
    </rPh>
    <phoneticPr fontId="5"/>
  </si>
  <si>
    <t>但中</t>
    <rPh sb="0" eb="1">
      <t>タン</t>
    </rPh>
    <rPh sb="1" eb="2">
      <t>ナカ</t>
    </rPh>
    <phoneticPr fontId="5"/>
  </si>
  <si>
    <t>昭三</t>
    <rPh sb="0" eb="2">
      <t>ショウゾウ</t>
    </rPh>
    <phoneticPr fontId="5"/>
  </si>
  <si>
    <t>松田</t>
    <rPh sb="0" eb="2">
      <t>マツダ</t>
    </rPh>
    <phoneticPr fontId="5"/>
  </si>
  <si>
    <t>森谷</t>
    <rPh sb="0" eb="2">
      <t>モリタニ</t>
    </rPh>
    <phoneticPr fontId="5"/>
  </si>
  <si>
    <t>山形</t>
    <rPh sb="0" eb="2">
      <t>ヤマガタ</t>
    </rPh>
    <phoneticPr fontId="5"/>
  </si>
  <si>
    <t>公平</t>
    <rPh sb="0" eb="2">
      <t>コウヘイ</t>
    </rPh>
    <phoneticPr fontId="5"/>
  </si>
  <si>
    <t>誠</t>
    <rPh sb="0" eb="1">
      <t>マコト</t>
    </rPh>
    <phoneticPr fontId="5"/>
  </si>
  <si>
    <t>谷口</t>
    <rPh sb="0" eb="2">
      <t>タニグチ</t>
    </rPh>
    <phoneticPr fontId="5"/>
  </si>
  <si>
    <t>一男</t>
    <rPh sb="0" eb="2">
      <t>カズオ</t>
    </rPh>
    <phoneticPr fontId="5"/>
  </si>
  <si>
    <t>鶴田</t>
    <rPh sb="0" eb="2">
      <t>ツルタ</t>
    </rPh>
    <phoneticPr fontId="5"/>
  </si>
  <si>
    <t>進</t>
    <rPh sb="0" eb="1">
      <t>ススム</t>
    </rPh>
    <phoneticPr fontId="5"/>
  </si>
  <si>
    <t>早川</t>
    <rPh sb="0" eb="2">
      <t>ハヤカワ</t>
    </rPh>
    <phoneticPr fontId="5"/>
  </si>
  <si>
    <t>諭</t>
    <rPh sb="0" eb="1">
      <t>サトシ</t>
    </rPh>
    <phoneticPr fontId="5"/>
  </si>
  <si>
    <t>堀川</t>
    <rPh sb="0" eb="2">
      <t>ホリカワ</t>
    </rPh>
    <phoneticPr fontId="5"/>
  </si>
  <si>
    <t>敬児</t>
    <rPh sb="0" eb="1">
      <t>ケイ</t>
    </rPh>
    <rPh sb="1" eb="2">
      <t>ジ</t>
    </rPh>
    <phoneticPr fontId="5"/>
  </si>
  <si>
    <t>水</t>
    <rPh sb="0" eb="1">
      <t>ミズ</t>
    </rPh>
    <phoneticPr fontId="5"/>
  </si>
  <si>
    <t>義治</t>
    <rPh sb="0" eb="2">
      <t>ヨシハル</t>
    </rPh>
    <phoneticPr fontId="5"/>
  </si>
  <si>
    <t>牧村</t>
    <rPh sb="0" eb="2">
      <t>マキムラ</t>
    </rPh>
    <phoneticPr fontId="5"/>
  </si>
  <si>
    <t>裕子</t>
    <rPh sb="0" eb="2">
      <t>ユウコ</t>
    </rPh>
    <phoneticPr fontId="5"/>
  </si>
  <si>
    <t>３１人</t>
    <rPh sb="2" eb="3">
      <t>ニン</t>
    </rPh>
    <phoneticPr fontId="5"/>
  </si>
  <si>
    <t>ひ０１</t>
    <phoneticPr fontId="5"/>
  </si>
  <si>
    <t>徳司</t>
    <rPh sb="0" eb="1">
      <t>トク</t>
    </rPh>
    <rPh sb="1" eb="2">
      <t>ツカサ</t>
    </rPh>
    <phoneticPr fontId="5"/>
  </si>
  <si>
    <t>湖東シニア東近江</t>
    <rPh sb="0" eb="2">
      <t>コトウ</t>
    </rPh>
    <rPh sb="5" eb="8">
      <t>ヒガシオウミ</t>
    </rPh>
    <phoneticPr fontId="5"/>
  </si>
  <si>
    <t>レッドライオン</t>
    <phoneticPr fontId="5"/>
  </si>
  <si>
    <t>ひ０２</t>
    <phoneticPr fontId="5"/>
  </si>
  <si>
    <t>ひ０３</t>
  </si>
  <si>
    <t>ひ０４</t>
  </si>
  <si>
    <t>ひ０５</t>
  </si>
  <si>
    <t>ひ０６</t>
  </si>
  <si>
    <t>春巳</t>
    <rPh sb="0" eb="1">
      <t>ハル</t>
    </rPh>
    <rPh sb="1" eb="2">
      <t>ミ</t>
    </rPh>
    <phoneticPr fontId="5"/>
  </si>
  <si>
    <t>ひ０７</t>
  </si>
  <si>
    <t>林</t>
    <rPh sb="0" eb="1">
      <t>ハヤシ</t>
    </rPh>
    <phoneticPr fontId="5"/>
  </si>
  <si>
    <t>雅子</t>
    <rPh sb="0" eb="2">
      <t>マサコ</t>
    </rPh>
    <phoneticPr fontId="5"/>
  </si>
  <si>
    <t>ひ０８</t>
  </si>
  <si>
    <t>JB愛SHO-TC</t>
    <rPh sb="2" eb="3">
      <t>アイ</t>
    </rPh>
    <phoneticPr fontId="5"/>
  </si>
  <si>
    <t>ひ０９</t>
  </si>
  <si>
    <t>晴之</t>
    <rPh sb="0" eb="2">
      <t>ハルユキ</t>
    </rPh>
    <phoneticPr fontId="5"/>
  </si>
  <si>
    <t>ひ１０</t>
  </si>
  <si>
    <t>俊治</t>
    <rPh sb="0" eb="1">
      <t>トシ</t>
    </rPh>
    <rPh sb="1" eb="2">
      <t>ジ</t>
    </rPh>
    <phoneticPr fontId="5"/>
  </si>
  <si>
    <t>ひ１１</t>
  </si>
  <si>
    <t>北村</t>
    <rPh sb="0" eb="2">
      <t>キタムラ</t>
    </rPh>
    <phoneticPr fontId="5"/>
  </si>
  <si>
    <t>弘司</t>
    <rPh sb="0" eb="1">
      <t>ヒロシ</t>
    </rPh>
    <rPh sb="1" eb="2">
      <t>ツカサ</t>
    </rPh>
    <phoneticPr fontId="5"/>
  </si>
  <si>
    <t>ひ１２</t>
  </si>
  <si>
    <t>坪田</t>
    <rPh sb="0" eb="2">
      <t>ツボタ</t>
    </rPh>
    <phoneticPr fontId="5"/>
  </si>
  <si>
    <t>敏裕</t>
    <rPh sb="0" eb="1">
      <t>トシ</t>
    </rPh>
    <rPh sb="1" eb="2">
      <t>ユウ</t>
    </rPh>
    <phoneticPr fontId="5"/>
  </si>
  <si>
    <t>ひ１３</t>
  </si>
  <si>
    <t>泰枝</t>
    <rPh sb="0" eb="1">
      <t>タイ</t>
    </rPh>
    <rPh sb="1" eb="2">
      <t>エダ</t>
    </rPh>
    <phoneticPr fontId="5"/>
  </si>
  <si>
    <t>ひ１４</t>
  </si>
  <si>
    <t>槙田</t>
    <rPh sb="0" eb="1">
      <t>シン</t>
    </rPh>
    <rPh sb="1" eb="2">
      <t>タ</t>
    </rPh>
    <phoneticPr fontId="5"/>
  </si>
  <si>
    <t>学</t>
    <rPh sb="0" eb="1">
      <t>マナ</t>
    </rPh>
    <phoneticPr fontId="5"/>
  </si>
  <si>
    <t>ひ１５</t>
  </si>
  <si>
    <t>ひ１６</t>
  </si>
  <si>
    <t>治司</t>
    <rPh sb="0" eb="1">
      <t>オサム</t>
    </rPh>
    <rPh sb="1" eb="2">
      <t>ツカサ</t>
    </rPh>
    <phoneticPr fontId="5"/>
  </si>
  <si>
    <t>ピンクパンダ</t>
    <phoneticPr fontId="5"/>
  </si>
  <si>
    <t>ひ１７</t>
  </si>
  <si>
    <t>ひ１８</t>
  </si>
  <si>
    <t>ひ１９</t>
  </si>
  <si>
    <t>ひ２０</t>
  </si>
  <si>
    <t>ひ２１</t>
  </si>
  <si>
    <t>ひ２２</t>
  </si>
  <si>
    <t>ひ２３</t>
  </si>
  <si>
    <t>ひ２４</t>
  </si>
  <si>
    <t>ひ２５</t>
  </si>
  <si>
    <t>ひ２６</t>
  </si>
  <si>
    <t>ひ２７</t>
  </si>
  <si>
    <t>油利</t>
    <rPh sb="0" eb="2">
      <t>ユリ</t>
    </rPh>
    <phoneticPr fontId="5"/>
  </si>
  <si>
    <t>享</t>
    <rPh sb="0" eb="1">
      <t>トオル</t>
    </rPh>
    <phoneticPr fontId="5"/>
  </si>
  <si>
    <t>ひ２８</t>
  </si>
  <si>
    <t>ひ２９</t>
  </si>
  <si>
    <t>河合</t>
    <rPh sb="0" eb="2">
      <t>カワイ</t>
    </rPh>
    <phoneticPr fontId="5"/>
  </si>
  <si>
    <t>仙治</t>
    <rPh sb="0" eb="1">
      <t>セン</t>
    </rPh>
    <rPh sb="1" eb="2">
      <t>ジ</t>
    </rPh>
    <phoneticPr fontId="5"/>
  </si>
  <si>
    <t>豊郷町</t>
    <rPh sb="0" eb="3">
      <t>トヨサトチョウ</t>
    </rPh>
    <phoneticPr fontId="5"/>
  </si>
  <si>
    <t>ひ３０</t>
  </si>
  <si>
    <t>岸田</t>
    <rPh sb="0" eb="2">
      <t>キシダ</t>
    </rPh>
    <phoneticPr fontId="5"/>
  </si>
  <si>
    <t>昌子</t>
    <rPh sb="0" eb="2">
      <t>マサコ</t>
    </rPh>
    <phoneticPr fontId="5"/>
  </si>
  <si>
    <t>ひ３１</t>
  </si>
  <si>
    <t>宇野</t>
    <rPh sb="0" eb="2">
      <t>ウノ</t>
    </rPh>
    <phoneticPr fontId="5"/>
  </si>
  <si>
    <t>直八</t>
    <rPh sb="0" eb="1">
      <t>ナオ</t>
    </rPh>
    <rPh sb="1" eb="2">
      <t>ハチ</t>
    </rPh>
    <phoneticPr fontId="5"/>
  </si>
  <si>
    <t>こ０２</t>
    <phoneticPr fontId="5"/>
  </si>
  <si>
    <t>細原</t>
    <rPh sb="0" eb="1">
      <t>ホソ</t>
    </rPh>
    <rPh sb="1" eb="2">
      <t>ハラ</t>
    </rPh>
    <phoneticPr fontId="5"/>
  </si>
  <si>
    <t>禎夫</t>
  </si>
  <si>
    <t>こ０３</t>
    <phoneticPr fontId="5"/>
  </si>
  <si>
    <t>國本</t>
    <rPh sb="0" eb="2">
      <t>クニモト</t>
    </rPh>
    <phoneticPr fontId="5"/>
  </si>
  <si>
    <t>東近江市</t>
    <rPh sb="0" eb="3">
      <t>ヒガシオウミ</t>
    </rPh>
    <rPh sb="3" eb="4">
      <t>シ</t>
    </rPh>
    <phoneticPr fontId="5"/>
  </si>
  <si>
    <t>Ｂ級</t>
  </si>
  <si>
    <t>A級</t>
    <rPh sb="1" eb="2">
      <t>キュウ</t>
    </rPh>
    <phoneticPr fontId="38"/>
  </si>
  <si>
    <t>OV55</t>
    <phoneticPr fontId="38"/>
  </si>
  <si>
    <t>A級</t>
    <phoneticPr fontId="38"/>
  </si>
  <si>
    <t>男C＆女B・C</t>
    <rPh sb="0" eb="1">
      <t>ダン</t>
    </rPh>
    <rPh sb="3" eb="4">
      <t>オンナ</t>
    </rPh>
    <phoneticPr fontId="38"/>
  </si>
  <si>
    <t>雨天中止</t>
    <rPh sb="0" eb="2">
      <t>ウテン</t>
    </rPh>
    <rPh sb="2" eb="4">
      <t>チュウシ</t>
    </rPh>
    <phoneticPr fontId="38"/>
  </si>
  <si>
    <t>土田・佐野（グリフィンズ・一般）</t>
    <rPh sb="0" eb="2">
      <t>ツチダ</t>
    </rPh>
    <rPh sb="3" eb="5">
      <t>サノ</t>
    </rPh>
    <rPh sb="13" eb="15">
      <t>イッパン</t>
    </rPh>
    <phoneticPr fontId="38"/>
  </si>
  <si>
    <t>杉山・梶田（滋賀県立大）</t>
    <rPh sb="0" eb="2">
      <t>スギヤマ</t>
    </rPh>
    <rPh sb="3" eb="5">
      <t>カジタ</t>
    </rPh>
    <rPh sb="6" eb="9">
      <t>シガケン</t>
    </rPh>
    <rPh sb="9" eb="11">
      <t>リツダイ</t>
    </rPh>
    <phoneticPr fontId="38"/>
  </si>
  <si>
    <t>上津・中西（アンヴァーズ）</t>
    <rPh sb="0" eb="2">
      <t>ウエツ</t>
    </rPh>
    <rPh sb="3" eb="5">
      <t>ナカニシ</t>
    </rPh>
    <phoneticPr fontId="38"/>
  </si>
  <si>
    <t>片岡・吉村（うさぎとかめの集い）</t>
    <phoneticPr fontId="38"/>
  </si>
  <si>
    <t>亀井・脇野（うさぎとかめの集い）</t>
    <rPh sb="0" eb="2">
      <t>カメイ</t>
    </rPh>
    <rPh sb="3" eb="5">
      <t>ワキノ</t>
    </rPh>
    <rPh sb="13" eb="14">
      <t>ツド</t>
    </rPh>
    <phoneticPr fontId="38"/>
  </si>
  <si>
    <t>竹内・広瀬（グリフィンズ）</t>
    <rPh sb="0" eb="2">
      <t>タケウチ</t>
    </rPh>
    <rPh sb="3" eb="5">
      <t>ヒロセ</t>
    </rPh>
    <phoneticPr fontId="38"/>
  </si>
  <si>
    <t>山本・中田（うさぎとかめの集い）</t>
    <rPh sb="0" eb="2">
      <t>ヤマモト</t>
    </rPh>
    <rPh sb="3" eb="5">
      <t>ナカタ</t>
    </rPh>
    <rPh sb="13" eb="14">
      <t>ツド</t>
    </rPh>
    <phoneticPr fontId="38"/>
  </si>
  <si>
    <t>岡川・稲泉（アプストＴＣ）</t>
    <rPh sb="0" eb="2">
      <t>オカガワ</t>
    </rPh>
    <rPh sb="3" eb="5">
      <t>イナイズミ</t>
    </rPh>
    <phoneticPr fontId="38"/>
  </si>
  <si>
    <t>辻村・槇田（アビックＢＢ・一般）</t>
    <rPh sb="0" eb="2">
      <t>ツジムラ</t>
    </rPh>
    <rPh sb="3" eb="4">
      <t>マキ</t>
    </rPh>
    <rPh sb="4" eb="5">
      <t>タ</t>
    </rPh>
    <rPh sb="13" eb="15">
      <t>イッパン</t>
    </rPh>
    <phoneticPr fontId="38"/>
  </si>
  <si>
    <t>漆原・西野（グリフィンズ）</t>
    <rPh sb="0" eb="2">
      <t>ウルシハラ</t>
    </rPh>
    <rPh sb="3" eb="5">
      <t>ニシノ</t>
    </rPh>
    <phoneticPr fontId="38"/>
  </si>
  <si>
    <t>辻・竹下（うさぎとかめの集い）</t>
    <rPh sb="0" eb="1">
      <t>ツジ</t>
    </rPh>
    <rPh sb="2" eb="4">
      <t>タケシタ</t>
    </rPh>
    <rPh sb="12" eb="13">
      <t>ツド</t>
    </rPh>
    <phoneticPr fontId="38"/>
  </si>
  <si>
    <t>非協会員・協会員・ジュニア</t>
    <rPh sb="0" eb="1">
      <t>ヒ</t>
    </rPh>
    <rPh sb="1" eb="4">
      <t>キョウカイイン</t>
    </rPh>
    <rPh sb="5" eb="7">
      <t>キョウカイ</t>
    </rPh>
    <rPh sb="7" eb="8">
      <t>イン</t>
    </rPh>
    <phoneticPr fontId="5"/>
  </si>
  <si>
    <t>非協会員・協会員・ジュニア</t>
    <rPh sb="0" eb="1">
      <t>ヒ</t>
    </rPh>
    <rPh sb="1" eb="3">
      <t>キョウカイ</t>
    </rPh>
    <rPh sb="3" eb="4">
      <t>イン</t>
    </rPh>
    <rPh sb="5" eb="8">
      <t>キョウカイイン</t>
    </rPh>
    <phoneticPr fontId="5"/>
  </si>
  <si>
    <t>４４人</t>
    <rPh sb="2" eb="3">
      <t>ニン</t>
    </rPh>
    <phoneticPr fontId="5"/>
  </si>
  <si>
    <t>あ４０</t>
  </si>
  <si>
    <t>新崎</t>
    <rPh sb="0" eb="2">
      <t>シンザキ</t>
    </rPh>
    <phoneticPr fontId="5"/>
  </si>
  <si>
    <t>浩子</t>
    <rPh sb="0" eb="2">
      <t>ヒロコ</t>
    </rPh>
    <phoneticPr fontId="5"/>
  </si>
  <si>
    <t>あ４１</t>
  </si>
  <si>
    <t>篠崎</t>
    <rPh sb="0" eb="2">
      <t>シノザキ</t>
    </rPh>
    <phoneticPr fontId="5"/>
  </si>
  <si>
    <t>泉</t>
    <rPh sb="0" eb="1">
      <t>イズミ</t>
    </rPh>
    <phoneticPr fontId="5"/>
  </si>
  <si>
    <t>あ４２</t>
  </si>
  <si>
    <t>長瀬</t>
    <rPh sb="0" eb="2">
      <t>ナガセ</t>
    </rPh>
    <phoneticPr fontId="5"/>
  </si>
  <si>
    <t>清香</t>
    <rPh sb="0" eb="1">
      <t>セイ</t>
    </rPh>
    <rPh sb="1" eb="2">
      <t>カ</t>
    </rPh>
    <phoneticPr fontId="5"/>
  </si>
  <si>
    <t>あ４３</t>
  </si>
  <si>
    <t>氏原</t>
    <rPh sb="0" eb="2">
      <t>ウジハラ</t>
    </rPh>
    <phoneticPr fontId="5"/>
  </si>
  <si>
    <t>典子</t>
    <rPh sb="0" eb="2">
      <t>ノリコ</t>
    </rPh>
    <phoneticPr fontId="5"/>
  </si>
  <si>
    <t>あ４４</t>
  </si>
  <si>
    <t>圭音</t>
    <rPh sb="0" eb="1">
      <t>ケイ</t>
    </rPh>
    <rPh sb="1" eb="2">
      <t>オト</t>
    </rPh>
    <phoneticPr fontId="5"/>
  </si>
  <si>
    <t>３３人</t>
    <rPh sb="2" eb="3">
      <t>ニン</t>
    </rPh>
    <phoneticPr fontId="5"/>
  </si>
  <si>
    <t>２９人</t>
    <rPh sb="2" eb="3">
      <t>ニン</t>
    </rPh>
    <phoneticPr fontId="5"/>
  </si>
  <si>
    <t>け２８</t>
  </si>
  <si>
    <t>大橋</t>
    <rPh sb="0" eb="2">
      <t>オオハシ</t>
    </rPh>
    <phoneticPr fontId="5"/>
  </si>
  <si>
    <t>凛斗</t>
    <rPh sb="0" eb="1">
      <t>リン</t>
    </rPh>
    <rPh sb="1" eb="2">
      <t>ト</t>
    </rPh>
    <phoneticPr fontId="5"/>
  </si>
  <si>
    <t>栗東市</t>
    <rPh sb="0" eb="3">
      <t>リットウシ</t>
    </rPh>
    <phoneticPr fontId="22"/>
  </si>
  <si>
    <t>け２９</t>
  </si>
  <si>
    <t>隆之介</t>
    <rPh sb="0" eb="3">
      <t>リュウノスケ</t>
    </rPh>
    <phoneticPr fontId="5"/>
  </si>
  <si>
    <t>大津市</t>
    <rPh sb="0" eb="3">
      <t>オオツシ</t>
    </rPh>
    <phoneticPr fontId="22"/>
  </si>
  <si>
    <t>３４人</t>
    <rPh sb="2" eb="3">
      <t>ニン</t>
    </rPh>
    <phoneticPr fontId="5"/>
  </si>
  <si>
    <t>４１人</t>
    <rPh sb="2" eb="3">
      <t>ニン</t>
    </rPh>
    <phoneticPr fontId="5"/>
  </si>
  <si>
    <t>ぐ３２</t>
  </si>
  <si>
    <t>田中</t>
    <rPh sb="0" eb="2">
      <t>タナカ</t>
    </rPh>
    <phoneticPr fontId="22"/>
  </si>
  <si>
    <t>桃</t>
    <rPh sb="0" eb="1">
      <t>モモ</t>
    </rPh>
    <phoneticPr fontId="22"/>
  </si>
  <si>
    <t>ぐ３３</t>
  </si>
  <si>
    <t>山田</t>
    <rPh sb="0" eb="2">
      <t>ヤマダ</t>
    </rPh>
    <phoneticPr fontId="22"/>
  </si>
  <si>
    <t>優希子</t>
    <rPh sb="0" eb="3">
      <t>ユキコ</t>
    </rPh>
    <phoneticPr fontId="22"/>
  </si>
  <si>
    <t>ぐ３４</t>
  </si>
  <si>
    <t>富田</t>
    <rPh sb="0" eb="2">
      <t>トミタ</t>
    </rPh>
    <phoneticPr fontId="22"/>
  </si>
  <si>
    <t>洋平</t>
    <rPh sb="0" eb="2">
      <t>ヨウヘイ</t>
    </rPh>
    <phoneticPr fontId="22"/>
  </si>
  <si>
    <t>ぐ３５</t>
  </si>
  <si>
    <t>吉田</t>
    <rPh sb="0" eb="2">
      <t>ヨシダ</t>
    </rPh>
    <phoneticPr fontId="22"/>
  </si>
  <si>
    <t>芳信</t>
    <rPh sb="0" eb="1">
      <t>ヨシ</t>
    </rPh>
    <rPh sb="1" eb="2">
      <t>ノブ</t>
    </rPh>
    <phoneticPr fontId="22"/>
  </si>
  <si>
    <t>ぐ３６</t>
  </si>
  <si>
    <t>原</t>
    <rPh sb="0" eb="1">
      <t>ハラ</t>
    </rPh>
    <phoneticPr fontId="5"/>
  </si>
  <si>
    <t>政宗</t>
    <rPh sb="0" eb="2">
      <t>マサムネ</t>
    </rPh>
    <phoneticPr fontId="22"/>
  </si>
  <si>
    <t>岐阜県</t>
    <rPh sb="0" eb="3">
      <t>ギフケン</t>
    </rPh>
    <phoneticPr fontId="3"/>
  </si>
  <si>
    <t>ぐ３７</t>
  </si>
  <si>
    <t>将宗</t>
    <rPh sb="0" eb="2">
      <t>マサムネ</t>
    </rPh>
    <phoneticPr fontId="22"/>
  </si>
  <si>
    <t>ぐ３８</t>
  </si>
  <si>
    <t>井川</t>
    <rPh sb="0" eb="2">
      <t>イガワ</t>
    </rPh>
    <phoneticPr fontId="22"/>
  </si>
  <si>
    <t>直哉</t>
    <rPh sb="0" eb="2">
      <t>ナオヤ</t>
    </rPh>
    <phoneticPr fontId="22"/>
  </si>
  <si>
    <t>ぐ３９</t>
  </si>
  <si>
    <t>松岡</t>
    <rPh sb="0" eb="2">
      <t>マツオカ</t>
    </rPh>
    <phoneticPr fontId="22"/>
  </si>
  <si>
    <t>大樹</t>
    <rPh sb="0" eb="2">
      <t>ダイキ</t>
    </rPh>
    <phoneticPr fontId="22"/>
  </si>
  <si>
    <t>ぐ４０</t>
  </si>
  <si>
    <t>木村</t>
    <rPh sb="0" eb="2">
      <t>キムラ</t>
    </rPh>
    <phoneticPr fontId="22"/>
  </si>
  <si>
    <t>心優</t>
    <rPh sb="0" eb="1">
      <t>ココロ</t>
    </rPh>
    <rPh sb="1" eb="2">
      <t>ユウ</t>
    </rPh>
    <phoneticPr fontId="22"/>
  </si>
  <si>
    <t>ぐ４１</t>
  </si>
  <si>
    <t>佐野</t>
    <rPh sb="0" eb="2">
      <t>サノ</t>
    </rPh>
    <phoneticPr fontId="22"/>
  </si>
  <si>
    <t>結花</t>
    <rPh sb="0" eb="1">
      <t>ユ</t>
    </rPh>
    <rPh sb="1" eb="2">
      <t>ハナ</t>
    </rPh>
    <phoneticPr fontId="22"/>
  </si>
  <si>
    <t>８人</t>
    <rPh sb="1" eb="2">
      <t>ニン</t>
    </rPh>
    <phoneticPr fontId="5"/>
  </si>
  <si>
    <t>２５人</t>
    <rPh sb="2" eb="3">
      <t>ニン</t>
    </rPh>
    <phoneticPr fontId="5"/>
  </si>
  <si>
    <t>５６人</t>
    <rPh sb="2" eb="3">
      <t>ニン</t>
    </rPh>
    <phoneticPr fontId="5"/>
  </si>
  <si>
    <t>１０人</t>
    <rPh sb="2" eb="3">
      <t>ニン</t>
    </rPh>
    <phoneticPr fontId="5"/>
  </si>
  <si>
    <t>３人</t>
    <rPh sb="1" eb="2">
      <t>ニン</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</si>
</sst>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9">
    <font>
      <sz val="11"/>
      <color indexed="8"/>
      <name val="ＭＳ Ｐゴシック"/>
      <charset val="128"/>
    </font>
    <font>
      <b/>
      <sz val="11"/>
      <name val="ＭＳ Ｐゴシック"/>
      <family val="3"/>
      <charset val="128"/>
    </font>
    <font>
      <b/>
      <sz val="11"/>
      <color indexed="8"/>
      <name val="ＭＳ Ｐ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b/>
      <sz val="11"/>
      <name val="ＭＳ ゴシック"/>
      <family val="3"/>
      <charset val="128"/>
    </font>
    <font>
      <b/>
      <sz val="11"/>
      <color indexed="8"/>
      <name val="ＭＳ ゴシック"/>
      <family val="3"/>
      <charset val="128"/>
    </font>
    <font>
      <b/>
      <sz val="24"/>
      <name val="ＭＳ ゴシック"/>
      <family val="3"/>
      <charset val="128"/>
    </font>
    <font>
      <b/>
      <sz val="12"/>
      <name val="ＭＳ ゴシック"/>
      <family val="3"/>
      <charset val="128"/>
    </font>
    <font>
      <b/>
      <sz val="12"/>
      <color indexed="8"/>
      <name val="ＭＳ ゴシック"/>
      <family val="3"/>
      <charset val="128"/>
    </font>
    <font>
      <b/>
      <sz val="12"/>
      <color indexed="10"/>
      <name val="ＭＳ ゴシック"/>
      <family val="3"/>
      <charset val="128"/>
    </font>
    <font>
      <b/>
      <sz val="12"/>
      <color rgb="FF0070C0"/>
      <name val="ＭＳ ゴシック"/>
      <family val="3"/>
      <charset val="128"/>
    </font>
    <font>
      <b/>
      <sz val="12"/>
      <color rgb="FFFF0000"/>
      <name val="ＭＳ ゴシック"/>
      <family val="3"/>
      <charset val="128"/>
    </font>
    <font>
      <b/>
      <u/>
      <sz val="12"/>
      <name val="ＭＳ ゴシック"/>
      <family val="3"/>
      <charset val="128"/>
    </font>
    <font>
      <sz val="12"/>
      <name val="ＭＳ ゴシック"/>
      <family val="3"/>
      <charset val="128"/>
    </font>
    <font>
      <sz val="12"/>
      <color rgb="FFFF0000"/>
      <name val="ＭＳ ゴシック"/>
      <family val="3"/>
      <charset val="128"/>
    </font>
    <font>
      <b/>
      <sz val="11"/>
      <color indexed="10"/>
      <name val="ＭＳ ゴシック"/>
      <family val="3"/>
      <charset val="128"/>
    </font>
    <font>
      <sz val="11"/>
      <color rgb="FFFF0000"/>
      <name val="ＭＳ ゴシック"/>
      <family val="3"/>
      <charset val="128"/>
    </font>
    <font>
      <sz val="11"/>
      <color indexed="8"/>
      <name val="ＭＳ ゴシック"/>
      <family val="3"/>
      <charset val="128"/>
    </font>
    <font>
      <sz val="11"/>
      <name val="ＭＳ ゴシック"/>
      <family val="3"/>
      <charset val="128"/>
    </font>
    <font>
      <b/>
      <sz val="11"/>
      <color rgb="FFFF0000"/>
      <name val="ＭＳ Ｐゴシック"/>
      <family val="3"/>
      <charset val="128"/>
    </font>
    <font>
      <sz val="6"/>
      <name val="ＭＳ Ｐゴシック"/>
      <family val="2"/>
      <charset val="128"/>
      <scheme val="minor"/>
    </font>
    <font>
      <sz val="16"/>
      <name val="Meiryo UI"/>
      <family val="3"/>
      <charset val="128"/>
    </font>
    <font>
      <u/>
      <sz val="16"/>
      <name val="Meiryo UI"/>
      <family val="3"/>
      <charset val="128"/>
    </font>
    <font>
      <sz val="11"/>
      <name val="Meiryo UI"/>
      <family val="3"/>
      <charset val="128"/>
    </font>
    <font>
      <sz val="9"/>
      <name val="Meiryo UI"/>
      <family val="3"/>
      <charset val="128"/>
    </font>
    <font>
      <sz val="12"/>
      <name val="Meiryo UI"/>
      <family val="3"/>
      <charset val="128"/>
    </font>
    <font>
      <sz val="10"/>
      <name val="Meiryo UI"/>
      <family val="3"/>
      <charset val="128"/>
    </font>
    <font>
      <sz val="16"/>
      <name val="HGSｺﾞｼｯｸM"/>
      <family val="3"/>
      <charset val="128"/>
    </font>
    <font>
      <sz val="11"/>
      <name val="HGSｺﾞｼｯｸM"/>
      <family val="3"/>
      <charset val="128"/>
    </font>
    <font>
      <b/>
      <sz val="11"/>
      <name val="HGSｺﾞｼｯｸM"/>
      <family val="3"/>
      <charset val="128"/>
    </font>
    <font>
      <b/>
      <sz val="11"/>
      <color indexed="8"/>
      <name val="HGSｺﾞｼｯｸM"/>
      <family val="3"/>
      <charset val="128"/>
    </font>
    <font>
      <b/>
      <sz val="11"/>
      <color rgb="FF000000"/>
      <name val="HGSｺﾞｼｯｸM"/>
      <family val="3"/>
      <charset val="128"/>
    </font>
    <font>
      <b/>
      <sz val="11"/>
      <color rgb="FFFF0000"/>
      <name val="HGSｺﾞｼｯｸM"/>
      <family val="3"/>
      <charset val="128"/>
    </font>
    <font>
      <b/>
      <sz val="11"/>
      <color indexed="10"/>
      <name val="HGSｺﾞｼｯｸM"/>
      <family val="3"/>
      <charset val="128"/>
    </font>
    <font>
      <b/>
      <sz val="11"/>
      <color theme="1"/>
      <name val="HGSｺﾞｼｯｸM"/>
      <family val="3"/>
      <charset val="128"/>
    </font>
    <font>
      <sz val="11"/>
      <color theme="0" tint="-0.14999847407452621"/>
      <name val="HGSｺﾞｼｯｸM"/>
      <family val="3"/>
      <charset val="128"/>
    </font>
    <font>
      <sz val="6"/>
      <name val="ＭＳ Ｐゴシック"/>
      <family val="3"/>
      <charset val="128"/>
    </font>
    <font>
      <sz val="12"/>
      <name val="HGSnpp޼UB"/>
    </font>
    <font>
      <b/>
      <sz val="12"/>
      <name val="HGSnpp޼UB"/>
    </font>
    <font>
      <b/>
      <sz val="16"/>
      <name val="ＭＳ Ｐゴシック"/>
      <family val="3"/>
      <charset val="128"/>
    </font>
    <font>
      <b/>
      <sz val="11"/>
      <color indexed="10"/>
      <name val="ＭＳ Ｐゴシック"/>
      <family val="3"/>
      <charset val="128"/>
    </font>
    <font>
      <b/>
      <sz val="11"/>
      <name val="MS UI Gothic"/>
      <family val="3"/>
      <charset val="128"/>
    </font>
    <font>
      <b/>
      <sz val="11"/>
      <color rgb="FFFF0000"/>
      <name val="MS UI Gothic"/>
      <family val="3"/>
      <charset val="128"/>
    </font>
    <font>
      <sz val="12"/>
      <name val="ＭＳ Ｐゴシック"/>
      <family val="3"/>
      <charset val="128"/>
    </font>
    <font>
      <b/>
      <sz val="20"/>
      <color indexed="8"/>
      <name val="ＭＳ Ｐゴシック"/>
      <family val="3"/>
      <charset val="128"/>
    </font>
    <font>
      <sz val="11"/>
      <color indexed="8"/>
      <name val="HGSｺﾞｼｯｸM"/>
      <family val="3"/>
      <charset val="128"/>
    </font>
    <font>
      <b/>
      <sz val="12"/>
      <color theme="1"/>
      <name val="HGSｺﾞｼｯｸM"/>
      <family val="3"/>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FFFF00"/>
        <bgColor indexed="64"/>
      </patternFill>
    </fill>
    <fill>
      <patternFill patternType="solid">
        <fgColor theme="4" tint="0.79998168889431442"/>
        <bgColor indexed="64"/>
      </patternFill>
    </fill>
  </fills>
  <borders count="76">
    <border>
      <left/>
      <right/>
      <top/>
      <bottom/>
      <diagonal/>
    </border>
    <border>
      <left/>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dashed">
        <color indexed="64"/>
      </bottom>
      <diagonal/>
    </border>
    <border>
      <left/>
      <right/>
      <top style="double">
        <color indexed="64"/>
      </top>
      <bottom style="dashed">
        <color indexed="64"/>
      </bottom>
      <diagonal/>
    </border>
    <border>
      <left style="thin">
        <color indexed="64"/>
      </left>
      <right style="thin">
        <color indexed="64"/>
      </right>
      <top style="dotted">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style="thin">
        <color indexed="64"/>
      </right>
      <top style="dotted">
        <color indexed="64"/>
      </top>
      <bottom/>
      <diagonal/>
    </border>
    <border>
      <left style="thin">
        <color indexed="64"/>
      </left>
      <right style="thin">
        <color indexed="64"/>
      </right>
      <top style="dashed">
        <color indexed="64"/>
      </top>
      <bottom style="medium">
        <color indexed="64"/>
      </bottom>
      <diagonal/>
    </border>
    <border>
      <left/>
      <right/>
      <top style="medium">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style="dashed">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thin">
        <color indexed="64"/>
      </left>
      <right/>
      <top/>
      <bottom style="double">
        <color indexed="64"/>
      </bottom>
      <diagonal/>
    </border>
    <border>
      <left/>
      <right style="thin">
        <color auto="1"/>
      </right>
      <top style="medium">
        <color auto="1"/>
      </top>
      <bottom style="double">
        <color auto="1"/>
      </bottom>
      <diagonal/>
    </border>
    <border>
      <left style="medium">
        <color auto="1"/>
      </left>
      <right style="thin">
        <color auto="1"/>
      </right>
      <top/>
      <bottom/>
      <diagonal/>
    </border>
    <border>
      <left/>
      <right style="medium">
        <color auto="1"/>
      </right>
      <top/>
      <bottom style="thin">
        <color auto="1"/>
      </bottom>
      <diagonal/>
    </border>
    <border>
      <left/>
      <right style="thin">
        <color auto="1"/>
      </right>
      <top/>
      <bottom/>
      <diagonal/>
    </border>
    <border>
      <left style="medium">
        <color auto="1"/>
      </left>
      <right style="thin">
        <color auto="1"/>
      </right>
      <top style="double">
        <color indexed="64"/>
      </top>
      <bottom/>
      <diagonal/>
    </border>
    <border>
      <left style="thin">
        <color indexed="64"/>
      </left>
      <right style="thin">
        <color indexed="64"/>
      </right>
      <top style="double">
        <color indexed="64"/>
      </top>
      <bottom style="thin">
        <color indexed="64"/>
      </bottom>
      <diagonal/>
    </border>
    <border>
      <left style="thin">
        <color auto="1"/>
      </left>
      <right style="medium">
        <color auto="1"/>
      </right>
      <top style="thin">
        <color auto="1"/>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auto="1"/>
      </right>
      <top style="double">
        <color indexed="64"/>
      </top>
      <bottom style="thin">
        <color auto="1"/>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auto="1"/>
      </right>
      <top style="thin">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diagonal/>
    </border>
    <border>
      <left style="thin">
        <color indexed="64"/>
      </left>
      <right/>
      <top/>
      <bottom style="hair">
        <color indexed="64"/>
      </bottom>
      <diagonal/>
    </border>
    <border>
      <left/>
      <right/>
      <top/>
      <bottom style="dotted">
        <color indexed="64"/>
      </bottom>
      <diagonal/>
    </border>
    <border>
      <left/>
      <right style="medium">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right style="thin">
        <color indexed="64"/>
      </right>
      <top style="medium">
        <color indexed="64"/>
      </top>
      <bottom style="medium">
        <color indexed="64"/>
      </bottom>
      <diagonal/>
    </border>
  </borders>
  <cellStyleXfs count="28">
    <xf numFmtId="0" fontId="0" fillId="0" borderId="0">
      <alignment vertical="center"/>
    </xf>
    <xf numFmtId="0" fontId="4" fillId="0" borderId="0" applyProtection="0">
      <alignment vertical="center"/>
    </xf>
    <xf numFmtId="0" fontId="4" fillId="0" borderId="0">
      <alignment vertical="center"/>
    </xf>
    <xf numFmtId="0" fontId="4" fillId="0" borderId="0" applyProtection="0">
      <alignment vertical="center"/>
    </xf>
    <xf numFmtId="0" fontId="4" fillId="0" borderId="0">
      <alignment vertical="center"/>
    </xf>
    <xf numFmtId="0" fontId="4" fillId="0" borderId="0" applyProtection="0">
      <alignment vertical="center"/>
    </xf>
    <xf numFmtId="0" fontId="4" fillId="0" borderId="0">
      <alignment vertical="center"/>
    </xf>
    <xf numFmtId="0" fontId="4" fillId="0" borderId="0">
      <alignment vertical="center"/>
    </xf>
    <xf numFmtId="0" fontId="4" fillId="0" borderId="0" applyProtection="0">
      <alignment vertical="center"/>
    </xf>
    <xf numFmtId="0" fontId="4" fillId="0" borderId="0" applyProtection="0">
      <alignment vertical="center"/>
    </xf>
    <xf numFmtId="0" fontId="4" fillId="0" borderId="0">
      <alignment vertical="center"/>
    </xf>
    <xf numFmtId="6" fontId="4" fillId="0" borderId="0" applyProtection="0">
      <alignment vertical="center"/>
    </xf>
    <xf numFmtId="0" fontId="4" fillId="0" borderId="0" applyProtection="0">
      <alignment vertical="center"/>
    </xf>
    <xf numFmtId="0" fontId="3" fillId="0" borderId="0" applyProtection="0">
      <alignment vertical="center"/>
    </xf>
    <xf numFmtId="0" fontId="3" fillId="0" borderId="0" applyProtection="0">
      <alignment vertical="center"/>
    </xf>
    <xf numFmtId="0" fontId="4" fillId="0" borderId="0" applyProtection="0">
      <alignment vertical="center"/>
    </xf>
    <xf numFmtId="0" fontId="4" fillId="0" borderId="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xf numFmtId="0" fontId="4" fillId="0" borderId="0">
      <alignment vertical="center"/>
    </xf>
    <xf numFmtId="0" fontId="4" fillId="0" borderId="0">
      <alignment vertical="center"/>
    </xf>
    <xf numFmtId="0" fontId="3" fillId="0" borderId="0" applyProtection="0">
      <alignment vertical="center"/>
    </xf>
    <xf numFmtId="0" fontId="4" fillId="0" borderId="0">
      <alignment vertical="center"/>
    </xf>
    <xf numFmtId="0" fontId="3" fillId="0" borderId="0">
      <alignment vertical="center"/>
    </xf>
  </cellStyleXfs>
  <cellXfs count="290">
    <xf numFmtId="0" fontId="0" fillId="0" borderId="0" xfId="0">
      <alignment vertical="center"/>
    </xf>
    <xf numFmtId="0" fontId="6" fillId="0" borderId="0" xfId="0" applyFont="1" applyAlignment="1"/>
    <xf numFmtId="0" fontId="6" fillId="0" borderId="0" xfId="0" applyFont="1" applyAlignment="1">
      <alignment horizontal="left"/>
    </xf>
    <xf numFmtId="0" fontId="6" fillId="0" borderId="0" xfId="0" applyFont="1" applyAlignment="1">
      <alignment horizontal="center"/>
    </xf>
    <xf numFmtId="0" fontId="6" fillId="0" borderId="0" xfId="0" applyFont="1">
      <alignment vertical="center"/>
    </xf>
    <xf numFmtId="0" fontId="7" fillId="0" borderId="0" xfId="0" applyFont="1">
      <alignment vertical="center"/>
    </xf>
    <xf numFmtId="0" fontId="8" fillId="0" borderId="0" xfId="0" applyFont="1" applyAlignment="1"/>
    <xf numFmtId="0" fontId="7" fillId="0" borderId="0" xfId="0" applyFont="1" applyAlignment="1"/>
    <xf numFmtId="0" fontId="9" fillId="0" borderId="0" xfId="0" applyFont="1">
      <alignment vertical="center"/>
    </xf>
    <xf numFmtId="0" fontId="10" fillId="0" borderId="0" xfId="0" applyFont="1">
      <alignment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10"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7" fillId="0" borderId="0" xfId="0" applyFont="1" applyAlignment="1">
      <alignment horizontal="center" vertical="center"/>
    </xf>
    <xf numFmtId="0" fontId="9"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10" fillId="0" borderId="0" xfId="0" applyFont="1" applyAlignment="1">
      <alignment vertical="top"/>
    </xf>
    <xf numFmtId="0" fontId="16" fillId="0" borderId="0" xfId="0" applyFont="1">
      <alignment vertical="center"/>
    </xf>
    <xf numFmtId="0" fontId="9" fillId="0" borderId="0" xfId="0" applyFont="1" applyAlignment="1"/>
    <xf numFmtId="0" fontId="17" fillId="0" borderId="0" xfId="0" applyFont="1">
      <alignment vertical="center"/>
    </xf>
    <xf numFmtId="0" fontId="9" fillId="0" borderId="0" xfId="0" applyFont="1" applyAlignment="1">
      <alignment horizontal="left"/>
    </xf>
    <xf numFmtId="0" fontId="18" fillId="0" borderId="0" xfId="0" applyFont="1">
      <alignment vertical="center"/>
    </xf>
    <xf numFmtId="0" fontId="19" fillId="0" borderId="0" xfId="0" applyFont="1" applyAlignment="1">
      <alignment horizontal="center" vertical="center"/>
    </xf>
    <xf numFmtId="0" fontId="19" fillId="0" borderId="0" xfId="0" applyFont="1">
      <alignment vertical="center"/>
    </xf>
    <xf numFmtId="0" fontId="20" fillId="0" borderId="0" xfId="0" applyFont="1">
      <alignment vertical="center"/>
    </xf>
    <xf numFmtId="0" fontId="23" fillId="0" borderId="0" xfId="0" applyFont="1">
      <alignment vertical="center"/>
    </xf>
    <xf numFmtId="0" fontId="24" fillId="0" borderId="0" xfId="0" applyFont="1" applyAlignment="1">
      <alignment horizontal="center" vertical="center"/>
    </xf>
    <xf numFmtId="0" fontId="23" fillId="0" borderId="0" xfId="0" applyFont="1" applyAlignment="1">
      <alignment horizontal="center" vertical="center"/>
    </xf>
    <xf numFmtId="0" fontId="25" fillId="0" borderId="0" xfId="0" applyFont="1">
      <alignment vertical="center"/>
    </xf>
    <xf numFmtId="0" fontId="25" fillId="3" borderId="5" xfId="0" applyFont="1" applyFill="1" applyBorder="1">
      <alignmen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3" borderId="9" xfId="0" applyFont="1" applyFill="1" applyBorder="1" applyAlignment="1">
      <alignment horizontal="center" vertical="center"/>
    </xf>
    <xf numFmtId="0" fontId="25" fillId="0" borderId="10" xfId="0" applyFont="1" applyBorder="1">
      <alignment vertical="center"/>
    </xf>
    <xf numFmtId="0" fontId="25" fillId="0" borderId="14" xfId="0" applyFont="1" applyBorder="1">
      <alignment vertical="center"/>
    </xf>
    <xf numFmtId="0" fontId="27" fillId="4" borderId="15" xfId="0" applyFont="1" applyFill="1" applyBorder="1" applyAlignment="1">
      <alignment horizontal="center" vertical="center"/>
    </xf>
    <xf numFmtId="0" fontId="27" fillId="0" borderId="16" xfId="0" applyFont="1" applyBorder="1">
      <alignment vertical="center"/>
    </xf>
    <xf numFmtId="0" fontId="27" fillId="4" borderId="17" xfId="0" applyFont="1" applyFill="1" applyBorder="1" applyAlignment="1">
      <alignment horizontal="center" vertical="center"/>
    </xf>
    <xf numFmtId="0" fontId="28" fillId="0" borderId="18" xfId="0" applyFont="1" applyBorder="1">
      <alignment vertical="center"/>
    </xf>
    <xf numFmtId="0" fontId="28" fillId="0" borderId="16" xfId="0" applyFont="1" applyBorder="1">
      <alignment vertical="center"/>
    </xf>
    <xf numFmtId="0" fontId="27" fillId="0" borderId="3" xfId="0" applyFont="1" applyBorder="1">
      <alignment vertical="center"/>
    </xf>
    <xf numFmtId="0" fontId="28" fillId="0" borderId="4" xfId="0" applyFont="1" applyBorder="1">
      <alignment vertic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15" fillId="0" borderId="0" xfId="0" applyFont="1" applyAlignment="1">
      <alignment vertical="center" wrapText="1"/>
    </xf>
    <xf numFmtId="0" fontId="29" fillId="0" borderId="22" xfId="0" applyFont="1" applyBorder="1">
      <alignment vertical="center"/>
    </xf>
    <xf numFmtId="0" fontId="30" fillId="0" borderId="25" xfId="0" applyFont="1" applyBorder="1">
      <alignment vertical="center"/>
    </xf>
    <xf numFmtId="0" fontId="25" fillId="3" borderId="27" xfId="0" applyFont="1" applyFill="1" applyBorder="1">
      <alignment vertical="center"/>
    </xf>
    <xf numFmtId="0" fontId="26" fillId="0" borderId="0" xfId="0" applyFont="1">
      <alignment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7" fillId="0" borderId="29" xfId="0" applyFont="1" applyBorder="1">
      <alignment vertical="center"/>
    </xf>
    <xf numFmtId="0" fontId="27" fillId="0" borderId="30" xfId="0" applyFont="1" applyBorder="1" applyAlignment="1">
      <alignment horizontal="center" vertical="center"/>
    </xf>
    <xf numFmtId="0" fontId="28" fillId="0" borderId="31" xfId="0" applyFont="1" applyBorder="1" applyAlignment="1">
      <alignment horizontal="center" vertical="center"/>
    </xf>
    <xf numFmtId="0" fontId="27" fillId="0" borderId="32" xfId="0" applyFont="1" applyBorder="1">
      <alignment vertical="center"/>
    </xf>
    <xf numFmtId="0" fontId="27" fillId="0" borderId="33" xfId="0" applyFont="1" applyBorder="1" applyAlignment="1">
      <alignment horizontal="center" vertical="center"/>
    </xf>
    <xf numFmtId="0" fontId="27" fillId="0" borderId="34" xfId="0" applyFont="1" applyBorder="1" applyAlignment="1">
      <alignment horizontal="center" vertical="center"/>
    </xf>
    <xf numFmtId="0" fontId="28" fillId="0" borderId="0" xfId="0" applyFont="1" applyAlignment="1">
      <alignment horizontal="center" vertical="center"/>
    </xf>
    <xf numFmtId="0" fontId="27" fillId="0" borderId="35" xfId="0" applyFont="1" applyBorder="1">
      <alignment vertical="center"/>
    </xf>
    <xf numFmtId="0" fontId="27" fillId="0" borderId="36" xfId="0" applyFont="1" applyBorder="1" applyAlignment="1">
      <alignment horizontal="center" vertical="center"/>
    </xf>
    <xf numFmtId="0" fontId="25" fillId="0" borderId="37" xfId="0" applyFont="1" applyBorder="1">
      <alignment vertical="center"/>
    </xf>
    <xf numFmtId="0" fontId="27" fillId="4" borderId="38" xfId="0" applyFont="1" applyFill="1" applyBorder="1" applyAlignment="1">
      <alignment horizontal="center" vertical="center"/>
    </xf>
    <xf numFmtId="0" fontId="27" fillId="0" borderId="39" xfId="0" applyFont="1" applyBorder="1">
      <alignment vertical="center"/>
    </xf>
    <xf numFmtId="0" fontId="28" fillId="0" borderId="40" xfId="0" applyFont="1" applyBorder="1" applyAlignment="1">
      <alignment horizontal="center" vertical="center"/>
    </xf>
    <xf numFmtId="0" fontId="27" fillId="2" borderId="0" xfId="0" applyFont="1" applyFill="1" applyAlignment="1">
      <alignment horizontal="center" vertical="center"/>
    </xf>
    <xf numFmtId="0" fontId="27" fillId="0" borderId="0" xfId="0" applyFont="1">
      <alignment vertical="center"/>
    </xf>
    <xf numFmtId="0" fontId="27" fillId="0" borderId="0" xfId="0" applyFont="1" applyAlignment="1">
      <alignment horizontal="center" vertical="center"/>
    </xf>
    <xf numFmtId="0" fontId="27" fillId="0" borderId="37" xfId="0" applyFont="1" applyBorder="1">
      <alignment vertical="center"/>
    </xf>
    <xf numFmtId="0" fontId="28" fillId="0" borderId="0" xfId="0" applyFont="1">
      <alignment vertical="center"/>
    </xf>
    <xf numFmtId="0" fontId="27" fillId="2" borderId="37" xfId="0" applyFont="1" applyFill="1" applyBorder="1" applyAlignment="1">
      <alignment horizontal="center" vertical="center"/>
    </xf>
    <xf numFmtId="0" fontId="27" fillId="0" borderId="41" xfId="0" applyFont="1" applyBorder="1" applyAlignment="1">
      <alignment horizontal="center" vertical="center"/>
    </xf>
    <xf numFmtId="0" fontId="27" fillId="0" borderId="42" xfId="0" applyFont="1" applyBorder="1">
      <alignment vertical="center"/>
    </xf>
    <xf numFmtId="0" fontId="25" fillId="3" borderId="44" xfId="0" applyFont="1" applyFill="1" applyBorder="1" applyAlignment="1">
      <alignment horizontal="center" vertical="center"/>
    </xf>
    <xf numFmtId="0" fontId="25" fillId="3" borderId="47" xfId="0" applyFont="1" applyFill="1" applyBorder="1" applyAlignment="1">
      <alignment horizontal="center" vertical="center"/>
    </xf>
    <xf numFmtId="0" fontId="25" fillId="3" borderId="22" xfId="0" applyFont="1" applyFill="1" applyBorder="1" applyAlignment="1">
      <alignment horizontal="center" vertical="center"/>
    </xf>
    <xf numFmtId="0" fontId="25" fillId="3" borderId="49" xfId="0" applyFont="1" applyFill="1" applyBorder="1" applyAlignment="1">
      <alignment horizontal="center" vertical="center"/>
    </xf>
    <xf numFmtId="0" fontId="25" fillId="0" borderId="2" xfId="0" applyFont="1" applyBorder="1" applyAlignment="1">
      <alignment horizontal="center" vertical="center"/>
    </xf>
    <xf numFmtId="0" fontId="25" fillId="3" borderId="50" xfId="0" applyFont="1" applyFill="1" applyBorder="1" applyAlignment="1">
      <alignment horizontal="center" vertical="center"/>
    </xf>
    <xf numFmtId="0" fontId="25" fillId="0" borderId="51" xfId="0" applyFont="1" applyBorder="1" applyAlignment="1">
      <alignment horizontal="center" vertical="center"/>
    </xf>
    <xf numFmtId="0" fontId="25" fillId="3" borderId="25" xfId="0" applyFont="1" applyFill="1" applyBorder="1">
      <alignment vertical="center"/>
    </xf>
    <xf numFmtId="0" fontId="25" fillId="0" borderId="25" xfId="0" applyFont="1" applyBorder="1">
      <alignment vertical="center"/>
    </xf>
    <xf numFmtId="0" fontId="25" fillId="3" borderId="46" xfId="0" applyFont="1" applyFill="1" applyBorder="1" applyAlignment="1">
      <alignment horizontal="center" vertical="center"/>
    </xf>
    <xf numFmtId="0" fontId="25" fillId="3" borderId="8" xfId="0" applyFont="1" applyFill="1" applyBorder="1" applyAlignment="1">
      <alignment horizontal="center" vertical="center"/>
    </xf>
    <xf numFmtId="0" fontId="25" fillId="3" borderId="48" xfId="0" applyFont="1" applyFill="1" applyBorder="1" applyAlignment="1">
      <alignment horizontal="center" vertical="center"/>
    </xf>
    <xf numFmtId="0" fontId="39" fillId="0" borderId="0" xfId="27" applyFont="1" applyAlignment="1">
      <alignment horizontal="center" vertical="center" wrapText="1"/>
    </xf>
    <xf numFmtId="0" fontId="39" fillId="0" borderId="0" xfId="27" applyFont="1" applyAlignment="1">
      <alignment horizontal="left" vertical="center" wrapText="1"/>
    </xf>
    <xf numFmtId="0" fontId="40" fillId="0" borderId="0" xfId="27" applyFont="1" applyAlignment="1">
      <alignment horizontal="left" vertical="center" wrapText="1"/>
    </xf>
    <xf numFmtId="0" fontId="3" fillId="0" borderId="0" xfId="27">
      <alignment vertical="center"/>
    </xf>
    <xf numFmtId="0" fontId="41" fillId="0" borderId="0" xfId="27" applyFont="1">
      <alignment vertical="center"/>
    </xf>
    <xf numFmtId="0" fontId="1" fillId="0" borderId="11" xfId="27" applyFont="1" applyBorder="1">
      <alignment vertical="center"/>
    </xf>
    <xf numFmtId="0" fontId="1" fillId="0" borderId="52" xfId="27" applyFont="1" applyBorder="1">
      <alignment vertical="center"/>
    </xf>
    <xf numFmtId="0" fontId="1" fillId="0" borderId="14" xfId="27" applyFont="1" applyBorder="1">
      <alignment vertical="center"/>
    </xf>
    <xf numFmtId="0" fontId="1" fillId="0" borderId="26" xfId="27" applyFont="1" applyBorder="1" applyAlignment="1">
      <alignment horizontal="center" vertical="center"/>
    </xf>
    <xf numFmtId="0" fontId="1" fillId="0" borderId="26" xfId="27" applyFont="1" applyBorder="1">
      <alignment vertical="center"/>
    </xf>
    <xf numFmtId="0" fontId="1" fillId="0" borderId="54" xfId="27" applyFont="1" applyBorder="1">
      <alignment vertical="center"/>
    </xf>
    <xf numFmtId="0" fontId="1" fillId="0" borderId="55" xfId="27" applyFont="1" applyBorder="1">
      <alignment vertical="center"/>
    </xf>
    <xf numFmtId="0" fontId="1" fillId="0" borderId="28" xfId="27" applyFont="1" applyBorder="1">
      <alignment vertical="center"/>
    </xf>
    <xf numFmtId="0" fontId="21" fillId="0" borderId="26" xfId="27" applyFont="1" applyBorder="1" applyAlignment="1">
      <alignment horizontal="center" vertical="center"/>
    </xf>
    <xf numFmtId="0" fontId="21" fillId="0" borderId="26" xfId="27" applyFont="1" applyBorder="1">
      <alignment vertical="center"/>
    </xf>
    <xf numFmtId="0" fontId="21" fillId="0" borderId="54" xfId="27" applyFont="1" applyBorder="1">
      <alignment vertical="center"/>
    </xf>
    <xf numFmtId="0" fontId="1" fillId="0" borderId="57" xfId="27" applyFont="1" applyBorder="1">
      <alignment vertical="center"/>
    </xf>
    <xf numFmtId="0" fontId="1" fillId="0" borderId="58" xfId="27" applyFont="1" applyBorder="1">
      <alignment vertical="center"/>
    </xf>
    <xf numFmtId="0" fontId="1" fillId="0" borderId="59" xfId="27" applyFont="1" applyBorder="1" applyAlignment="1">
      <alignment horizontal="center" vertical="center"/>
    </xf>
    <xf numFmtId="0" fontId="1" fillId="0" borderId="59" xfId="27" applyFont="1" applyBorder="1">
      <alignment vertical="center"/>
    </xf>
    <xf numFmtId="0" fontId="21" fillId="0" borderId="57" xfId="27" applyFont="1" applyBorder="1">
      <alignment vertical="center"/>
    </xf>
    <xf numFmtId="0" fontId="21" fillId="0" borderId="59" xfId="27" applyFont="1" applyBorder="1" applyAlignment="1">
      <alignment horizontal="center" vertical="center"/>
    </xf>
    <xf numFmtId="0" fontId="1" fillId="0" borderId="60" xfId="27" applyFont="1" applyBorder="1">
      <alignment vertical="center"/>
    </xf>
    <xf numFmtId="0" fontId="3" fillId="0" borderId="62" xfId="27" applyBorder="1">
      <alignment vertical="center"/>
    </xf>
    <xf numFmtId="0" fontId="25" fillId="2" borderId="63" xfId="0" applyFont="1" applyFill="1" applyBorder="1">
      <alignment vertical="center"/>
    </xf>
    <xf numFmtId="0" fontId="30" fillId="0" borderId="63" xfId="0" applyFont="1" applyBorder="1" applyAlignment="1">
      <alignment horizontal="left" vertical="center"/>
    </xf>
    <xf numFmtId="0" fontId="30" fillId="5" borderId="63" xfId="0" applyFont="1" applyFill="1" applyBorder="1" applyAlignment="1">
      <alignment horizontal="left" vertical="center"/>
    </xf>
    <xf numFmtId="0" fontId="30" fillId="5" borderId="63" xfId="0" applyFont="1" applyFill="1" applyBorder="1" applyAlignment="1">
      <alignment horizontal="center" vertical="center"/>
    </xf>
    <xf numFmtId="0" fontId="30" fillId="5" borderId="63" xfId="0" applyFont="1" applyFill="1" applyBorder="1">
      <alignment vertical="center"/>
    </xf>
    <xf numFmtId="0" fontId="30" fillId="5" borderId="63" xfId="0" applyFont="1" applyFill="1" applyBorder="1" applyAlignment="1">
      <alignment horizontal="right" vertical="center"/>
    </xf>
    <xf numFmtId="0" fontId="31" fillId="0" borderId="63" xfId="0" applyFont="1" applyBorder="1" applyAlignment="1">
      <alignment horizontal="left" vertical="center"/>
    </xf>
    <xf numFmtId="0" fontId="32" fillId="0" borderId="63" xfId="25" applyFont="1" applyBorder="1" applyAlignment="1">
      <alignment horizontal="left" vertical="center"/>
    </xf>
    <xf numFmtId="0" fontId="31" fillId="0" borderId="63" xfId="25" applyFont="1" applyBorder="1" applyAlignment="1">
      <alignment horizontal="center" vertical="center"/>
    </xf>
    <xf numFmtId="0" fontId="31" fillId="0" borderId="63" xfId="25" applyFont="1" applyBorder="1" applyAlignment="1">
      <alignment horizontal="left" vertical="center"/>
    </xf>
    <xf numFmtId="0" fontId="32" fillId="0" borderId="63" xfId="25" applyFont="1" applyBorder="1">
      <alignment vertical="center"/>
    </xf>
    <xf numFmtId="0" fontId="32" fillId="0" borderId="63" xfId="0" applyFont="1" applyBorder="1" applyAlignment="1">
      <alignment horizontal="right"/>
    </xf>
    <xf numFmtId="0" fontId="31" fillId="0" borderId="63" xfId="25" applyFont="1" applyBorder="1">
      <alignment vertical="center"/>
    </xf>
    <xf numFmtId="0" fontId="31" fillId="0" borderId="63" xfId="0" applyFont="1" applyBorder="1" applyAlignment="1">
      <alignment horizontal="center" vertical="center"/>
    </xf>
    <xf numFmtId="0" fontId="32" fillId="0" borderId="63" xfId="16" applyFont="1" applyBorder="1" applyAlignment="1">
      <alignment horizontal="left" vertical="center"/>
    </xf>
    <xf numFmtId="0" fontId="31" fillId="0" borderId="64" xfId="0" applyFont="1" applyBorder="1" applyAlignment="1">
      <alignment horizontal="left" vertical="center"/>
    </xf>
    <xf numFmtId="0" fontId="30" fillId="0" borderId="63" xfId="0" applyFont="1" applyBorder="1" applyAlignment="1">
      <alignment horizontal="center" vertical="center"/>
    </xf>
    <xf numFmtId="0" fontId="31" fillId="2" borderId="63" xfId="25" applyFont="1" applyFill="1" applyBorder="1" applyAlignment="1">
      <alignment horizontal="center" vertical="center"/>
    </xf>
    <xf numFmtId="0" fontId="31" fillId="0" borderId="63" xfId="0" applyFont="1" applyBorder="1">
      <alignment vertical="center"/>
    </xf>
    <xf numFmtId="0" fontId="34" fillId="0" borderId="63" xfId="0" applyFont="1" applyBorder="1" applyAlignment="1">
      <alignment horizontal="left" vertical="center"/>
    </xf>
    <xf numFmtId="0" fontId="31" fillId="0" borderId="63" xfId="0" applyFont="1" applyBorder="1" applyAlignment="1">
      <alignment horizontal="right" vertical="center"/>
    </xf>
    <xf numFmtId="0" fontId="31" fillId="5" borderId="63" xfId="25" applyFont="1" applyFill="1" applyBorder="1" applyAlignment="1">
      <alignment horizontal="left" vertical="center"/>
    </xf>
    <xf numFmtId="0" fontId="35" fillId="5" borderId="63" xfId="25" applyFont="1" applyFill="1" applyBorder="1" applyAlignment="1">
      <alignment horizontal="left" vertical="center"/>
    </xf>
    <xf numFmtId="0" fontId="32" fillId="5" borderId="63" xfId="25" applyFont="1" applyFill="1" applyBorder="1" applyAlignment="1">
      <alignment horizontal="left" vertical="center"/>
    </xf>
    <xf numFmtId="0" fontId="31" fillId="5" borderId="63" xfId="25" applyFont="1" applyFill="1" applyBorder="1" applyAlignment="1">
      <alignment horizontal="center" vertical="center"/>
    </xf>
    <xf numFmtId="0" fontId="32" fillId="5" borderId="63" xfId="0" applyFont="1" applyFill="1" applyBorder="1" applyAlignment="1">
      <alignment horizontal="left"/>
    </xf>
    <xf numFmtId="0" fontId="31" fillId="5" borderId="63" xfId="0" applyFont="1" applyFill="1" applyBorder="1">
      <alignment vertical="center"/>
    </xf>
    <xf numFmtId="0" fontId="32" fillId="5" borderId="63" xfId="0" applyFont="1" applyFill="1" applyBorder="1" applyAlignment="1">
      <alignment horizontal="right"/>
    </xf>
    <xf numFmtId="0" fontId="33" fillId="5" borderId="63" xfId="25" applyFont="1" applyFill="1" applyBorder="1" applyAlignment="1">
      <alignment horizontal="left" vertical="center"/>
    </xf>
    <xf numFmtId="0" fontId="1" fillId="0" borderId="63" xfId="25" applyFont="1" applyBorder="1">
      <alignment vertical="center"/>
    </xf>
    <xf numFmtId="0" fontId="2" fillId="2" borderId="63" xfId="25" applyFont="1" applyFill="1" applyBorder="1">
      <alignment vertical="center"/>
    </xf>
    <xf numFmtId="0" fontId="32" fillId="2" borderId="63" xfId="25" applyFont="1" applyFill="1" applyBorder="1" applyAlignment="1">
      <alignment horizontal="left" vertical="center"/>
    </xf>
    <xf numFmtId="0" fontId="2" fillId="0" borderId="63" xfId="25" applyFont="1" applyBorder="1" applyAlignment="1">
      <alignment horizontal="left" vertical="center"/>
    </xf>
    <xf numFmtId="0" fontId="2" fillId="0" borderId="63" xfId="25" applyFont="1" applyBorder="1" applyAlignment="1">
      <alignment horizontal="right" vertical="center"/>
    </xf>
    <xf numFmtId="0" fontId="1" fillId="2" borderId="63" xfId="25" applyFont="1" applyFill="1" applyBorder="1">
      <alignment vertical="center"/>
    </xf>
    <xf numFmtId="0" fontId="1" fillId="0" borderId="63" xfId="25" applyFont="1" applyBorder="1" applyAlignment="1">
      <alignment horizontal="right" vertical="center"/>
    </xf>
    <xf numFmtId="0" fontId="42" fillId="0" borderId="63" xfId="25" applyFont="1" applyBorder="1">
      <alignment vertical="center"/>
    </xf>
    <xf numFmtId="0" fontId="2" fillId="2" borderId="63" xfId="16" applyFont="1" applyFill="1" applyBorder="1">
      <alignment vertical="center"/>
    </xf>
    <xf numFmtId="0" fontId="21" fillId="2" borderId="63" xfId="25" applyFont="1" applyFill="1" applyBorder="1">
      <alignment vertical="center"/>
    </xf>
    <xf numFmtId="0" fontId="21" fillId="2" borderId="63" xfId="16" applyFont="1" applyFill="1" applyBorder="1">
      <alignment vertical="center"/>
    </xf>
    <xf numFmtId="0" fontId="30" fillId="2" borderId="63" xfId="0" applyFont="1" applyFill="1" applyBorder="1" applyAlignment="1">
      <alignment horizontal="center" vertical="center"/>
    </xf>
    <xf numFmtId="0" fontId="1" fillId="2" borderId="63" xfId="0" applyFont="1" applyFill="1" applyBorder="1">
      <alignment vertical="center"/>
    </xf>
    <xf numFmtId="0" fontId="1" fillId="0" borderId="63" xfId="0" applyFont="1" applyBorder="1">
      <alignment vertical="center"/>
    </xf>
    <xf numFmtId="0" fontId="21" fillId="2" borderId="63" xfId="0" applyFont="1" applyFill="1" applyBorder="1">
      <alignment vertical="center"/>
    </xf>
    <xf numFmtId="0" fontId="30" fillId="2" borderId="63" xfId="0" applyFont="1" applyFill="1" applyBorder="1" applyAlignment="1">
      <alignment horizontal="left" vertical="center"/>
    </xf>
    <xf numFmtId="0" fontId="31" fillId="2" borderId="63" xfId="25" applyFont="1" applyFill="1" applyBorder="1" applyAlignment="1">
      <alignment horizontal="left" vertical="center"/>
    </xf>
    <xf numFmtId="0" fontId="31" fillId="0" borderId="63" xfId="0" applyFont="1" applyBorder="1" applyAlignment="1">
      <alignment horizontal="right"/>
    </xf>
    <xf numFmtId="0" fontId="31" fillId="5" borderId="63" xfId="0" applyFont="1" applyFill="1" applyBorder="1" applyAlignment="1">
      <alignment horizontal="left" vertical="center"/>
    </xf>
    <xf numFmtId="0" fontId="32" fillId="0" borderId="63" xfId="16" applyFont="1" applyBorder="1">
      <alignment vertical="center"/>
    </xf>
    <xf numFmtId="0" fontId="32" fillId="0" borderId="63" xfId="0" applyFont="1" applyBorder="1" applyAlignment="1"/>
    <xf numFmtId="0" fontId="32" fillId="0" borderId="63" xfId="25" applyFont="1" applyBorder="1" applyAlignment="1">
      <alignment horizontal="right" vertical="center"/>
    </xf>
    <xf numFmtId="0" fontId="36" fillId="0" borderId="63" xfId="25" applyFont="1" applyBorder="1">
      <alignment vertical="center"/>
    </xf>
    <xf numFmtId="0" fontId="34" fillId="0" borderId="63" xfId="25" applyFont="1" applyBorder="1" applyAlignment="1">
      <alignment horizontal="left" vertical="center"/>
    </xf>
    <xf numFmtId="0" fontId="34" fillId="0" borderId="63" xfId="25" applyFont="1" applyBorder="1">
      <alignment vertical="center"/>
    </xf>
    <xf numFmtId="0" fontId="36" fillId="0" borderId="63" xfId="16" applyFont="1" applyBorder="1">
      <alignment vertical="center"/>
    </xf>
    <xf numFmtId="0" fontId="36" fillId="0" borderId="63" xfId="0" applyFont="1" applyBorder="1" applyAlignment="1"/>
    <xf numFmtId="0" fontId="36" fillId="0" borderId="63" xfId="25" applyFont="1" applyBorder="1" applyAlignment="1">
      <alignment horizontal="left" vertical="center"/>
    </xf>
    <xf numFmtId="0" fontId="36" fillId="0" borderId="63" xfId="25" applyFont="1" applyBorder="1" applyAlignment="1">
      <alignment horizontal="right" vertical="center"/>
    </xf>
    <xf numFmtId="0" fontId="34" fillId="0" borderId="63" xfId="16" applyFont="1" applyBorder="1">
      <alignment vertical="center"/>
    </xf>
    <xf numFmtId="0" fontId="35" fillId="0" borderId="63" xfId="25" applyFont="1" applyBorder="1" applyAlignment="1">
      <alignment horizontal="left" vertical="center"/>
    </xf>
    <xf numFmtId="0" fontId="32" fillId="0" borderId="63" xfId="0" applyFont="1" applyBorder="1" applyAlignment="1">
      <alignment horizontal="left" vertical="center"/>
    </xf>
    <xf numFmtId="0" fontId="36" fillId="0" borderId="63" xfId="0" applyFont="1" applyBorder="1" applyAlignment="1">
      <alignment horizontal="left" vertical="center"/>
    </xf>
    <xf numFmtId="0" fontId="36" fillId="0" borderId="63" xfId="5" applyFont="1" applyBorder="1" applyAlignment="1">
      <alignment horizontal="left" vertical="center"/>
    </xf>
    <xf numFmtId="0" fontId="32" fillId="0" borderId="63" xfId="5" applyFont="1" applyBorder="1" applyAlignment="1">
      <alignment horizontal="left" vertical="center"/>
    </xf>
    <xf numFmtId="0" fontId="34" fillId="0" borderId="63" xfId="15" applyFont="1" applyBorder="1" applyAlignment="1">
      <alignment horizontal="left" vertical="center"/>
    </xf>
    <xf numFmtId="0" fontId="36" fillId="0" borderId="63" xfId="15" applyFont="1" applyBorder="1" applyAlignment="1">
      <alignment horizontal="left" vertical="center"/>
    </xf>
    <xf numFmtId="0" fontId="43" fillId="0" borderId="63" xfId="0" applyFont="1" applyBorder="1" applyAlignment="1">
      <alignment horizontal="left" vertical="center"/>
    </xf>
    <xf numFmtId="0" fontId="44" fillId="0" borderId="63" xfId="0" applyFont="1" applyBorder="1" applyAlignment="1">
      <alignment horizontal="left" vertical="center"/>
    </xf>
    <xf numFmtId="0" fontId="31" fillId="0" borderId="63" xfId="25" applyFont="1" applyBorder="1" applyAlignment="1">
      <alignment horizontal="right" vertical="center"/>
    </xf>
    <xf numFmtId="0" fontId="35" fillId="0" borderId="63" xfId="25" applyFont="1" applyBorder="1">
      <alignment vertical="center"/>
    </xf>
    <xf numFmtId="0" fontId="32" fillId="5" borderId="63" xfId="25" applyFont="1" applyFill="1" applyBorder="1">
      <alignment vertical="center"/>
    </xf>
    <xf numFmtId="0" fontId="32" fillId="0" borderId="63" xfId="0" applyFont="1" applyBorder="1" applyAlignment="1">
      <alignment horizontal="left"/>
    </xf>
    <xf numFmtId="0" fontId="36" fillId="0" borderId="63" xfId="0" applyFont="1" applyBorder="1">
      <alignment vertical="center"/>
    </xf>
    <xf numFmtId="0" fontId="37" fillId="0" borderId="63" xfId="0" applyFont="1" applyBorder="1" applyAlignment="1">
      <alignment horizontal="left" vertical="center"/>
    </xf>
    <xf numFmtId="0" fontId="34" fillId="0" borderId="63" xfId="0" applyFont="1" applyBorder="1">
      <alignment vertical="center"/>
    </xf>
    <xf numFmtId="0" fontId="31" fillId="5" borderId="63" xfId="0" applyFont="1" applyFill="1" applyBorder="1" applyAlignment="1">
      <alignment horizontal="center" vertical="center"/>
    </xf>
    <xf numFmtId="0" fontId="31" fillId="5" borderId="63" xfId="0" applyFont="1" applyFill="1" applyBorder="1" applyAlignment="1">
      <alignment horizontal="left"/>
    </xf>
    <xf numFmtId="0" fontId="47" fillId="0" borderId="63" xfId="25" applyFont="1" applyBorder="1" applyAlignment="1">
      <alignment horizontal="left" vertical="center"/>
    </xf>
    <xf numFmtId="0" fontId="33" fillId="5" borderId="63" xfId="0" applyFont="1" applyFill="1" applyBorder="1" applyAlignment="1">
      <alignment horizontal="left" vertical="center"/>
    </xf>
    <xf numFmtId="0" fontId="34" fillId="5" borderId="63" xfId="0" applyFont="1" applyFill="1" applyBorder="1" applyAlignment="1">
      <alignment horizontal="left" vertical="center"/>
    </xf>
    <xf numFmtId="0" fontId="33" fillId="5" borderId="63" xfId="0" applyFont="1" applyFill="1" applyBorder="1">
      <alignment vertical="center"/>
    </xf>
    <xf numFmtId="0" fontId="33" fillId="5" borderId="63" xfId="0" applyFont="1" applyFill="1" applyBorder="1" applyAlignment="1">
      <alignment horizontal="left"/>
    </xf>
    <xf numFmtId="0" fontId="31" fillId="2" borderId="63" xfId="3" applyFont="1" applyFill="1" applyBorder="1" applyAlignment="1">
      <alignment horizontal="left" vertical="center"/>
    </xf>
    <xf numFmtId="0" fontId="31" fillId="2" borderId="63" xfId="19" applyFont="1" applyFill="1" applyBorder="1" applyAlignment="1">
      <alignment horizontal="left" vertical="center"/>
    </xf>
    <xf numFmtId="0" fontId="32" fillId="0" borderId="63" xfId="5" applyFont="1" applyBorder="1" applyAlignment="1">
      <alignment horizontal="center" vertical="center"/>
    </xf>
    <xf numFmtId="0" fontId="36" fillId="0" borderId="63" xfId="19" applyFont="1" applyBorder="1">
      <alignment vertical="center"/>
    </xf>
    <xf numFmtId="0" fontId="33" fillId="0" borderId="63" xfId="19" applyFont="1" applyBorder="1" applyAlignment="1">
      <alignment horizontal="left" vertical="center"/>
    </xf>
    <xf numFmtId="0" fontId="31" fillId="0" borderId="63" xfId="19" applyFont="1" applyBorder="1">
      <alignment vertical="center"/>
    </xf>
    <xf numFmtId="0" fontId="31" fillId="0" borderId="63" xfId="19" applyFont="1" applyBorder="1" applyAlignment="1">
      <alignment horizontal="left" vertical="center"/>
    </xf>
    <xf numFmtId="0" fontId="36" fillId="2" borderId="63" xfId="19" applyFont="1" applyFill="1" applyBorder="1" applyAlignment="1">
      <alignment horizontal="left" vertical="center"/>
    </xf>
    <xf numFmtId="0" fontId="36" fillId="2" borderId="63" xfId="0" applyFont="1" applyFill="1" applyBorder="1" applyAlignment="1">
      <alignment horizontal="left" vertical="center"/>
    </xf>
    <xf numFmtId="0" fontId="36" fillId="0" borderId="63" xfId="19" applyFont="1" applyBorder="1" applyAlignment="1">
      <alignment horizontal="left" vertical="center"/>
    </xf>
    <xf numFmtId="0" fontId="32" fillId="2" borderId="63" xfId="3" applyFont="1" applyFill="1" applyBorder="1" applyAlignment="1">
      <alignment horizontal="left" vertical="center"/>
    </xf>
    <xf numFmtId="0" fontId="32" fillId="0" borderId="63" xfId="18" applyFont="1" applyBorder="1">
      <alignment vertical="center"/>
    </xf>
    <xf numFmtId="0" fontId="32" fillId="0" borderId="63" xfId="22" applyFont="1" applyBorder="1" applyAlignment="1">
      <alignment horizontal="left"/>
    </xf>
    <xf numFmtId="0" fontId="32" fillId="0" borderId="63" xfId="6" applyFont="1" applyBorder="1">
      <alignment vertical="center"/>
    </xf>
    <xf numFmtId="0" fontId="32" fillId="0" borderId="63" xfId="6" applyFont="1" applyBorder="1" applyAlignment="1">
      <alignment horizontal="left"/>
    </xf>
    <xf numFmtId="0" fontId="31" fillId="2" borderId="63" xfId="0" applyFont="1" applyFill="1" applyBorder="1" applyAlignment="1">
      <alignment horizontal="left" vertical="center"/>
    </xf>
    <xf numFmtId="0" fontId="32" fillId="2" borderId="63" xfId="21" applyFont="1" applyFill="1" applyBorder="1" applyAlignment="1">
      <alignment horizontal="left" vertical="center"/>
    </xf>
    <xf numFmtId="0" fontId="33" fillId="2" borderId="63" xfId="19" applyFont="1" applyFill="1" applyBorder="1" applyAlignment="1">
      <alignment horizontal="left" vertical="center"/>
    </xf>
    <xf numFmtId="0" fontId="36" fillId="2" borderId="63" xfId="19" applyFont="1" applyFill="1" applyBorder="1">
      <alignment vertical="center"/>
    </xf>
    <xf numFmtId="0" fontId="32" fillId="0" borderId="63" xfId="5" applyFont="1" applyBorder="1">
      <alignment vertical="center"/>
    </xf>
    <xf numFmtId="0" fontId="48" fillId="0" borderId="63" xfId="19" applyFont="1" applyBorder="1" applyAlignment="1">
      <alignment horizontal="right" vertical="center"/>
    </xf>
    <xf numFmtId="0" fontId="31" fillId="0" borderId="63" xfId="18" applyFont="1" applyBorder="1" applyAlignment="1">
      <alignment horizontal="left"/>
    </xf>
    <xf numFmtId="0" fontId="32" fillId="2" borderId="63" xfId="25" applyFont="1" applyFill="1" applyBorder="1">
      <alignment vertical="center"/>
    </xf>
    <xf numFmtId="0" fontId="34" fillId="2" borderId="63" xfId="19" applyFont="1" applyFill="1" applyBorder="1" applyAlignment="1">
      <alignment horizontal="left" vertical="center"/>
    </xf>
    <xf numFmtId="0" fontId="34" fillId="0" borderId="63" xfId="19" applyFont="1" applyBorder="1" applyAlignment="1">
      <alignment horizontal="left" vertical="center"/>
    </xf>
    <xf numFmtId="0" fontId="35" fillId="2" borderId="63" xfId="6" applyFont="1" applyFill="1" applyBorder="1" applyAlignment="1">
      <alignment horizontal="left"/>
    </xf>
    <xf numFmtId="0" fontId="34" fillId="0" borderId="63" xfId="5" applyFont="1" applyBorder="1" applyAlignment="1">
      <alignment horizontal="left" vertical="center"/>
    </xf>
    <xf numFmtId="0" fontId="32" fillId="0" borderId="63" xfId="18" applyFont="1" applyBorder="1" applyAlignment="1">
      <alignment horizontal="left"/>
    </xf>
    <xf numFmtId="0" fontId="34" fillId="2" borderId="63" xfId="0" applyFont="1" applyFill="1" applyBorder="1" applyAlignment="1">
      <alignment horizontal="left" vertical="center"/>
    </xf>
    <xf numFmtId="0" fontId="35" fillId="2" borderId="63" xfId="25" applyFont="1" applyFill="1" applyBorder="1" applyAlignment="1">
      <alignment horizontal="left" vertical="center"/>
    </xf>
    <xf numFmtId="0" fontId="33" fillId="0" borderId="63" xfId="19" applyFont="1" applyBorder="1">
      <alignment vertical="center"/>
    </xf>
    <xf numFmtId="0" fontId="35" fillId="2" borderId="63" xfId="5" applyFont="1" applyFill="1" applyBorder="1" applyAlignment="1">
      <alignment horizontal="left" vertical="center"/>
    </xf>
    <xf numFmtId="0" fontId="36" fillId="0" borderId="63" xfId="0" applyFont="1" applyBorder="1" applyAlignment="1">
      <alignment horizontal="center" vertical="center"/>
    </xf>
    <xf numFmtId="0" fontId="31" fillId="0" borderId="63" xfId="26" applyFont="1" applyBorder="1">
      <alignment vertical="center"/>
    </xf>
    <xf numFmtId="0" fontId="33" fillId="0" borderId="63" xfId="26" applyFont="1" applyBorder="1" applyAlignment="1">
      <alignment horizontal="left" vertical="center"/>
    </xf>
    <xf numFmtId="0" fontId="34" fillId="2" borderId="63" xfId="19" applyFont="1" applyFill="1" applyBorder="1">
      <alignment vertical="center"/>
    </xf>
    <xf numFmtId="0" fontId="34" fillId="0" borderId="63" xfId="5" applyFont="1" applyBorder="1">
      <alignment vertical="center"/>
    </xf>
    <xf numFmtId="0" fontId="31" fillId="0" borderId="63" xfId="5" applyFont="1" applyBorder="1">
      <alignment vertical="center"/>
    </xf>
    <xf numFmtId="0" fontId="31" fillId="5" borderId="63" xfId="3" applyFont="1" applyFill="1" applyBorder="1" applyAlignment="1">
      <alignment horizontal="left" vertical="center"/>
    </xf>
    <xf numFmtId="0" fontId="32" fillId="5" borderId="63" xfId="5" applyFont="1" applyFill="1" applyBorder="1" applyAlignment="1">
      <alignment horizontal="left" vertical="center"/>
    </xf>
    <xf numFmtId="0" fontId="36" fillId="5" borderId="63" xfId="0" applyFont="1" applyFill="1" applyBorder="1">
      <alignment vertical="center"/>
    </xf>
    <xf numFmtId="0" fontId="34" fillId="5" borderId="63" xfId="25" applyFont="1" applyFill="1" applyBorder="1" applyAlignment="1">
      <alignment horizontal="left" vertical="center"/>
    </xf>
    <xf numFmtId="0" fontId="34" fillId="0" borderId="63" xfId="16" applyFont="1" applyBorder="1" applyAlignment="1">
      <alignment horizontal="left" vertical="center"/>
    </xf>
    <xf numFmtId="0" fontId="32" fillId="2" borderId="63" xfId="0" applyFont="1" applyFill="1" applyBorder="1" applyAlignment="1">
      <alignment horizontal="right"/>
    </xf>
    <xf numFmtId="0" fontId="31" fillId="2" borderId="63" xfId="25" applyFont="1" applyFill="1" applyBorder="1">
      <alignment vertical="center"/>
    </xf>
    <xf numFmtId="0" fontId="32" fillId="0" borderId="63" xfId="18" applyFont="1" applyBorder="1" applyAlignment="1">
      <alignment horizontal="right"/>
    </xf>
    <xf numFmtId="0" fontId="30" fillId="0" borderId="0" xfId="0" applyFont="1">
      <alignment vertical="center"/>
    </xf>
    <xf numFmtId="0" fontId="30" fillId="0" borderId="63" xfId="0" applyFont="1" applyBorder="1" applyAlignment="1">
      <alignment horizontal="right" vertical="center"/>
    </xf>
    <xf numFmtId="0" fontId="30" fillId="0" borderId="63" xfId="25" applyFont="1" applyBorder="1" applyAlignment="1">
      <alignment horizontal="center" vertical="center"/>
    </xf>
    <xf numFmtId="0" fontId="30" fillId="0" borderId="63" xfId="0" applyFont="1" applyBorder="1">
      <alignment vertical="center"/>
    </xf>
    <xf numFmtId="0" fontId="3" fillId="2" borderId="63" xfId="25" applyFill="1" applyBorder="1" applyAlignment="1">
      <alignment horizontal="center" vertical="center"/>
    </xf>
    <xf numFmtId="0" fontId="30" fillId="6" borderId="63" xfId="0" applyFont="1" applyFill="1" applyBorder="1" applyAlignment="1">
      <alignment horizontal="center" vertical="center"/>
    </xf>
    <xf numFmtId="0" fontId="27" fillId="0" borderId="68" xfId="0" applyFont="1" applyBorder="1">
      <alignment vertical="center"/>
    </xf>
    <xf numFmtId="0" fontId="28" fillId="0" borderId="69" xfId="0" applyFont="1" applyBorder="1">
      <alignment vertical="center"/>
    </xf>
    <xf numFmtId="0" fontId="27" fillId="0" borderId="70" xfId="0" applyFont="1" applyBorder="1">
      <alignment vertical="center"/>
    </xf>
    <xf numFmtId="0" fontId="27" fillId="0" borderId="71" xfId="0" applyFont="1" applyBorder="1">
      <alignment vertical="center"/>
    </xf>
    <xf numFmtId="0" fontId="28" fillId="0" borderId="72" xfId="0" applyFont="1" applyBorder="1">
      <alignment vertical="center"/>
    </xf>
    <xf numFmtId="0" fontId="28" fillId="0" borderId="73" xfId="0" applyFont="1" applyBorder="1">
      <alignment vertical="center"/>
    </xf>
    <xf numFmtId="0" fontId="27" fillId="0" borderId="74" xfId="0" applyFont="1" applyBorder="1" applyAlignment="1">
      <alignment horizontal="center" vertical="center"/>
    </xf>
    <xf numFmtId="0" fontId="27" fillId="0" borderId="61" xfId="0" applyFont="1" applyBorder="1" applyAlignment="1">
      <alignment horizontal="center" vertical="center"/>
    </xf>
    <xf numFmtId="0" fontId="43" fillId="0" borderId="63" xfId="0" applyFont="1" applyBorder="1">
      <alignment vertical="center"/>
    </xf>
    <xf numFmtId="0" fontId="44" fillId="0" borderId="63" xfId="0" applyFont="1" applyBorder="1">
      <alignment vertical="center"/>
    </xf>
    <xf numFmtId="0" fontId="10" fillId="0" borderId="0" xfId="0" applyFont="1" applyAlignment="1">
      <alignment horizontal="left" vertical="center"/>
    </xf>
    <xf numFmtId="0" fontId="8" fillId="0" borderId="0" xfId="0" applyFont="1" applyAlignment="1">
      <alignment horizontal="center"/>
    </xf>
    <xf numFmtId="0" fontId="6" fillId="0" borderId="0" xfId="0" applyFont="1">
      <alignment vertical="center"/>
    </xf>
    <xf numFmtId="0" fontId="19" fillId="0" borderId="0" xfId="0" applyFont="1" applyAlignment="1">
      <alignment horizontal="left" vertical="center"/>
    </xf>
    <xf numFmtId="6" fontId="25" fillId="0" borderId="10" xfId="11" applyFont="1" applyBorder="1" applyAlignment="1">
      <alignment horizontal="center" vertical="center"/>
    </xf>
    <xf numFmtId="6" fontId="25" fillId="0" borderId="43" xfId="11" applyFont="1" applyBorder="1" applyAlignment="1">
      <alignment horizontal="center" vertical="center"/>
    </xf>
    <xf numFmtId="6" fontId="25" fillId="0" borderId="45" xfId="11" applyFont="1" applyBorder="1" applyAlignment="1">
      <alignment horizontal="center" vertical="center"/>
    </xf>
    <xf numFmtId="0" fontId="25" fillId="0" borderId="28" xfId="0" applyFont="1" applyBorder="1" applyAlignment="1">
      <alignment horizontal="center" vertical="center"/>
    </xf>
    <xf numFmtId="0" fontId="25" fillId="3" borderId="43" xfId="0" applyFont="1" applyFill="1" applyBorder="1" applyAlignment="1">
      <alignment horizontal="center" vertical="center"/>
    </xf>
    <xf numFmtId="0" fontId="25" fillId="3" borderId="75" xfId="0" applyFont="1" applyFill="1" applyBorder="1" applyAlignment="1">
      <alignment horizontal="center" vertical="center"/>
    </xf>
    <xf numFmtId="0" fontId="25" fillId="3" borderId="45" xfId="0" applyFont="1" applyFill="1" applyBorder="1" applyAlignment="1">
      <alignment horizontal="center" vertical="center"/>
    </xf>
    <xf numFmtId="0" fontId="26" fillId="0" borderId="0" xfId="0" applyFont="1" applyAlignment="1">
      <alignment horizontal="center" vertical="center"/>
    </xf>
    <xf numFmtId="0" fontId="24" fillId="0" borderId="1" xfId="0" applyFont="1" applyBorder="1" applyAlignment="1">
      <alignment horizontal="center" vertical="center"/>
    </xf>
    <xf numFmtId="0" fontId="25" fillId="0" borderId="6" xfId="0" applyFont="1" applyBorder="1" applyAlignment="1">
      <alignment horizontal="left" vertical="center"/>
    </xf>
    <xf numFmtId="0" fontId="25" fillId="0" borderId="8" xfId="0" applyFont="1" applyBorder="1" applyAlignment="1">
      <alignment horizontal="left" vertical="center"/>
    </xf>
    <xf numFmtId="0" fontId="25" fillId="0" borderId="7" xfId="0" applyFont="1" applyBorder="1" applyAlignment="1">
      <alignment horizontal="left" vertical="center"/>
    </xf>
    <xf numFmtId="0" fontId="21" fillId="0" borderId="65" xfId="27" applyFont="1" applyBorder="1" applyAlignment="1">
      <alignment horizontal="center" vertical="center"/>
    </xf>
    <xf numFmtId="0" fontId="21" fillId="0" borderId="66" xfId="27" applyFont="1" applyBorder="1" applyAlignment="1">
      <alignment horizontal="center" vertical="center"/>
    </xf>
    <xf numFmtId="0" fontId="21" fillId="0" borderId="67" xfId="27" applyFont="1" applyBorder="1" applyAlignment="1">
      <alignment horizontal="center" vertical="center"/>
    </xf>
    <xf numFmtId="0" fontId="1" fillId="0" borderId="29" xfId="27" applyFont="1" applyBorder="1" applyAlignment="1">
      <alignment horizontal="center" vertical="center"/>
    </xf>
    <xf numFmtId="0" fontId="1" fillId="0" borderId="27" xfId="27" applyFont="1" applyBorder="1" applyAlignment="1">
      <alignment horizontal="center" vertical="center"/>
    </xf>
    <xf numFmtId="0" fontId="1" fillId="0" borderId="56" xfId="27" applyFont="1" applyBorder="1" applyAlignment="1">
      <alignment horizontal="center" vertical="center"/>
    </xf>
    <xf numFmtId="0" fontId="1" fillId="0" borderId="53" xfId="27" applyFont="1" applyBorder="1" applyAlignment="1">
      <alignment horizontal="center" vertical="center"/>
    </xf>
    <xf numFmtId="0" fontId="1" fillId="0" borderId="33" xfId="27" applyFont="1" applyBorder="1" applyAlignment="1">
      <alignment horizontal="center" vertical="center"/>
    </xf>
    <xf numFmtId="0" fontId="1" fillId="0" borderId="61" xfId="27" applyFont="1" applyBorder="1" applyAlignment="1">
      <alignment horizontal="center" vertical="center"/>
    </xf>
    <xf numFmtId="0" fontId="29" fillId="0" borderId="23" xfId="0" applyFont="1" applyBorder="1" applyAlignment="1">
      <alignment horizontal="center" vertical="center"/>
    </xf>
    <xf numFmtId="0" fontId="29" fillId="0" borderId="1" xfId="0" applyFont="1" applyBorder="1" applyAlignment="1">
      <alignment horizontal="center" vertical="center"/>
    </xf>
    <xf numFmtId="14" fontId="30" fillId="0" borderId="23" xfId="0" applyNumberFormat="1" applyFont="1" applyBorder="1" applyAlignment="1">
      <alignment horizontal="center" vertical="center"/>
    </xf>
    <xf numFmtId="0" fontId="30" fillId="0" borderId="23" xfId="0" applyFont="1" applyBorder="1" applyAlignment="1">
      <alignment horizontal="center" vertical="center"/>
    </xf>
    <xf numFmtId="0" fontId="30" fillId="0" borderId="24" xfId="0" applyFont="1" applyBorder="1" applyAlignment="1">
      <alignment horizontal="center" vertical="center"/>
    </xf>
    <xf numFmtId="0" fontId="30" fillId="0" borderId="1" xfId="0" applyFont="1" applyBorder="1" applyAlignment="1">
      <alignment horizontal="center" vertical="center"/>
    </xf>
    <xf numFmtId="0" fontId="30" fillId="0" borderId="26" xfId="0" applyFont="1" applyBorder="1" applyAlignment="1">
      <alignment horizontal="center" vertical="center"/>
    </xf>
  </cellXfs>
  <cellStyles count="28">
    <cellStyle name="Excel Built-in Normal" xfId="8" xr:uid="{00000000-0005-0000-0000-000024000000}"/>
    <cellStyle name="Excel Built-in Normal 2" xfId="9" xr:uid="{00000000-0005-0000-0000-000028000000}"/>
    <cellStyle name="Excel Built-in Normal 3" xfId="4" xr:uid="{00000000-0005-0000-0000-00000E000000}"/>
    <cellStyle name="通貨 2" xfId="11" xr:uid="{00000000-0005-0000-0000-00003C000000}"/>
    <cellStyle name="標準" xfId="0" builtinId="0"/>
    <cellStyle name="標準 10" xfId="7" xr:uid="{00000000-0005-0000-0000-000020000000}"/>
    <cellStyle name="標準 10 2" xfId="6" xr:uid="{00000000-0005-0000-0000-00001A000000}"/>
    <cellStyle name="標準 11" xfId="10" xr:uid="{00000000-0005-0000-0000-00003A000000}"/>
    <cellStyle name="標準 2" xfId="12" xr:uid="{00000000-0005-0000-0000-00003D000000}"/>
    <cellStyle name="標準 2 2" xfId="13" xr:uid="{00000000-0005-0000-0000-00003E000000}"/>
    <cellStyle name="標準 2 2 2" xfId="14" xr:uid="{00000000-0005-0000-0000-000040000000}"/>
    <cellStyle name="標準 2_登録ナンバー" xfId="1" xr:uid="{00000000-0005-0000-0000-000004000000}"/>
    <cellStyle name="標準 3" xfId="15" xr:uid="{00000000-0005-0000-0000-000041000000}"/>
    <cellStyle name="標準 3 2" xfId="3" xr:uid="{00000000-0005-0000-0000-00000C000000}"/>
    <cellStyle name="標準 3_登録ナンバー" xfId="16" xr:uid="{00000000-0005-0000-0000-000042000000}"/>
    <cellStyle name="標準 3_登録ナンバー 2" xfId="5" xr:uid="{00000000-0005-0000-0000-000015000000}"/>
    <cellStyle name="標準 4" xfId="17" xr:uid="{00000000-0005-0000-0000-000044000000}"/>
    <cellStyle name="標準 4 2" xfId="18" xr:uid="{00000000-0005-0000-0000-000045000000}"/>
    <cellStyle name="標準 5" xfId="19" xr:uid="{00000000-0005-0000-0000-000046000000}"/>
    <cellStyle name="標準 5 2" xfId="26" xr:uid="{69738F10-FACE-4039-9657-BC437FBA2F58}"/>
    <cellStyle name="標準 6" xfId="20" xr:uid="{00000000-0005-0000-0000-000047000000}"/>
    <cellStyle name="標準 6 2" xfId="21" xr:uid="{00000000-0005-0000-0000-000048000000}"/>
    <cellStyle name="標準 7" xfId="2" xr:uid="{00000000-0005-0000-0000-000005000000}"/>
    <cellStyle name="標準 8" xfId="22" xr:uid="{00000000-0005-0000-0000-000049000000}"/>
    <cellStyle name="標準 9" xfId="23" xr:uid="{00000000-0005-0000-0000-00004A000000}"/>
    <cellStyle name="標準 9 2" xfId="24" xr:uid="{00000000-0005-0000-0000-00004B000000}"/>
    <cellStyle name="標準_201102vmixkekka" xfId="27" xr:uid="{0C424A84-E4B1-45EF-A2AC-20681506280F}"/>
    <cellStyle name="標準_Book2_登録ナンバー" xfId="25" xr:uid="{00000000-0005-0000-0000-00004E000000}"/>
  </cellStyles>
  <dxfs count="5">
    <dxf>
      <font>
        <color rgb="FFFF0000"/>
      </font>
    </dxf>
    <dxf>
      <font>
        <color rgb="FFFF0000"/>
      </font>
    </dxf>
    <dxf>
      <font>
        <color rgb="FFFF0000"/>
      </font>
    </dxf>
    <dxf>
      <font>
        <color rgb="FFFF0000"/>
      </font>
    </dxf>
    <dxf>
      <font>
        <color rgb="FFFF0000"/>
      </font>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126999</xdr:colOff>
      <xdr:row>4</xdr:row>
      <xdr:rowOff>281781</xdr:rowOff>
    </xdr:from>
    <xdr:to>
      <xdr:col>8</xdr:col>
      <xdr:colOff>79374</xdr:colOff>
      <xdr:row>44</xdr:row>
      <xdr:rowOff>43655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6999" y="1139031"/>
          <a:ext cx="8429625" cy="932259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76200</xdr:colOff>
      <xdr:row>241</xdr:row>
      <xdr:rowOff>114300</xdr:rowOff>
    </xdr:from>
    <xdr:to>
      <xdr:col>2</xdr:col>
      <xdr:colOff>76200</xdr:colOff>
      <xdr:row>241</xdr:row>
      <xdr:rowOff>114300</xdr:rowOff>
    </xdr:to>
    <xdr:sp macro="" textlink="">
      <xdr:nvSpPr>
        <xdr:cNvPr id="1520" name="Line 8">
          <a:extLst>
            <a:ext uri="{FF2B5EF4-FFF2-40B4-BE49-F238E27FC236}">
              <a16:creationId xmlns:a16="http://schemas.microsoft.com/office/drawing/2014/main" id="{337A4AAB-2EDB-4B52-902C-F775CFF8D713}"/>
            </a:ext>
          </a:extLst>
        </xdr:cNvPr>
        <xdr:cNvSpPr>
          <a:spLocks noChangeShapeType="1"/>
        </xdr:cNvSpPr>
      </xdr:nvSpPr>
      <xdr:spPr bwMode="auto">
        <a:xfrm flipH="1">
          <a:off x="1447800" y="413099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241</xdr:row>
      <xdr:rowOff>114300</xdr:rowOff>
    </xdr:from>
    <xdr:to>
      <xdr:col>2</xdr:col>
      <xdr:colOff>76200</xdr:colOff>
      <xdr:row>241</xdr:row>
      <xdr:rowOff>114300</xdr:rowOff>
    </xdr:to>
    <xdr:sp macro="" textlink="">
      <xdr:nvSpPr>
        <xdr:cNvPr id="1521" name="Line 8">
          <a:extLst>
            <a:ext uri="{FF2B5EF4-FFF2-40B4-BE49-F238E27FC236}">
              <a16:creationId xmlns:a16="http://schemas.microsoft.com/office/drawing/2014/main" id="{26B3ADAB-78D0-4487-81E0-6C9C4088084E}"/>
            </a:ext>
          </a:extLst>
        </xdr:cNvPr>
        <xdr:cNvSpPr>
          <a:spLocks noChangeShapeType="1"/>
        </xdr:cNvSpPr>
      </xdr:nvSpPr>
      <xdr:spPr bwMode="auto">
        <a:xfrm flipH="1">
          <a:off x="1447800" y="413099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2" name="Line 8">
          <a:extLst>
            <a:ext uri="{FF2B5EF4-FFF2-40B4-BE49-F238E27FC236}">
              <a16:creationId xmlns:a16="http://schemas.microsoft.com/office/drawing/2014/main" id="{B0EF56D9-FF4C-47B3-AA84-79A60047B96F}"/>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3" name="Line 8">
          <a:extLst>
            <a:ext uri="{FF2B5EF4-FFF2-40B4-BE49-F238E27FC236}">
              <a16:creationId xmlns:a16="http://schemas.microsoft.com/office/drawing/2014/main" id="{F39E9694-F97C-41CB-B26A-95169F0E1B41}"/>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4" name="Line 8">
          <a:extLst>
            <a:ext uri="{FF2B5EF4-FFF2-40B4-BE49-F238E27FC236}">
              <a16:creationId xmlns:a16="http://schemas.microsoft.com/office/drawing/2014/main" id="{8884DE02-FA05-41B4-A5E7-F41A59657123}"/>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5" name="Line 8">
          <a:extLst>
            <a:ext uri="{FF2B5EF4-FFF2-40B4-BE49-F238E27FC236}">
              <a16:creationId xmlns:a16="http://schemas.microsoft.com/office/drawing/2014/main" id="{BC9D4DFA-126C-4193-8ADF-27CA51EC7F75}"/>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6" name="Line 8">
          <a:extLst>
            <a:ext uri="{FF2B5EF4-FFF2-40B4-BE49-F238E27FC236}">
              <a16:creationId xmlns:a16="http://schemas.microsoft.com/office/drawing/2014/main" id="{71B5DDE3-2323-4F90-B490-8FCEBC839A00}"/>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27" name="Line 8">
          <a:extLst>
            <a:ext uri="{FF2B5EF4-FFF2-40B4-BE49-F238E27FC236}">
              <a16:creationId xmlns:a16="http://schemas.microsoft.com/office/drawing/2014/main" id="{354E00B8-044A-4A12-87CA-C394F111C762}"/>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47625</xdr:colOff>
      <xdr:row>234</xdr:row>
      <xdr:rowOff>114300</xdr:rowOff>
    </xdr:to>
    <xdr:sp macro="" textlink="">
      <xdr:nvSpPr>
        <xdr:cNvPr id="1528" name="Line 8">
          <a:extLst>
            <a:ext uri="{FF2B5EF4-FFF2-40B4-BE49-F238E27FC236}">
              <a16:creationId xmlns:a16="http://schemas.microsoft.com/office/drawing/2014/main" id="{5E5C4FD8-9250-4469-87DD-50FB442CDD7C}"/>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47625</xdr:colOff>
      <xdr:row>234</xdr:row>
      <xdr:rowOff>114300</xdr:rowOff>
    </xdr:to>
    <xdr:sp macro="" textlink="">
      <xdr:nvSpPr>
        <xdr:cNvPr id="1529" name="Line 8">
          <a:extLst>
            <a:ext uri="{FF2B5EF4-FFF2-40B4-BE49-F238E27FC236}">
              <a16:creationId xmlns:a16="http://schemas.microsoft.com/office/drawing/2014/main" id="{F2ECACA1-B74A-46E1-A9FB-BDA50B54ABCF}"/>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30" name="Line 8">
          <a:extLst>
            <a:ext uri="{FF2B5EF4-FFF2-40B4-BE49-F238E27FC236}">
              <a16:creationId xmlns:a16="http://schemas.microsoft.com/office/drawing/2014/main" id="{CC04049B-61AE-451E-A5D0-EAC9593A31D3}"/>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234</xdr:row>
      <xdr:rowOff>114300</xdr:rowOff>
    </xdr:from>
    <xdr:to>
      <xdr:col>2</xdr:col>
      <xdr:colOff>76200</xdr:colOff>
      <xdr:row>234</xdr:row>
      <xdr:rowOff>114300</xdr:rowOff>
    </xdr:to>
    <xdr:sp macro="" textlink="">
      <xdr:nvSpPr>
        <xdr:cNvPr id="1531" name="Line 8">
          <a:extLst>
            <a:ext uri="{FF2B5EF4-FFF2-40B4-BE49-F238E27FC236}">
              <a16:creationId xmlns:a16="http://schemas.microsoft.com/office/drawing/2014/main" id="{FDA51937-DCAC-4C02-9055-9C36CFD7F3C9}"/>
            </a:ext>
          </a:extLst>
        </xdr:cNvPr>
        <xdr:cNvSpPr>
          <a:spLocks noChangeShapeType="1"/>
        </xdr:cNvSpPr>
      </xdr:nvSpPr>
      <xdr:spPr bwMode="auto">
        <a:xfrm flipH="1">
          <a:off x="1447800" y="40109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2" name="Line 8">
          <a:extLst>
            <a:ext uri="{FF2B5EF4-FFF2-40B4-BE49-F238E27FC236}">
              <a16:creationId xmlns:a16="http://schemas.microsoft.com/office/drawing/2014/main" id="{8BAE5E4C-394A-44A4-A9F6-EAA23FE1606C}"/>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3" name="Line 8">
          <a:extLst>
            <a:ext uri="{FF2B5EF4-FFF2-40B4-BE49-F238E27FC236}">
              <a16:creationId xmlns:a16="http://schemas.microsoft.com/office/drawing/2014/main" id="{C0FD5DA6-F2F9-4D02-95BC-2C7DFD937778}"/>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4" name="Line 8">
          <a:extLst>
            <a:ext uri="{FF2B5EF4-FFF2-40B4-BE49-F238E27FC236}">
              <a16:creationId xmlns:a16="http://schemas.microsoft.com/office/drawing/2014/main" id="{E92F28B5-2D10-4B71-9689-2DF685B85E97}"/>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5" name="Line 8">
          <a:extLst>
            <a:ext uri="{FF2B5EF4-FFF2-40B4-BE49-F238E27FC236}">
              <a16:creationId xmlns:a16="http://schemas.microsoft.com/office/drawing/2014/main" id="{3CEA9442-9458-44F2-825F-6BFEDE78E886}"/>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6" name="Line 8">
          <a:extLst>
            <a:ext uri="{FF2B5EF4-FFF2-40B4-BE49-F238E27FC236}">
              <a16:creationId xmlns:a16="http://schemas.microsoft.com/office/drawing/2014/main" id="{874A1B51-F61F-40A8-BD42-7D8351D1FFF0}"/>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7" name="Line 8">
          <a:extLst>
            <a:ext uri="{FF2B5EF4-FFF2-40B4-BE49-F238E27FC236}">
              <a16:creationId xmlns:a16="http://schemas.microsoft.com/office/drawing/2014/main" id="{3DFD4096-E48F-4041-8479-F07F4929A7E8}"/>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47625</xdr:colOff>
      <xdr:row>223</xdr:row>
      <xdr:rowOff>114300</xdr:rowOff>
    </xdr:to>
    <xdr:sp macro="" textlink="">
      <xdr:nvSpPr>
        <xdr:cNvPr id="8" name="Line 8">
          <a:extLst>
            <a:ext uri="{FF2B5EF4-FFF2-40B4-BE49-F238E27FC236}">
              <a16:creationId xmlns:a16="http://schemas.microsoft.com/office/drawing/2014/main" id="{5DAE9952-5370-4ACE-9AE2-1161E6EA5D77}"/>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47625</xdr:colOff>
      <xdr:row>223</xdr:row>
      <xdr:rowOff>114300</xdr:rowOff>
    </xdr:to>
    <xdr:sp macro="" textlink="">
      <xdr:nvSpPr>
        <xdr:cNvPr id="9" name="Line 8">
          <a:extLst>
            <a:ext uri="{FF2B5EF4-FFF2-40B4-BE49-F238E27FC236}">
              <a16:creationId xmlns:a16="http://schemas.microsoft.com/office/drawing/2014/main" id="{4D5933C9-0082-403A-BFC3-F0D81931C422}"/>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10" name="Line 8">
          <a:extLst>
            <a:ext uri="{FF2B5EF4-FFF2-40B4-BE49-F238E27FC236}">
              <a16:creationId xmlns:a16="http://schemas.microsoft.com/office/drawing/2014/main" id="{540A2FE8-01BB-4AC2-AACA-0B77BC363874}"/>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223</xdr:row>
      <xdr:rowOff>114300</xdr:rowOff>
    </xdr:from>
    <xdr:to>
      <xdr:col>2</xdr:col>
      <xdr:colOff>76200</xdr:colOff>
      <xdr:row>223</xdr:row>
      <xdr:rowOff>114300</xdr:rowOff>
    </xdr:to>
    <xdr:sp macro="" textlink="">
      <xdr:nvSpPr>
        <xdr:cNvPr id="11" name="Line 8">
          <a:extLst>
            <a:ext uri="{FF2B5EF4-FFF2-40B4-BE49-F238E27FC236}">
              <a16:creationId xmlns:a16="http://schemas.microsoft.com/office/drawing/2014/main" id="{D0DB4C2E-399A-46C9-8B95-165CA68D7938}"/>
            </a:ext>
          </a:extLst>
        </xdr:cNvPr>
        <xdr:cNvSpPr>
          <a:spLocks noChangeShapeType="1"/>
        </xdr:cNvSpPr>
      </xdr:nvSpPr>
      <xdr:spPr bwMode="auto">
        <a:xfrm flipH="1">
          <a:off x="1343025" y="38414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2" name="Line 8">
          <a:extLst>
            <a:ext uri="{FF2B5EF4-FFF2-40B4-BE49-F238E27FC236}">
              <a16:creationId xmlns:a16="http://schemas.microsoft.com/office/drawing/2014/main" id="{CB5FA671-EEBB-4B0E-A5D9-CFAC5AF5FA7E}"/>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3" name="Line 8">
          <a:extLst>
            <a:ext uri="{FF2B5EF4-FFF2-40B4-BE49-F238E27FC236}">
              <a16:creationId xmlns:a16="http://schemas.microsoft.com/office/drawing/2014/main" id="{CB9BC09D-0CE1-48B3-AC5D-038E875E5A94}"/>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4" name="Line 8">
          <a:extLst>
            <a:ext uri="{FF2B5EF4-FFF2-40B4-BE49-F238E27FC236}">
              <a16:creationId xmlns:a16="http://schemas.microsoft.com/office/drawing/2014/main" id="{F72F3A75-7590-49D7-AE86-488EFBCC5676}"/>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5" name="Line 8">
          <a:extLst>
            <a:ext uri="{FF2B5EF4-FFF2-40B4-BE49-F238E27FC236}">
              <a16:creationId xmlns:a16="http://schemas.microsoft.com/office/drawing/2014/main" id="{765E71BF-3BD6-4351-9BAF-FE7CC6D61851}"/>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6" name="Line 8">
          <a:extLst>
            <a:ext uri="{FF2B5EF4-FFF2-40B4-BE49-F238E27FC236}">
              <a16:creationId xmlns:a16="http://schemas.microsoft.com/office/drawing/2014/main" id="{4751627B-1B4D-4247-B9F2-C9CA940DA85F}"/>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17" name="Line 8">
          <a:extLst>
            <a:ext uri="{FF2B5EF4-FFF2-40B4-BE49-F238E27FC236}">
              <a16:creationId xmlns:a16="http://schemas.microsoft.com/office/drawing/2014/main" id="{186C98A4-CEC0-4413-99B1-8BC69069D35F}"/>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47625</xdr:colOff>
      <xdr:row>230</xdr:row>
      <xdr:rowOff>114300</xdr:rowOff>
    </xdr:to>
    <xdr:sp macro="" textlink="">
      <xdr:nvSpPr>
        <xdr:cNvPr id="18" name="Line 8">
          <a:extLst>
            <a:ext uri="{FF2B5EF4-FFF2-40B4-BE49-F238E27FC236}">
              <a16:creationId xmlns:a16="http://schemas.microsoft.com/office/drawing/2014/main" id="{2EC768B3-F022-40BE-9920-44BCBEE66135}"/>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47625</xdr:colOff>
      <xdr:row>230</xdr:row>
      <xdr:rowOff>114300</xdr:rowOff>
    </xdr:to>
    <xdr:sp macro="" textlink="">
      <xdr:nvSpPr>
        <xdr:cNvPr id="19" name="Line 8">
          <a:extLst>
            <a:ext uri="{FF2B5EF4-FFF2-40B4-BE49-F238E27FC236}">
              <a16:creationId xmlns:a16="http://schemas.microsoft.com/office/drawing/2014/main" id="{FC0BAE44-6842-426E-A726-8C576BA02AC3}"/>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20" name="Line 8">
          <a:extLst>
            <a:ext uri="{FF2B5EF4-FFF2-40B4-BE49-F238E27FC236}">
              <a16:creationId xmlns:a16="http://schemas.microsoft.com/office/drawing/2014/main" id="{FEF62A8E-A2AB-4150-BFA7-D250E337B1E0}"/>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230</xdr:row>
      <xdr:rowOff>114300</xdr:rowOff>
    </xdr:from>
    <xdr:to>
      <xdr:col>2</xdr:col>
      <xdr:colOff>76200</xdr:colOff>
      <xdr:row>230</xdr:row>
      <xdr:rowOff>114300</xdr:rowOff>
    </xdr:to>
    <xdr:sp macro="" textlink="">
      <xdr:nvSpPr>
        <xdr:cNvPr id="21" name="Line 8">
          <a:extLst>
            <a:ext uri="{FF2B5EF4-FFF2-40B4-BE49-F238E27FC236}">
              <a16:creationId xmlns:a16="http://schemas.microsoft.com/office/drawing/2014/main" id="{7A61D6D4-4E3C-4E72-BD9C-CD46BED8C5F2}"/>
            </a:ext>
          </a:extLst>
        </xdr:cNvPr>
        <xdr:cNvSpPr>
          <a:spLocks noChangeShapeType="1"/>
        </xdr:cNvSpPr>
      </xdr:nvSpPr>
      <xdr:spPr bwMode="auto">
        <a:xfrm flipH="1">
          <a:off x="1343025" y="39614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1"/>
  <sheetViews>
    <sheetView showGridLines="0" tabSelected="1" zoomScale="80" zoomScaleNormal="80" workbookViewId="0">
      <selection activeCell="B2" sqref="B2:H2"/>
    </sheetView>
  </sheetViews>
  <sheetFormatPr defaultColWidth="8.88671875" defaultRowHeight="13.2"/>
  <cols>
    <col min="1" max="1" width="2.88671875" style="5" customWidth="1"/>
    <col min="2" max="2" width="15" style="5" customWidth="1"/>
    <col min="3" max="3" width="8.88671875" style="5"/>
    <col min="4" max="4" width="6.21875" style="5" customWidth="1"/>
    <col min="5" max="5" width="13.6640625" style="5" customWidth="1"/>
    <col min="6" max="6" width="8.77734375" style="5" customWidth="1"/>
    <col min="7" max="7" width="15" style="5" customWidth="1"/>
    <col min="8" max="8" width="40.88671875" style="5" customWidth="1"/>
    <col min="9" max="9" width="2.88671875" style="5" customWidth="1"/>
    <col min="10" max="16384" width="8.88671875" style="5"/>
  </cols>
  <sheetData>
    <row r="1" spans="1:29">
      <c r="A1" s="1"/>
      <c r="B1" s="1"/>
      <c r="C1" s="1"/>
      <c r="D1" s="1"/>
      <c r="E1" s="1"/>
      <c r="F1" s="1"/>
      <c r="G1" s="1"/>
      <c r="H1" s="1"/>
      <c r="I1" s="1"/>
      <c r="J1" s="1"/>
      <c r="K1" s="2"/>
      <c r="L1" s="3"/>
      <c r="M1" s="3"/>
      <c r="N1" s="1"/>
      <c r="O1" s="1"/>
      <c r="P1" s="1"/>
      <c r="Q1" s="1"/>
      <c r="R1" s="4"/>
      <c r="S1" s="1"/>
      <c r="T1" s="1"/>
      <c r="U1" s="3"/>
      <c r="V1" s="3"/>
      <c r="W1" s="3"/>
      <c r="X1" s="1"/>
      <c r="Y1" s="1"/>
      <c r="Z1" s="1"/>
      <c r="AA1" s="1"/>
      <c r="AB1" s="1"/>
      <c r="AC1" s="1"/>
    </row>
    <row r="2" spans="1:29" ht="28.2">
      <c r="A2" s="1"/>
      <c r="B2" s="259" t="s">
        <v>692</v>
      </c>
      <c r="C2" s="259"/>
      <c r="D2" s="259"/>
      <c r="E2" s="259"/>
      <c r="F2" s="259"/>
      <c r="G2" s="259"/>
      <c r="H2" s="259"/>
      <c r="I2" s="6"/>
      <c r="J2" s="7"/>
      <c r="K2" s="2"/>
      <c r="L2" s="3"/>
      <c r="M2" s="3"/>
      <c r="N2" s="1"/>
      <c r="O2" s="1"/>
      <c r="P2" s="1"/>
      <c r="Q2" s="1"/>
      <c r="R2" s="1"/>
      <c r="S2" s="1"/>
      <c r="T2" s="1"/>
      <c r="U2" s="3"/>
      <c r="V2" s="3"/>
      <c r="W2" s="3"/>
      <c r="X2" s="1"/>
      <c r="Y2" s="1"/>
      <c r="Z2" s="1"/>
      <c r="AA2" s="1"/>
      <c r="AB2" s="1"/>
      <c r="AC2" s="1"/>
    </row>
    <row r="3" spans="1:29">
      <c r="A3" s="1"/>
      <c r="B3" s="1"/>
      <c r="C3" s="1"/>
      <c r="D3" s="1"/>
      <c r="E3" s="1"/>
      <c r="F3" s="1"/>
      <c r="G3" s="1"/>
      <c r="H3" s="1"/>
      <c r="I3" s="1"/>
      <c r="J3" s="1"/>
      <c r="K3" s="2"/>
      <c r="L3" s="3"/>
      <c r="M3" s="3"/>
      <c r="N3" s="1"/>
      <c r="O3" s="1"/>
      <c r="P3" s="1"/>
      <c r="Q3" s="1"/>
      <c r="R3" s="1"/>
      <c r="S3" s="1"/>
      <c r="T3" s="1"/>
      <c r="U3" s="3"/>
      <c r="V3" s="3"/>
      <c r="W3" s="3"/>
      <c r="X3" s="1"/>
      <c r="Y3" s="1"/>
      <c r="Z3" s="1"/>
      <c r="AA3" s="1"/>
      <c r="AB3" s="1"/>
      <c r="AC3" s="1"/>
    </row>
    <row r="4" spans="1:29">
      <c r="A4" s="1"/>
      <c r="B4" s="1"/>
      <c r="C4" s="1"/>
      <c r="D4" s="1"/>
      <c r="E4" s="1"/>
      <c r="F4" s="1"/>
      <c r="G4" s="1"/>
      <c r="H4" s="1"/>
      <c r="I4" s="1"/>
      <c r="J4" s="1"/>
      <c r="K4" s="2"/>
      <c r="L4" s="3"/>
      <c r="M4" s="3"/>
      <c r="N4" s="1"/>
      <c r="O4" s="1"/>
      <c r="P4" s="1"/>
      <c r="Q4" s="1"/>
      <c r="R4" s="1"/>
      <c r="S4" s="1"/>
      <c r="T4" s="1"/>
      <c r="U4" s="3"/>
      <c r="V4" s="3"/>
      <c r="W4" s="3"/>
      <c r="X4" s="1"/>
      <c r="Y4" s="1"/>
      <c r="Z4" s="1"/>
      <c r="AA4" s="1"/>
      <c r="AB4" s="1"/>
      <c r="AC4" s="1"/>
    </row>
    <row r="5" spans="1:29" ht="24.9" customHeight="1">
      <c r="A5" s="4"/>
      <c r="B5" s="8" t="s">
        <v>0</v>
      </c>
      <c r="C5" s="9" t="s">
        <v>693</v>
      </c>
      <c r="D5" s="9"/>
      <c r="E5" s="9"/>
      <c r="F5" s="9"/>
      <c r="G5" s="9"/>
      <c r="H5" s="9"/>
      <c r="I5" s="1"/>
      <c r="J5" s="1"/>
      <c r="K5" s="2"/>
      <c r="L5" s="3"/>
      <c r="M5" s="3"/>
      <c r="N5" s="1"/>
      <c r="O5" s="1"/>
      <c r="P5" s="1"/>
      <c r="Q5" s="1"/>
      <c r="R5" s="1"/>
      <c r="S5" s="1"/>
      <c r="T5" s="1"/>
      <c r="U5" s="3"/>
      <c r="V5" s="3"/>
      <c r="W5" s="3"/>
      <c r="X5" s="1"/>
      <c r="Y5" s="1"/>
      <c r="Z5" s="1"/>
      <c r="AA5" s="1"/>
      <c r="AB5" s="1"/>
      <c r="AC5" s="1"/>
    </row>
    <row r="6" spans="1:29" ht="24.9" customHeight="1">
      <c r="A6" s="4"/>
      <c r="B6" s="8" t="s">
        <v>1</v>
      </c>
      <c r="C6" s="9" t="s">
        <v>204</v>
      </c>
      <c r="D6" s="9"/>
      <c r="E6" s="9"/>
      <c r="F6" s="9"/>
      <c r="G6" s="9"/>
      <c r="H6" s="9"/>
      <c r="I6" s="1"/>
      <c r="J6" s="1"/>
      <c r="K6" s="2"/>
      <c r="L6" s="3"/>
      <c r="M6" s="3"/>
      <c r="N6" s="1"/>
      <c r="O6" s="1"/>
      <c r="P6" s="1"/>
      <c r="Q6" s="1"/>
      <c r="R6" s="1"/>
      <c r="S6" s="1"/>
      <c r="T6" s="1"/>
      <c r="U6" s="3"/>
      <c r="V6" s="3"/>
      <c r="W6" s="3"/>
      <c r="X6" s="1"/>
      <c r="Y6" s="1"/>
      <c r="Z6" s="1"/>
      <c r="AA6" s="1"/>
      <c r="AB6" s="1"/>
      <c r="AC6" s="1"/>
    </row>
    <row r="7" spans="1:29" ht="24.9" customHeight="1">
      <c r="A7" s="4"/>
      <c r="B7" s="8" t="s">
        <v>195</v>
      </c>
      <c r="C7" s="260" t="s">
        <v>196</v>
      </c>
      <c r="D7" s="260"/>
      <c r="E7" s="260"/>
      <c r="F7" s="260"/>
      <c r="G7" s="260"/>
      <c r="H7" s="260"/>
      <c r="I7" s="1"/>
      <c r="J7" s="10"/>
      <c r="K7" s="2"/>
      <c r="L7" s="3"/>
      <c r="M7" s="3"/>
      <c r="N7" s="1"/>
      <c r="O7" s="1"/>
      <c r="P7" s="1"/>
      <c r="Q7" s="1"/>
      <c r="R7" s="1"/>
      <c r="S7" s="1"/>
      <c r="T7" s="1"/>
      <c r="U7" s="3"/>
      <c r="V7" s="1"/>
      <c r="W7" s="1"/>
      <c r="X7" s="1"/>
      <c r="Y7" s="1"/>
      <c r="Z7" s="1"/>
      <c r="AA7" s="1"/>
      <c r="AB7" s="1"/>
      <c r="AC7" s="1"/>
    </row>
    <row r="8" spans="1:29" ht="24.9" customHeight="1">
      <c r="A8" s="4"/>
      <c r="B8" s="8" t="s">
        <v>2</v>
      </c>
      <c r="C8" s="8" t="s">
        <v>191</v>
      </c>
      <c r="D8" s="8"/>
      <c r="E8" s="8"/>
      <c r="F8" s="8"/>
      <c r="G8" s="8"/>
      <c r="H8" s="8"/>
      <c r="I8" s="1"/>
      <c r="J8" s="1"/>
      <c r="V8" s="1"/>
      <c r="W8" s="1"/>
      <c r="X8" s="1"/>
      <c r="Y8" s="1"/>
      <c r="Z8" s="1"/>
      <c r="AA8" s="1"/>
      <c r="AB8" s="1"/>
      <c r="AC8" s="1"/>
    </row>
    <row r="9" spans="1:29" ht="24.9" customHeight="1">
      <c r="A9" s="4"/>
      <c r="B9" s="9" t="s">
        <v>194</v>
      </c>
      <c r="C9" s="9" t="s">
        <v>197</v>
      </c>
      <c r="D9" s="9"/>
      <c r="E9" s="9"/>
      <c r="F9" s="9"/>
      <c r="G9" s="9"/>
      <c r="H9" s="9"/>
      <c r="I9" s="9"/>
      <c r="J9" s="8"/>
      <c r="K9" s="9"/>
      <c r="L9" s="9"/>
      <c r="M9" s="9"/>
      <c r="N9" s="9"/>
      <c r="O9" s="9"/>
      <c r="P9" s="9"/>
      <c r="Q9" s="11"/>
      <c r="R9" s="11"/>
      <c r="S9" s="4"/>
      <c r="T9" s="4"/>
      <c r="U9" s="4"/>
      <c r="V9" s="4"/>
      <c r="W9" s="4"/>
      <c r="X9" s="4"/>
      <c r="Y9" s="4"/>
      <c r="Z9" s="4"/>
      <c r="AA9" s="4"/>
      <c r="AB9" s="4"/>
      <c r="AC9" s="4"/>
    </row>
    <row r="10" spans="1:29" ht="24.9" customHeight="1">
      <c r="A10" s="4"/>
      <c r="B10" s="9"/>
      <c r="C10" s="261" t="s">
        <v>198</v>
      </c>
      <c r="D10" s="261"/>
      <c r="E10" s="261"/>
      <c r="F10" s="261"/>
      <c r="G10" s="261"/>
      <c r="H10" s="261"/>
      <c r="I10" s="8"/>
      <c r="J10" s="8"/>
      <c r="K10" s="12"/>
      <c r="L10" s="11"/>
      <c r="M10" s="11"/>
      <c r="N10" s="11"/>
      <c r="O10" s="11"/>
      <c r="P10" s="11"/>
      <c r="Q10" s="11"/>
      <c r="R10" s="11"/>
      <c r="S10" s="4"/>
      <c r="T10" s="4"/>
      <c r="U10" s="4"/>
      <c r="V10" s="4"/>
      <c r="W10" s="4"/>
      <c r="X10" s="4"/>
      <c r="Y10" s="4"/>
      <c r="Z10" s="4"/>
      <c r="AA10" s="4"/>
      <c r="AB10" s="4"/>
      <c r="AC10" s="4"/>
    </row>
    <row r="11" spans="1:29" ht="10.5" customHeight="1">
      <c r="A11" s="4"/>
      <c r="B11" s="9"/>
      <c r="C11" s="13"/>
      <c r="D11" s="13"/>
      <c r="E11" s="13"/>
      <c r="F11" s="13"/>
      <c r="G11" s="13"/>
      <c r="H11" s="13"/>
      <c r="I11" s="8"/>
      <c r="J11" s="8"/>
      <c r="K11" s="12"/>
      <c r="L11" s="11"/>
      <c r="M11" s="11"/>
      <c r="N11" s="11"/>
      <c r="O11" s="11"/>
      <c r="P11" s="11"/>
      <c r="Q11" s="11"/>
      <c r="R11" s="11"/>
      <c r="S11" s="4"/>
      <c r="T11" s="4"/>
      <c r="U11" s="4"/>
      <c r="V11" s="4"/>
      <c r="W11" s="4"/>
      <c r="X11" s="4"/>
      <c r="Y11" s="4"/>
      <c r="Z11" s="4"/>
      <c r="AA11" s="4"/>
      <c r="AB11" s="4"/>
      <c r="AC11" s="4"/>
    </row>
    <row r="12" spans="1:29" ht="21" customHeight="1">
      <c r="A12" s="4"/>
      <c r="B12" s="13" t="s">
        <v>3</v>
      </c>
      <c r="C12" s="14" t="s">
        <v>694</v>
      </c>
      <c r="D12" s="9"/>
      <c r="E12" s="9"/>
      <c r="F12" s="9"/>
      <c r="H12" s="9"/>
      <c r="J12" s="1"/>
      <c r="K12" s="2"/>
      <c r="L12" s="3"/>
      <c r="M12" s="3"/>
      <c r="N12" s="1"/>
      <c r="O12" s="1"/>
      <c r="P12" s="1"/>
      <c r="Q12" s="1"/>
      <c r="R12" s="1"/>
      <c r="S12" s="1"/>
      <c r="T12" s="1"/>
      <c r="U12" s="1"/>
      <c r="V12" s="1"/>
      <c r="W12" s="1"/>
      <c r="X12" s="1"/>
      <c r="Y12" s="1"/>
      <c r="Z12" s="1"/>
      <c r="AA12" s="1"/>
      <c r="AB12" s="1"/>
      <c r="AC12" s="1"/>
    </row>
    <row r="13" spans="1:29" ht="21" customHeight="1">
      <c r="A13" s="4"/>
      <c r="B13" s="13"/>
      <c r="C13" s="15" t="s">
        <v>695</v>
      </c>
      <c r="D13" s="9"/>
      <c r="E13" s="9"/>
      <c r="F13" s="9"/>
      <c r="G13" s="9"/>
      <c r="H13" s="9"/>
      <c r="J13" s="1"/>
      <c r="K13" s="2"/>
      <c r="L13" s="3"/>
      <c r="M13" s="3"/>
      <c r="N13" s="1"/>
      <c r="O13" s="1"/>
      <c r="P13" s="1"/>
      <c r="Q13" s="1"/>
      <c r="R13" s="1"/>
      <c r="S13" s="1"/>
      <c r="T13" s="1"/>
      <c r="U13" s="1"/>
      <c r="V13" s="1"/>
      <c r="W13" s="1"/>
      <c r="X13" s="1"/>
      <c r="Y13" s="1"/>
      <c r="Z13" s="1"/>
      <c r="AA13" s="1"/>
      <c r="AB13" s="1"/>
      <c r="AC13" s="1"/>
    </row>
    <row r="14" spans="1:29" ht="21" customHeight="1">
      <c r="A14" s="4"/>
      <c r="B14" s="13"/>
      <c r="C14" s="261" t="s">
        <v>193</v>
      </c>
      <c r="D14" s="261"/>
      <c r="E14" s="261"/>
      <c r="F14" s="261"/>
      <c r="G14" s="261"/>
      <c r="H14" s="261"/>
      <c r="J14" s="1"/>
      <c r="K14" s="2"/>
      <c r="L14" s="3"/>
      <c r="M14" s="3"/>
      <c r="N14" s="1"/>
      <c r="O14" s="1"/>
      <c r="P14" s="1"/>
      <c r="Q14" s="1"/>
      <c r="R14" s="1"/>
      <c r="S14" s="1"/>
      <c r="T14" s="1"/>
      <c r="U14" s="1"/>
      <c r="V14" s="1"/>
      <c r="W14" s="1"/>
      <c r="X14" s="1"/>
      <c r="Y14" s="1"/>
      <c r="Z14" s="1"/>
      <c r="AA14" s="1"/>
      <c r="AB14" s="1"/>
      <c r="AC14" s="1"/>
    </row>
    <row r="15" spans="1:29" ht="10.5" customHeight="1">
      <c r="A15" s="4"/>
      <c r="B15" s="13"/>
      <c r="C15" s="16"/>
      <c r="D15" s="16"/>
      <c r="E15" s="16"/>
      <c r="F15" s="16"/>
      <c r="G15" s="16"/>
      <c r="H15" s="16"/>
      <c r="J15" s="1"/>
      <c r="K15" s="2"/>
      <c r="L15" s="3"/>
      <c r="M15" s="3"/>
      <c r="N15" s="1"/>
      <c r="O15" s="1"/>
      <c r="P15" s="1"/>
      <c r="Q15" s="1"/>
      <c r="R15" s="1"/>
      <c r="S15" s="1"/>
      <c r="T15" s="1"/>
      <c r="U15" s="1"/>
      <c r="V15" s="1"/>
      <c r="W15" s="1"/>
      <c r="X15" s="1"/>
      <c r="Y15" s="1"/>
      <c r="Z15" s="1"/>
      <c r="AA15" s="1"/>
      <c r="AB15" s="1"/>
      <c r="AC15" s="1"/>
    </row>
    <row r="16" spans="1:29" ht="21.6" customHeight="1">
      <c r="A16" s="4"/>
      <c r="B16" s="17" t="s">
        <v>4</v>
      </c>
      <c r="C16" s="13" t="s">
        <v>192</v>
      </c>
      <c r="D16" s="16"/>
      <c r="E16" s="16"/>
      <c r="F16" s="16"/>
      <c r="G16" s="16"/>
      <c r="H16" s="16"/>
      <c r="J16" s="1"/>
      <c r="K16" s="2"/>
      <c r="L16" s="3"/>
      <c r="M16" s="3"/>
      <c r="N16" s="1"/>
      <c r="O16" s="1"/>
      <c r="P16" s="1"/>
      <c r="Q16" s="1"/>
      <c r="R16" s="1"/>
      <c r="S16" s="1"/>
      <c r="T16" s="1"/>
      <c r="U16" s="1"/>
      <c r="V16" s="1"/>
      <c r="W16" s="1"/>
      <c r="X16" s="1"/>
      <c r="Y16" s="1"/>
      <c r="Z16" s="1"/>
      <c r="AA16" s="1"/>
      <c r="AB16" s="1"/>
      <c r="AC16" s="1"/>
    </row>
    <row r="17" spans="1:29" ht="21" customHeight="1">
      <c r="A17" s="4"/>
      <c r="C17" s="13" t="s">
        <v>696</v>
      </c>
      <c r="D17" s="16"/>
      <c r="E17" s="16"/>
      <c r="F17" s="16"/>
      <c r="G17" s="16"/>
      <c r="H17" s="16"/>
      <c r="J17" s="1"/>
      <c r="K17" s="2"/>
      <c r="L17" s="3"/>
      <c r="M17" s="3"/>
      <c r="N17" s="1"/>
      <c r="O17" s="1"/>
      <c r="P17" s="1"/>
      <c r="Q17" s="1"/>
      <c r="R17" s="1"/>
      <c r="S17" s="1"/>
      <c r="T17" s="1"/>
      <c r="U17" s="1"/>
      <c r="V17" s="1"/>
      <c r="W17" s="1"/>
      <c r="X17" s="1"/>
      <c r="Y17" s="1"/>
      <c r="Z17" s="1"/>
      <c r="AA17" s="1"/>
      <c r="AB17" s="1"/>
      <c r="AC17" s="1"/>
    </row>
    <row r="18" spans="1:29" ht="21" customHeight="1">
      <c r="A18" s="4"/>
      <c r="B18" s="13"/>
      <c r="C18" s="25"/>
      <c r="D18" s="26"/>
      <c r="E18" s="26"/>
      <c r="F18" s="16"/>
      <c r="G18" s="16"/>
      <c r="H18" s="16"/>
      <c r="J18" s="1"/>
      <c r="K18" s="2"/>
      <c r="L18" s="3"/>
      <c r="M18" s="3"/>
      <c r="N18" s="1"/>
      <c r="O18" s="1"/>
      <c r="P18" s="1"/>
      <c r="Q18" s="1"/>
      <c r="R18" s="1"/>
      <c r="S18" s="1"/>
      <c r="T18" s="1"/>
      <c r="U18" s="1"/>
      <c r="V18" s="1"/>
      <c r="W18" s="1"/>
      <c r="X18" s="1"/>
      <c r="Y18" s="1"/>
      <c r="Z18" s="1"/>
      <c r="AA18" s="1"/>
      <c r="AB18" s="1"/>
      <c r="AC18" s="1"/>
    </row>
    <row r="19" spans="1:29" ht="21" customHeight="1">
      <c r="A19" s="4"/>
      <c r="B19" s="13"/>
      <c r="C19" s="25"/>
      <c r="D19" s="26"/>
      <c r="E19" s="26"/>
      <c r="F19" s="16"/>
      <c r="G19" s="16"/>
      <c r="H19" s="16"/>
      <c r="J19" s="1"/>
      <c r="K19" s="2"/>
      <c r="L19" s="3"/>
      <c r="M19" s="3"/>
      <c r="N19" s="1"/>
      <c r="O19" s="1"/>
      <c r="P19" s="1"/>
      <c r="Q19" s="1"/>
      <c r="R19" s="1"/>
      <c r="S19" s="1"/>
      <c r="T19" s="1"/>
      <c r="U19" s="1"/>
      <c r="V19" s="1"/>
      <c r="W19" s="1"/>
      <c r="X19" s="1"/>
      <c r="Y19" s="1"/>
      <c r="Z19" s="1"/>
      <c r="AA19" s="1"/>
      <c r="AB19" s="1"/>
      <c r="AC19" s="1"/>
    </row>
    <row r="20" spans="1:29" ht="10.5" customHeight="1">
      <c r="A20" s="4"/>
      <c r="B20" s="13"/>
      <c r="C20" s="16"/>
      <c r="D20" s="16"/>
      <c r="E20" s="16"/>
      <c r="F20" s="16"/>
      <c r="G20" s="16"/>
      <c r="H20" s="16"/>
      <c r="J20" s="1"/>
      <c r="K20" s="2"/>
      <c r="L20" s="3"/>
      <c r="M20" s="3"/>
      <c r="N20" s="1"/>
      <c r="O20" s="1"/>
      <c r="P20" s="1"/>
      <c r="Q20" s="1"/>
      <c r="R20" s="1"/>
      <c r="S20" s="1"/>
      <c r="T20" s="1"/>
      <c r="U20" s="1"/>
      <c r="V20" s="1"/>
      <c r="W20" s="1"/>
      <c r="X20" s="1"/>
      <c r="Y20" s="1"/>
      <c r="Z20" s="1"/>
      <c r="AA20" s="1"/>
      <c r="AB20" s="1"/>
      <c r="AC20" s="1"/>
    </row>
    <row r="21" spans="1:29" ht="21" customHeight="1">
      <c r="A21" s="4"/>
      <c r="B21" s="9" t="s">
        <v>5</v>
      </c>
      <c r="C21" s="9" t="s">
        <v>6</v>
      </c>
      <c r="D21" s="9"/>
      <c r="E21" s="9"/>
      <c r="F21" s="9"/>
      <c r="G21" s="9"/>
      <c r="H21" s="9"/>
      <c r="S21" s="1"/>
      <c r="T21" s="1"/>
      <c r="U21" s="1"/>
      <c r="V21" s="1"/>
      <c r="W21" s="1"/>
      <c r="X21" s="1"/>
      <c r="Y21" s="1"/>
      <c r="Z21" s="1"/>
      <c r="AA21" s="1"/>
      <c r="AB21" s="1"/>
      <c r="AC21" s="1"/>
    </row>
    <row r="22" spans="1:29" ht="21" customHeight="1">
      <c r="A22" s="4"/>
      <c r="B22" s="9"/>
      <c r="C22" s="27" t="s">
        <v>7</v>
      </c>
      <c r="E22" s="9"/>
      <c r="F22" s="9"/>
      <c r="G22" s="9"/>
      <c r="R22" s="1"/>
      <c r="S22" s="1"/>
      <c r="T22" s="1"/>
      <c r="U22" s="1"/>
      <c r="V22" s="1"/>
      <c r="W22" s="1"/>
      <c r="X22" s="1"/>
      <c r="Y22" s="1"/>
      <c r="Z22" s="1"/>
      <c r="AA22" s="1"/>
      <c r="AB22" s="1"/>
      <c r="AC22" s="1"/>
    </row>
    <row r="23" spans="1:29" ht="10.5" customHeight="1">
      <c r="A23" s="4"/>
      <c r="B23" s="9"/>
      <c r="D23" s="9"/>
      <c r="E23" s="9"/>
      <c r="F23" s="9"/>
      <c r="G23" s="9"/>
      <c r="R23" s="1"/>
      <c r="S23" s="1"/>
      <c r="T23" s="1"/>
      <c r="U23" s="1"/>
      <c r="V23" s="1"/>
      <c r="W23" s="1"/>
      <c r="X23" s="1"/>
      <c r="Y23" s="1"/>
      <c r="Z23" s="1"/>
      <c r="AA23" s="1"/>
      <c r="AB23" s="1"/>
      <c r="AC23" s="1"/>
    </row>
    <row r="24" spans="1:29" ht="21" customHeight="1">
      <c r="A24" s="4"/>
      <c r="B24" s="9" t="s">
        <v>8</v>
      </c>
      <c r="C24" s="18" t="s">
        <v>199</v>
      </c>
      <c r="D24" s="8"/>
      <c r="E24" s="8"/>
      <c r="F24" s="8"/>
      <c r="G24" s="8"/>
      <c r="H24" s="8"/>
      <c r="I24" s="8"/>
      <c r="J24" s="17"/>
      <c r="K24" s="1"/>
      <c r="L24" s="1"/>
      <c r="M24" s="1"/>
      <c r="N24" s="1"/>
      <c r="R24" s="1"/>
      <c r="S24" s="1"/>
      <c r="T24" s="1"/>
      <c r="U24" s="1"/>
      <c r="V24" s="1"/>
      <c r="W24" s="1"/>
      <c r="X24" s="1"/>
      <c r="Y24" s="1"/>
      <c r="Z24" s="1"/>
      <c r="AA24" s="1"/>
      <c r="AB24" s="1"/>
      <c r="AC24" s="1"/>
    </row>
    <row r="25" spans="1:29" ht="21" customHeight="1">
      <c r="A25" s="4"/>
      <c r="B25" s="9"/>
      <c r="C25" s="19"/>
      <c r="D25" s="19" t="s">
        <v>200</v>
      </c>
      <c r="E25" s="8"/>
      <c r="F25" s="19"/>
      <c r="G25" s="19"/>
      <c r="H25" s="19"/>
      <c r="I25" s="19"/>
      <c r="J25" s="49"/>
      <c r="K25" s="1"/>
      <c r="L25" s="1"/>
      <c r="M25" s="1"/>
      <c r="N25" s="1"/>
      <c r="R25" s="1"/>
      <c r="S25" s="1"/>
      <c r="T25" s="1"/>
      <c r="U25" s="1"/>
      <c r="V25" s="1"/>
      <c r="W25" s="1"/>
      <c r="X25" s="1"/>
      <c r="Y25" s="1"/>
      <c r="Z25" s="1"/>
      <c r="AA25" s="1"/>
      <c r="AB25" s="1"/>
      <c r="AC25" s="1"/>
    </row>
    <row r="26" spans="1:29" ht="21" customHeight="1">
      <c r="A26" s="4"/>
      <c r="B26" s="20"/>
      <c r="C26" s="18" t="s">
        <v>201</v>
      </c>
      <c r="D26" s="19"/>
      <c r="E26" s="19"/>
      <c r="F26" s="19"/>
      <c r="G26" s="19"/>
      <c r="H26" s="19"/>
      <c r="I26" s="19"/>
      <c r="J26" s="19"/>
      <c r="K26" s="1"/>
      <c r="L26" s="1"/>
      <c r="M26" s="1"/>
      <c r="N26" s="1"/>
      <c r="R26" s="1"/>
      <c r="S26" s="1"/>
      <c r="T26" s="1"/>
      <c r="U26" s="1"/>
      <c r="V26" s="1"/>
      <c r="W26" s="1"/>
      <c r="X26" s="1"/>
      <c r="Y26" s="1"/>
      <c r="Z26" s="1"/>
      <c r="AA26" s="1"/>
      <c r="AB26" s="1"/>
      <c r="AC26" s="1"/>
    </row>
    <row r="27" spans="1:29" ht="19.95" customHeight="1">
      <c r="A27" s="4"/>
      <c r="B27" s="9"/>
      <c r="C27" s="19"/>
      <c r="D27" s="21" t="s">
        <v>697</v>
      </c>
      <c r="E27" s="19"/>
      <c r="F27" s="19"/>
      <c r="G27" s="19"/>
      <c r="H27" s="19"/>
      <c r="I27" s="19"/>
      <c r="J27" s="19"/>
      <c r="V27" s="1"/>
      <c r="W27" s="1"/>
      <c r="X27" s="1"/>
      <c r="Y27" s="1"/>
      <c r="Z27" s="1"/>
      <c r="AA27" s="1"/>
      <c r="AB27" s="1"/>
      <c r="AC27" s="1"/>
    </row>
    <row r="28" spans="1:29" ht="19.95" customHeight="1">
      <c r="A28" s="4"/>
      <c r="B28" s="9"/>
      <c r="C28" s="19"/>
      <c r="D28" s="21" t="s">
        <v>202</v>
      </c>
      <c r="E28" s="19"/>
      <c r="F28" s="19"/>
      <c r="G28" s="19"/>
      <c r="H28" s="19"/>
      <c r="I28" s="19"/>
      <c r="J28" s="19"/>
      <c r="V28" s="1"/>
      <c r="W28" s="1"/>
      <c r="X28" s="1"/>
      <c r="Y28" s="1"/>
      <c r="Z28" s="1"/>
      <c r="AA28" s="1"/>
      <c r="AB28" s="1"/>
      <c r="AC28" s="1"/>
    </row>
    <row r="29" spans="1:29" ht="10.199999999999999" customHeight="1">
      <c r="A29" s="4"/>
      <c r="B29" s="9"/>
      <c r="C29" s="19"/>
      <c r="D29" s="21"/>
      <c r="E29" s="19"/>
      <c r="F29" s="19"/>
      <c r="G29" s="19"/>
      <c r="H29" s="19"/>
      <c r="I29" s="19"/>
      <c r="J29" s="19"/>
      <c r="V29" s="1"/>
      <c r="W29" s="1"/>
      <c r="X29" s="1"/>
      <c r="Y29" s="1"/>
      <c r="Z29" s="1"/>
      <c r="AA29" s="1"/>
      <c r="AB29" s="1"/>
      <c r="AC29" s="1"/>
    </row>
    <row r="30" spans="1:29" ht="13.95" customHeight="1">
      <c r="A30" s="4"/>
      <c r="B30" s="9"/>
      <c r="C30" s="19"/>
      <c r="D30" s="28" t="s">
        <v>205</v>
      </c>
      <c r="E30" s="19"/>
      <c r="F30" s="19"/>
      <c r="G30" s="19"/>
      <c r="H30" s="19"/>
      <c r="I30" s="19"/>
      <c r="J30" s="19"/>
      <c r="V30" s="1"/>
      <c r="W30" s="1"/>
      <c r="X30" s="1"/>
      <c r="Y30" s="1"/>
      <c r="Z30" s="1"/>
      <c r="AA30" s="1"/>
      <c r="AB30" s="1"/>
      <c r="AC30" s="1"/>
    </row>
    <row r="31" spans="1:29" ht="21" customHeight="1">
      <c r="A31" s="4"/>
      <c r="B31" s="9"/>
      <c r="D31" s="28" t="s">
        <v>353</v>
      </c>
      <c r="E31" s="28"/>
      <c r="F31" s="28"/>
      <c r="G31" s="27"/>
      <c r="H31" s="27"/>
      <c r="V31" s="4"/>
      <c r="W31" s="4"/>
      <c r="X31" s="4"/>
      <c r="Y31" s="4"/>
      <c r="Z31" s="4"/>
      <c r="AA31" s="4"/>
      <c r="AB31" s="11"/>
      <c r="AC31" s="4"/>
    </row>
    <row r="32" spans="1:29" ht="22.2" customHeight="1">
      <c r="A32" s="4"/>
      <c r="B32" s="9"/>
      <c r="C32" s="9"/>
      <c r="D32" s="27" t="s">
        <v>206</v>
      </c>
      <c r="E32" s="27"/>
      <c r="F32" s="27"/>
      <c r="G32" s="27"/>
      <c r="H32" s="27"/>
      <c r="V32" s="4"/>
      <c r="W32" s="4"/>
      <c r="X32" s="4"/>
      <c r="Y32" s="4"/>
      <c r="Z32" s="4"/>
      <c r="AA32" s="4"/>
      <c r="AB32" s="11"/>
      <c r="AC32" s="4"/>
    </row>
    <row r="33" spans="1:29" ht="12.6" customHeight="1">
      <c r="A33" s="4"/>
      <c r="B33" s="9"/>
      <c r="C33" s="9"/>
      <c r="D33" s="27"/>
      <c r="E33" s="27"/>
      <c r="F33" s="27"/>
      <c r="G33" s="27"/>
      <c r="H33" s="27"/>
      <c r="V33" s="4"/>
      <c r="W33" s="4"/>
      <c r="X33" s="4"/>
      <c r="Y33" s="4"/>
      <c r="Z33" s="4"/>
      <c r="AA33" s="4"/>
      <c r="AB33" s="11"/>
      <c r="AC33" s="4"/>
    </row>
    <row r="34" spans="1:29" ht="21" customHeight="1">
      <c r="A34" s="4"/>
      <c r="B34" s="9" t="s">
        <v>203</v>
      </c>
      <c r="C34" s="258" t="s">
        <v>698</v>
      </c>
      <c r="D34" s="258"/>
      <c r="E34" s="258"/>
      <c r="F34" s="258"/>
      <c r="G34" s="258"/>
      <c r="H34" s="258"/>
      <c r="I34" s="1"/>
      <c r="J34" s="1"/>
      <c r="K34" s="1"/>
      <c r="L34" s="1"/>
      <c r="M34" s="1"/>
      <c r="V34" s="1"/>
      <c r="W34" s="1"/>
      <c r="X34" s="1"/>
      <c r="Y34" s="1"/>
      <c r="Z34" s="1"/>
      <c r="AA34" s="1"/>
      <c r="AB34" s="1"/>
      <c r="AC34" s="1"/>
    </row>
    <row r="35" spans="1:29" s="4" customFormat="1">
      <c r="B35" s="23"/>
      <c r="C35" s="23"/>
      <c r="E35" s="23"/>
      <c r="F35" s="23"/>
      <c r="G35" s="23"/>
      <c r="H35" s="23"/>
    </row>
    <row r="36" spans="1:29" ht="20.25" customHeight="1">
      <c r="A36" s="1"/>
      <c r="B36" s="24" t="s">
        <v>9</v>
      </c>
      <c r="C36" s="24"/>
      <c r="D36" s="22"/>
      <c r="E36" s="22"/>
      <c r="F36" s="22"/>
      <c r="G36" s="10"/>
      <c r="H36" s="22"/>
      <c r="J36" s="1"/>
      <c r="V36" s="1"/>
      <c r="W36" s="1"/>
      <c r="X36" s="1"/>
      <c r="Y36" s="1"/>
      <c r="Z36" s="1"/>
      <c r="AA36" s="1"/>
      <c r="AB36" s="1"/>
      <c r="AC36" s="1"/>
    </row>
    <row r="37" spans="1:29" ht="21.9" customHeight="1">
      <c r="A37" s="4"/>
      <c r="B37" s="12" t="s">
        <v>349</v>
      </c>
      <c r="C37" s="12"/>
      <c r="D37" s="12"/>
      <c r="E37" s="12"/>
      <c r="F37" s="4"/>
      <c r="G37" s="4"/>
      <c r="H37" s="4"/>
      <c r="J37" s="4"/>
      <c r="W37" s="4"/>
      <c r="X37" s="4"/>
      <c r="Y37" s="4"/>
      <c r="Z37" s="4"/>
      <c r="AA37" s="4"/>
      <c r="AB37" s="4"/>
      <c r="AC37" s="4"/>
    </row>
    <row r="38" spans="1:29" ht="21.9" customHeight="1">
      <c r="A38" s="4"/>
      <c r="B38" s="12" t="s">
        <v>350</v>
      </c>
      <c r="C38" s="12"/>
      <c r="D38" s="12"/>
      <c r="E38" s="12"/>
      <c r="F38" s="4"/>
      <c r="G38" s="4"/>
      <c r="H38" s="4"/>
      <c r="I38" s="4"/>
      <c r="J38" s="8"/>
      <c r="W38" s="4"/>
      <c r="X38" s="4"/>
      <c r="Y38" s="4"/>
      <c r="Z38" s="4"/>
      <c r="AA38" s="4"/>
      <c r="AB38" s="4"/>
      <c r="AC38" s="4"/>
    </row>
    <row r="39" spans="1:29" ht="21.9" customHeight="1">
      <c r="A39" s="4"/>
      <c r="B39" s="12" t="s">
        <v>351</v>
      </c>
      <c r="C39" s="12"/>
      <c r="D39" s="12"/>
      <c r="E39" s="12"/>
      <c r="F39" s="12"/>
      <c r="G39" s="12"/>
      <c r="H39" s="12"/>
      <c r="I39" s="4"/>
      <c r="J39" s="4"/>
      <c r="W39" s="4"/>
      <c r="X39" s="4"/>
      <c r="Y39" s="4"/>
      <c r="Z39" s="4"/>
      <c r="AA39" s="4"/>
      <c r="AB39" s="4"/>
      <c r="AC39" s="4"/>
    </row>
    <row r="40" spans="1:29" ht="21.9" customHeight="1">
      <c r="A40" s="4"/>
      <c r="B40" s="12" t="s">
        <v>352</v>
      </c>
      <c r="C40" s="12"/>
      <c r="D40" s="12"/>
      <c r="E40" s="12"/>
      <c r="F40" s="12"/>
      <c r="G40" s="12"/>
      <c r="H40" s="12"/>
      <c r="I40" s="4"/>
      <c r="J40" s="4"/>
      <c r="W40" s="4"/>
      <c r="X40" s="4"/>
      <c r="Y40" s="4"/>
      <c r="Z40" s="4"/>
      <c r="AA40" s="4"/>
      <c r="AB40" s="4"/>
      <c r="AC40" s="4"/>
    </row>
    <row r="41" spans="1:29" ht="21.9" customHeight="1">
      <c r="A41" s="4"/>
      <c r="B41" s="5" t="s">
        <v>355</v>
      </c>
      <c r="C41" s="12"/>
      <c r="D41" s="12"/>
      <c r="E41" s="12"/>
      <c r="F41" s="12"/>
      <c r="G41" s="12"/>
      <c r="H41" s="12"/>
      <c r="I41" s="11"/>
      <c r="J41" s="4"/>
      <c r="K41" s="4"/>
      <c r="L41" s="4"/>
      <c r="W41" s="4"/>
      <c r="X41" s="4"/>
      <c r="Y41" s="4"/>
      <c r="Z41" s="4"/>
      <c r="AA41" s="4"/>
      <c r="AB41" s="4"/>
      <c r="AC41" s="4"/>
    </row>
    <row r="42" spans="1:29">
      <c r="B42" s="5" t="s">
        <v>354</v>
      </c>
    </row>
    <row r="44" spans="1:29" ht="13.5" customHeight="1"/>
    <row r="48" spans="1:29" ht="13.5" customHeight="1"/>
    <row r="49" ht="13.5" customHeight="1"/>
    <row r="51" ht="13.5" customHeight="1"/>
  </sheetData>
  <mergeCells count="5">
    <mergeCell ref="C34:H34"/>
    <mergeCell ref="B2:H2"/>
    <mergeCell ref="C7:H7"/>
    <mergeCell ref="C10:H10"/>
    <mergeCell ref="C14:H14"/>
  </mergeCells>
  <phoneticPr fontId="5"/>
  <pageMargins left="0.25" right="0.25" top="0.75" bottom="0.75" header="0.3" footer="0.3"/>
  <pageSetup paperSize="9" scale="88"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5"/>
  <sheetViews>
    <sheetView zoomScale="90" zoomScaleNormal="90" workbookViewId="0">
      <selection activeCell="C2" sqref="C2"/>
    </sheetView>
  </sheetViews>
  <sheetFormatPr defaultColWidth="8.88671875" defaultRowHeight="13.5" customHeight="1"/>
  <cols>
    <col min="1" max="1" width="5.109375" style="32" customWidth="1"/>
    <col min="2" max="2" width="12.88671875" style="32" customWidth="1"/>
    <col min="3" max="3" width="22.109375" style="32" customWidth="1"/>
    <col min="4" max="4" width="9.109375" style="32" customWidth="1"/>
    <col min="5" max="5" width="15.44140625" style="32" customWidth="1"/>
    <col min="6" max="6" width="22.88671875" style="32" customWidth="1"/>
    <col min="7" max="7" width="0.21875" style="32" customWidth="1"/>
    <col min="8" max="8" width="0" style="32" hidden="1" customWidth="1"/>
    <col min="9" max="9" width="8.88671875" style="35"/>
    <col min="10" max="10" width="10.109375" style="32" bestFit="1" customWidth="1"/>
    <col min="11" max="254" width="8.88671875" style="32"/>
    <col min="255" max="255" width="5.109375" style="32" customWidth="1"/>
    <col min="256" max="256" width="12.88671875" style="32" customWidth="1"/>
    <col min="257" max="257" width="20.6640625" style="32" customWidth="1"/>
    <col min="258" max="258" width="8.109375" style="32" customWidth="1"/>
    <col min="259" max="260" width="7.21875" style="32" customWidth="1"/>
    <col min="261" max="261" width="15.44140625" style="32" customWidth="1"/>
    <col min="262" max="262" width="22.88671875" style="32" customWidth="1"/>
    <col min="263" max="263" width="0.21875" style="32" customWidth="1"/>
    <col min="264" max="265" width="8.88671875" style="32"/>
    <col min="266" max="266" width="10.109375" style="32" bestFit="1" customWidth="1"/>
    <col min="267" max="510" width="8.88671875" style="32"/>
    <col min="511" max="511" width="5.109375" style="32" customWidth="1"/>
    <col min="512" max="512" width="12.88671875" style="32" customWidth="1"/>
    <col min="513" max="513" width="20.6640625" style="32" customWidth="1"/>
    <col min="514" max="514" width="8.109375" style="32" customWidth="1"/>
    <col min="515" max="516" width="7.21875" style="32" customWidth="1"/>
    <col min="517" max="517" width="15.44140625" style="32" customWidth="1"/>
    <col min="518" max="518" width="22.88671875" style="32" customWidth="1"/>
    <col min="519" max="519" width="0.21875" style="32" customWidth="1"/>
    <col min="520" max="521" width="8.88671875" style="32"/>
    <col min="522" max="522" width="10.109375" style="32" bestFit="1" customWidth="1"/>
    <col min="523" max="766" width="8.88671875" style="32"/>
    <col min="767" max="767" width="5.109375" style="32" customWidth="1"/>
    <col min="768" max="768" width="12.88671875" style="32" customWidth="1"/>
    <col min="769" max="769" width="20.6640625" style="32" customWidth="1"/>
    <col min="770" max="770" width="8.109375" style="32" customWidth="1"/>
    <col min="771" max="772" width="7.21875" style="32" customWidth="1"/>
    <col min="773" max="773" width="15.44140625" style="32" customWidth="1"/>
    <col min="774" max="774" width="22.88671875" style="32" customWidth="1"/>
    <col min="775" max="775" width="0.21875" style="32" customWidth="1"/>
    <col min="776" max="777" width="8.88671875" style="32"/>
    <col min="778" max="778" width="10.109375" style="32" bestFit="1" customWidth="1"/>
    <col min="779" max="1022" width="8.88671875" style="32"/>
    <col min="1023" max="1023" width="5.109375" style="32" customWidth="1"/>
    <col min="1024" max="1024" width="12.88671875" style="32" customWidth="1"/>
    <col min="1025" max="1025" width="20.6640625" style="32" customWidth="1"/>
    <col min="1026" max="1026" width="8.109375" style="32" customWidth="1"/>
    <col min="1027" max="1028" width="7.21875" style="32" customWidth="1"/>
    <col min="1029" max="1029" width="15.44140625" style="32" customWidth="1"/>
    <col min="1030" max="1030" width="22.88671875" style="32" customWidth="1"/>
    <col min="1031" max="1031" width="0.21875" style="32" customWidth="1"/>
    <col min="1032" max="1033" width="8.88671875" style="32"/>
    <col min="1034" max="1034" width="10.109375" style="32" bestFit="1" customWidth="1"/>
    <col min="1035" max="1278" width="8.88671875" style="32"/>
    <col min="1279" max="1279" width="5.109375" style="32" customWidth="1"/>
    <col min="1280" max="1280" width="12.88671875" style="32" customWidth="1"/>
    <col min="1281" max="1281" width="20.6640625" style="32" customWidth="1"/>
    <col min="1282" max="1282" width="8.109375" style="32" customWidth="1"/>
    <col min="1283" max="1284" width="7.21875" style="32" customWidth="1"/>
    <col min="1285" max="1285" width="15.44140625" style="32" customWidth="1"/>
    <col min="1286" max="1286" width="22.88671875" style="32" customWidth="1"/>
    <col min="1287" max="1287" width="0.21875" style="32" customWidth="1"/>
    <col min="1288" max="1289" width="8.88671875" style="32"/>
    <col min="1290" max="1290" width="10.109375" style="32" bestFit="1" customWidth="1"/>
    <col min="1291" max="1534" width="8.88671875" style="32"/>
    <col min="1535" max="1535" width="5.109375" style="32" customWidth="1"/>
    <col min="1536" max="1536" width="12.88671875" style="32" customWidth="1"/>
    <col min="1537" max="1537" width="20.6640625" style="32" customWidth="1"/>
    <col min="1538" max="1538" width="8.109375" style="32" customWidth="1"/>
    <col min="1539" max="1540" width="7.21875" style="32" customWidth="1"/>
    <col min="1541" max="1541" width="15.44140625" style="32" customWidth="1"/>
    <col min="1542" max="1542" width="22.88671875" style="32" customWidth="1"/>
    <col min="1543" max="1543" width="0.21875" style="32" customWidth="1"/>
    <col min="1544" max="1545" width="8.88671875" style="32"/>
    <col min="1546" max="1546" width="10.109375" style="32" bestFit="1" customWidth="1"/>
    <col min="1547" max="1790" width="8.88671875" style="32"/>
    <col min="1791" max="1791" width="5.109375" style="32" customWidth="1"/>
    <col min="1792" max="1792" width="12.88671875" style="32" customWidth="1"/>
    <col min="1793" max="1793" width="20.6640625" style="32" customWidth="1"/>
    <col min="1794" max="1794" width="8.109375" style="32" customWidth="1"/>
    <col min="1795" max="1796" width="7.21875" style="32" customWidth="1"/>
    <col min="1797" max="1797" width="15.44140625" style="32" customWidth="1"/>
    <col min="1798" max="1798" width="22.88671875" style="32" customWidth="1"/>
    <col min="1799" max="1799" width="0.21875" style="32" customWidth="1"/>
    <col min="1800" max="1801" width="8.88671875" style="32"/>
    <col min="1802" max="1802" width="10.109375" style="32" bestFit="1" customWidth="1"/>
    <col min="1803" max="2046" width="8.88671875" style="32"/>
    <col min="2047" max="2047" width="5.109375" style="32" customWidth="1"/>
    <col min="2048" max="2048" width="12.88671875" style="32" customWidth="1"/>
    <col min="2049" max="2049" width="20.6640625" style="32" customWidth="1"/>
    <col min="2050" max="2050" width="8.109375" style="32" customWidth="1"/>
    <col min="2051" max="2052" width="7.21875" style="32" customWidth="1"/>
    <col min="2053" max="2053" width="15.44140625" style="32" customWidth="1"/>
    <col min="2054" max="2054" width="22.88671875" style="32" customWidth="1"/>
    <col min="2055" max="2055" width="0.21875" style="32" customWidth="1"/>
    <col min="2056" max="2057" width="8.88671875" style="32"/>
    <col min="2058" max="2058" width="10.109375" style="32" bestFit="1" customWidth="1"/>
    <col min="2059" max="2302" width="8.88671875" style="32"/>
    <col min="2303" max="2303" width="5.109375" style="32" customWidth="1"/>
    <col min="2304" max="2304" width="12.88671875" style="32" customWidth="1"/>
    <col min="2305" max="2305" width="20.6640625" style="32" customWidth="1"/>
    <col min="2306" max="2306" width="8.109375" style="32" customWidth="1"/>
    <col min="2307" max="2308" width="7.21875" style="32" customWidth="1"/>
    <col min="2309" max="2309" width="15.44140625" style="32" customWidth="1"/>
    <col min="2310" max="2310" width="22.88671875" style="32" customWidth="1"/>
    <col min="2311" max="2311" width="0.21875" style="32" customWidth="1"/>
    <col min="2312" max="2313" width="8.88671875" style="32"/>
    <col min="2314" max="2314" width="10.109375" style="32" bestFit="1" customWidth="1"/>
    <col min="2315" max="2558" width="8.88671875" style="32"/>
    <col min="2559" max="2559" width="5.109375" style="32" customWidth="1"/>
    <col min="2560" max="2560" width="12.88671875" style="32" customWidth="1"/>
    <col min="2561" max="2561" width="20.6640625" style="32" customWidth="1"/>
    <col min="2562" max="2562" width="8.109375" style="32" customWidth="1"/>
    <col min="2563" max="2564" width="7.21875" style="32" customWidth="1"/>
    <col min="2565" max="2565" width="15.44140625" style="32" customWidth="1"/>
    <col min="2566" max="2566" width="22.88671875" style="32" customWidth="1"/>
    <col min="2567" max="2567" width="0.21875" style="32" customWidth="1"/>
    <col min="2568" max="2569" width="8.88671875" style="32"/>
    <col min="2570" max="2570" width="10.109375" style="32" bestFit="1" customWidth="1"/>
    <col min="2571" max="2814" width="8.88671875" style="32"/>
    <col min="2815" max="2815" width="5.109375" style="32" customWidth="1"/>
    <col min="2816" max="2816" width="12.88671875" style="32" customWidth="1"/>
    <col min="2817" max="2817" width="20.6640625" style="32" customWidth="1"/>
    <col min="2818" max="2818" width="8.109375" style="32" customWidth="1"/>
    <col min="2819" max="2820" width="7.21875" style="32" customWidth="1"/>
    <col min="2821" max="2821" width="15.44140625" style="32" customWidth="1"/>
    <col min="2822" max="2822" width="22.88671875" style="32" customWidth="1"/>
    <col min="2823" max="2823" width="0.21875" style="32" customWidth="1"/>
    <col min="2824" max="2825" width="8.88671875" style="32"/>
    <col min="2826" max="2826" width="10.109375" style="32" bestFit="1" customWidth="1"/>
    <col min="2827" max="3070" width="8.88671875" style="32"/>
    <col min="3071" max="3071" width="5.109375" style="32" customWidth="1"/>
    <col min="3072" max="3072" width="12.88671875" style="32" customWidth="1"/>
    <col min="3073" max="3073" width="20.6640625" style="32" customWidth="1"/>
    <col min="3074" max="3074" width="8.109375" style="32" customWidth="1"/>
    <col min="3075" max="3076" width="7.21875" style="32" customWidth="1"/>
    <col min="3077" max="3077" width="15.44140625" style="32" customWidth="1"/>
    <col min="3078" max="3078" width="22.88671875" style="32" customWidth="1"/>
    <col min="3079" max="3079" width="0.21875" style="32" customWidth="1"/>
    <col min="3080" max="3081" width="8.88671875" style="32"/>
    <col min="3082" max="3082" width="10.109375" style="32" bestFit="1" customWidth="1"/>
    <col min="3083" max="3326" width="8.88671875" style="32"/>
    <col min="3327" max="3327" width="5.109375" style="32" customWidth="1"/>
    <col min="3328" max="3328" width="12.88671875" style="32" customWidth="1"/>
    <col min="3329" max="3329" width="20.6640625" style="32" customWidth="1"/>
    <col min="3330" max="3330" width="8.109375" style="32" customWidth="1"/>
    <col min="3331" max="3332" width="7.21875" style="32" customWidth="1"/>
    <col min="3333" max="3333" width="15.44140625" style="32" customWidth="1"/>
    <col min="3334" max="3334" width="22.88671875" style="32" customWidth="1"/>
    <col min="3335" max="3335" width="0.21875" style="32" customWidth="1"/>
    <col min="3336" max="3337" width="8.88671875" style="32"/>
    <col min="3338" max="3338" width="10.109375" style="32" bestFit="1" customWidth="1"/>
    <col min="3339" max="3582" width="8.88671875" style="32"/>
    <col min="3583" max="3583" width="5.109375" style="32" customWidth="1"/>
    <col min="3584" max="3584" width="12.88671875" style="32" customWidth="1"/>
    <col min="3585" max="3585" width="20.6640625" style="32" customWidth="1"/>
    <col min="3586" max="3586" width="8.109375" style="32" customWidth="1"/>
    <col min="3587" max="3588" width="7.21875" style="32" customWidth="1"/>
    <col min="3589" max="3589" width="15.44140625" style="32" customWidth="1"/>
    <col min="3590" max="3590" width="22.88671875" style="32" customWidth="1"/>
    <col min="3591" max="3591" width="0.21875" style="32" customWidth="1"/>
    <col min="3592" max="3593" width="8.88671875" style="32"/>
    <col min="3594" max="3594" width="10.109375" style="32" bestFit="1" customWidth="1"/>
    <col min="3595" max="3838" width="8.88671875" style="32"/>
    <col min="3839" max="3839" width="5.109375" style="32" customWidth="1"/>
    <col min="3840" max="3840" width="12.88671875" style="32" customWidth="1"/>
    <col min="3841" max="3841" width="20.6640625" style="32" customWidth="1"/>
    <col min="3842" max="3842" width="8.109375" style="32" customWidth="1"/>
    <col min="3843" max="3844" width="7.21875" style="32" customWidth="1"/>
    <col min="3845" max="3845" width="15.44140625" style="32" customWidth="1"/>
    <col min="3846" max="3846" width="22.88671875" style="32" customWidth="1"/>
    <col min="3847" max="3847" width="0.21875" style="32" customWidth="1"/>
    <col min="3848" max="3849" width="8.88671875" style="32"/>
    <col min="3850" max="3850" width="10.109375" style="32" bestFit="1" customWidth="1"/>
    <col min="3851" max="4094" width="8.88671875" style="32"/>
    <col min="4095" max="4095" width="5.109375" style="32" customWidth="1"/>
    <col min="4096" max="4096" width="12.88671875" style="32" customWidth="1"/>
    <col min="4097" max="4097" width="20.6640625" style="32" customWidth="1"/>
    <col min="4098" max="4098" width="8.109375" style="32" customWidth="1"/>
    <col min="4099" max="4100" width="7.21875" style="32" customWidth="1"/>
    <col min="4101" max="4101" width="15.44140625" style="32" customWidth="1"/>
    <col min="4102" max="4102" width="22.88671875" style="32" customWidth="1"/>
    <col min="4103" max="4103" width="0.21875" style="32" customWidth="1"/>
    <col min="4104" max="4105" width="8.88671875" style="32"/>
    <col min="4106" max="4106" width="10.109375" style="32" bestFit="1" customWidth="1"/>
    <col min="4107" max="4350" width="8.88671875" style="32"/>
    <col min="4351" max="4351" width="5.109375" style="32" customWidth="1"/>
    <col min="4352" max="4352" width="12.88671875" style="32" customWidth="1"/>
    <col min="4353" max="4353" width="20.6640625" style="32" customWidth="1"/>
    <col min="4354" max="4354" width="8.109375" style="32" customWidth="1"/>
    <col min="4355" max="4356" width="7.21875" style="32" customWidth="1"/>
    <col min="4357" max="4357" width="15.44140625" style="32" customWidth="1"/>
    <col min="4358" max="4358" width="22.88671875" style="32" customWidth="1"/>
    <col min="4359" max="4359" width="0.21875" style="32" customWidth="1"/>
    <col min="4360" max="4361" width="8.88671875" style="32"/>
    <col min="4362" max="4362" width="10.109375" style="32" bestFit="1" customWidth="1"/>
    <col min="4363" max="4606" width="8.88671875" style="32"/>
    <col min="4607" max="4607" width="5.109375" style="32" customWidth="1"/>
    <col min="4608" max="4608" width="12.88671875" style="32" customWidth="1"/>
    <col min="4609" max="4609" width="20.6640625" style="32" customWidth="1"/>
    <col min="4610" max="4610" width="8.109375" style="32" customWidth="1"/>
    <col min="4611" max="4612" width="7.21875" style="32" customWidth="1"/>
    <col min="4613" max="4613" width="15.44140625" style="32" customWidth="1"/>
    <col min="4614" max="4614" width="22.88671875" style="32" customWidth="1"/>
    <col min="4615" max="4615" width="0.21875" style="32" customWidth="1"/>
    <col min="4616" max="4617" width="8.88671875" style="32"/>
    <col min="4618" max="4618" width="10.109375" style="32" bestFit="1" customWidth="1"/>
    <col min="4619" max="4862" width="8.88671875" style="32"/>
    <col min="4863" max="4863" width="5.109375" style="32" customWidth="1"/>
    <col min="4864" max="4864" width="12.88671875" style="32" customWidth="1"/>
    <col min="4865" max="4865" width="20.6640625" style="32" customWidth="1"/>
    <col min="4866" max="4866" width="8.109375" style="32" customWidth="1"/>
    <col min="4867" max="4868" width="7.21875" style="32" customWidth="1"/>
    <col min="4869" max="4869" width="15.44140625" style="32" customWidth="1"/>
    <col min="4870" max="4870" width="22.88671875" style="32" customWidth="1"/>
    <col min="4871" max="4871" width="0.21875" style="32" customWidth="1"/>
    <col min="4872" max="4873" width="8.88671875" style="32"/>
    <col min="4874" max="4874" width="10.109375" style="32" bestFit="1" customWidth="1"/>
    <col min="4875" max="5118" width="8.88671875" style="32"/>
    <col min="5119" max="5119" width="5.109375" style="32" customWidth="1"/>
    <col min="5120" max="5120" width="12.88671875" style="32" customWidth="1"/>
    <col min="5121" max="5121" width="20.6640625" style="32" customWidth="1"/>
    <col min="5122" max="5122" width="8.109375" style="32" customWidth="1"/>
    <col min="5123" max="5124" width="7.21875" style="32" customWidth="1"/>
    <col min="5125" max="5125" width="15.44140625" style="32" customWidth="1"/>
    <col min="5126" max="5126" width="22.88671875" style="32" customWidth="1"/>
    <col min="5127" max="5127" width="0.21875" style="32" customWidth="1"/>
    <col min="5128" max="5129" width="8.88671875" style="32"/>
    <col min="5130" max="5130" width="10.109375" style="32" bestFit="1" customWidth="1"/>
    <col min="5131" max="5374" width="8.88671875" style="32"/>
    <col min="5375" max="5375" width="5.109375" style="32" customWidth="1"/>
    <col min="5376" max="5376" width="12.88671875" style="32" customWidth="1"/>
    <col min="5377" max="5377" width="20.6640625" style="32" customWidth="1"/>
    <col min="5378" max="5378" width="8.109375" style="32" customWidth="1"/>
    <col min="5379" max="5380" width="7.21875" style="32" customWidth="1"/>
    <col min="5381" max="5381" width="15.44140625" style="32" customWidth="1"/>
    <col min="5382" max="5382" width="22.88671875" style="32" customWidth="1"/>
    <col min="5383" max="5383" width="0.21875" style="32" customWidth="1"/>
    <col min="5384" max="5385" width="8.88671875" style="32"/>
    <col min="5386" max="5386" width="10.109375" style="32" bestFit="1" customWidth="1"/>
    <col min="5387" max="5630" width="8.88671875" style="32"/>
    <col min="5631" max="5631" width="5.109375" style="32" customWidth="1"/>
    <col min="5632" max="5632" width="12.88671875" style="32" customWidth="1"/>
    <col min="5633" max="5633" width="20.6640625" style="32" customWidth="1"/>
    <col min="5634" max="5634" width="8.109375" style="32" customWidth="1"/>
    <col min="5635" max="5636" width="7.21875" style="32" customWidth="1"/>
    <col min="5637" max="5637" width="15.44140625" style="32" customWidth="1"/>
    <col min="5638" max="5638" width="22.88671875" style="32" customWidth="1"/>
    <col min="5639" max="5639" width="0.21875" style="32" customWidth="1"/>
    <col min="5640" max="5641" width="8.88671875" style="32"/>
    <col min="5642" max="5642" width="10.109375" style="32" bestFit="1" customWidth="1"/>
    <col min="5643" max="5886" width="8.88671875" style="32"/>
    <col min="5887" max="5887" width="5.109375" style="32" customWidth="1"/>
    <col min="5888" max="5888" width="12.88671875" style="32" customWidth="1"/>
    <col min="5889" max="5889" width="20.6640625" style="32" customWidth="1"/>
    <col min="5890" max="5890" width="8.109375" style="32" customWidth="1"/>
    <col min="5891" max="5892" width="7.21875" style="32" customWidth="1"/>
    <col min="5893" max="5893" width="15.44140625" style="32" customWidth="1"/>
    <col min="5894" max="5894" width="22.88671875" style="32" customWidth="1"/>
    <col min="5895" max="5895" width="0.21875" style="32" customWidth="1"/>
    <col min="5896" max="5897" width="8.88671875" style="32"/>
    <col min="5898" max="5898" width="10.109375" style="32" bestFit="1" customWidth="1"/>
    <col min="5899" max="6142" width="8.88671875" style="32"/>
    <col min="6143" max="6143" width="5.109375" style="32" customWidth="1"/>
    <col min="6144" max="6144" width="12.88671875" style="32" customWidth="1"/>
    <col min="6145" max="6145" width="20.6640625" style="32" customWidth="1"/>
    <col min="6146" max="6146" width="8.109375" style="32" customWidth="1"/>
    <col min="6147" max="6148" width="7.21875" style="32" customWidth="1"/>
    <col min="6149" max="6149" width="15.44140625" style="32" customWidth="1"/>
    <col min="6150" max="6150" width="22.88671875" style="32" customWidth="1"/>
    <col min="6151" max="6151" width="0.21875" style="32" customWidth="1"/>
    <col min="6152" max="6153" width="8.88671875" style="32"/>
    <col min="6154" max="6154" width="10.109375" style="32" bestFit="1" customWidth="1"/>
    <col min="6155" max="6398" width="8.88671875" style="32"/>
    <col min="6399" max="6399" width="5.109375" style="32" customWidth="1"/>
    <col min="6400" max="6400" width="12.88671875" style="32" customWidth="1"/>
    <col min="6401" max="6401" width="20.6640625" style="32" customWidth="1"/>
    <col min="6402" max="6402" width="8.109375" style="32" customWidth="1"/>
    <col min="6403" max="6404" width="7.21875" style="32" customWidth="1"/>
    <col min="6405" max="6405" width="15.44140625" style="32" customWidth="1"/>
    <col min="6406" max="6406" width="22.88671875" style="32" customWidth="1"/>
    <col min="6407" max="6407" width="0.21875" style="32" customWidth="1"/>
    <col min="6408" max="6409" width="8.88671875" style="32"/>
    <col min="6410" max="6410" width="10.109375" style="32" bestFit="1" customWidth="1"/>
    <col min="6411" max="6654" width="8.88671875" style="32"/>
    <col min="6655" max="6655" width="5.109375" style="32" customWidth="1"/>
    <col min="6656" max="6656" width="12.88671875" style="32" customWidth="1"/>
    <col min="6657" max="6657" width="20.6640625" style="32" customWidth="1"/>
    <col min="6658" max="6658" width="8.109375" style="32" customWidth="1"/>
    <col min="6659" max="6660" width="7.21875" style="32" customWidth="1"/>
    <col min="6661" max="6661" width="15.44140625" style="32" customWidth="1"/>
    <col min="6662" max="6662" width="22.88671875" style="32" customWidth="1"/>
    <col min="6663" max="6663" width="0.21875" style="32" customWidth="1"/>
    <col min="6664" max="6665" width="8.88671875" style="32"/>
    <col min="6666" max="6666" width="10.109375" style="32" bestFit="1" customWidth="1"/>
    <col min="6667" max="6910" width="8.88671875" style="32"/>
    <col min="6911" max="6911" width="5.109375" style="32" customWidth="1"/>
    <col min="6912" max="6912" width="12.88671875" style="32" customWidth="1"/>
    <col min="6913" max="6913" width="20.6640625" style="32" customWidth="1"/>
    <col min="6914" max="6914" width="8.109375" style="32" customWidth="1"/>
    <col min="6915" max="6916" width="7.21875" style="32" customWidth="1"/>
    <col min="6917" max="6917" width="15.44140625" style="32" customWidth="1"/>
    <col min="6918" max="6918" width="22.88671875" style="32" customWidth="1"/>
    <col min="6919" max="6919" width="0.21875" style="32" customWidth="1"/>
    <col min="6920" max="6921" width="8.88671875" style="32"/>
    <col min="6922" max="6922" width="10.109375" style="32" bestFit="1" customWidth="1"/>
    <col min="6923" max="7166" width="8.88671875" style="32"/>
    <col min="7167" max="7167" width="5.109375" style="32" customWidth="1"/>
    <col min="7168" max="7168" width="12.88671875" style="32" customWidth="1"/>
    <col min="7169" max="7169" width="20.6640625" style="32" customWidth="1"/>
    <col min="7170" max="7170" width="8.109375" style="32" customWidth="1"/>
    <col min="7171" max="7172" width="7.21875" style="32" customWidth="1"/>
    <col min="7173" max="7173" width="15.44140625" style="32" customWidth="1"/>
    <col min="7174" max="7174" width="22.88671875" style="32" customWidth="1"/>
    <col min="7175" max="7175" width="0.21875" style="32" customWidth="1"/>
    <col min="7176" max="7177" width="8.88671875" style="32"/>
    <col min="7178" max="7178" width="10.109375" style="32" bestFit="1" customWidth="1"/>
    <col min="7179" max="7422" width="8.88671875" style="32"/>
    <col min="7423" max="7423" width="5.109375" style="32" customWidth="1"/>
    <col min="7424" max="7424" width="12.88671875" style="32" customWidth="1"/>
    <col min="7425" max="7425" width="20.6640625" style="32" customWidth="1"/>
    <col min="7426" max="7426" width="8.109375" style="32" customWidth="1"/>
    <col min="7427" max="7428" width="7.21875" style="32" customWidth="1"/>
    <col min="7429" max="7429" width="15.44140625" style="32" customWidth="1"/>
    <col min="7430" max="7430" width="22.88671875" style="32" customWidth="1"/>
    <col min="7431" max="7431" width="0.21875" style="32" customWidth="1"/>
    <col min="7432" max="7433" width="8.88671875" style="32"/>
    <col min="7434" max="7434" width="10.109375" style="32" bestFit="1" customWidth="1"/>
    <col min="7435" max="7678" width="8.88671875" style="32"/>
    <col min="7679" max="7679" width="5.109375" style="32" customWidth="1"/>
    <col min="7680" max="7680" width="12.88671875" style="32" customWidth="1"/>
    <col min="7681" max="7681" width="20.6640625" style="32" customWidth="1"/>
    <col min="7682" max="7682" width="8.109375" style="32" customWidth="1"/>
    <col min="7683" max="7684" width="7.21875" style="32" customWidth="1"/>
    <col min="7685" max="7685" width="15.44140625" style="32" customWidth="1"/>
    <col min="7686" max="7686" width="22.88671875" style="32" customWidth="1"/>
    <col min="7687" max="7687" width="0.21875" style="32" customWidth="1"/>
    <col min="7688" max="7689" width="8.88671875" style="32"/>
    <col min="7690" max="7690" width="10.109375" style="32" bestFit="1" customWidth="1"/>
    <col min="7691" max="7934" width="8.88671875" style="32"/>
    <col min="7935" max="7935" width="5.109375" style="32" customWidth="1"/>
    <col min="7936" max="7936" width="12.88671875" style="32" customWidth="1"/>
    <col min="7937" max="7937" width="20.6640625" style="32" customWidth="1"/>
    <col min="7938" max="7938" width="8.109375" style="32" customWidth="1"/>
    <col min="7939" max="7940" width="7.21875" style="32" customWidth="1"/>
    <col min="7941" max="7941" width="15.44140625" style="32" customWidth="1"/>
    <col min="7942" max="7942" width="22.88671875" style="32" customWidth="1"/>
    <col min="7943" max="7943" width="0.21875" style="32" customWidth="1"/>
    <col min="7944" max="7945" width="8.88671875" style="32"/>
    <col min="7946" max="7946" width="10.109375" style="32" bestFit="1" customWidth="1"/>
    <col min="7947" max="8190" width="8.88671875" style="32"/>
    <col min="8191" max="8191" width="5.109375" style="32" customWidth="1"/>
    <col min="8192" max="8192" width="12.88671875" style="32" customWidth="1"/>
    <col min="8193" max="8193" width="20.6640625" style="32" customWidth="1"/>
    <col min="8194" max="8194" width="8.109375" style="32" customWidth="1"/>
    <col min="8195" max="8196" width="7.21875" style="32" customWidth="1"/>
    <col min="8197" max="8197" width="15.44140625" style="32" customWidth="1"/>
    <col min="8198" max="8198" width="22.88671875" style="32" customWidth="1"/>
    <col min="8199" max="8199" width="0.21875" style="32" customWidth="1"/>
    <col min="8200" max="8201" width="8.88671875" style="32"/>
    <col min="8202" max="8202" width="10.109375" style="32" bestFit="1" customWidth="1"/>
    <col min="8203" max="8446" width="8.88671875" style="32"/>
    <col min="8447" max="8447" width="5.109375" style="32" customWidth="1"/>
    <col min="8448" max="8448" width="12.88671875" style="32" customWidth="1"/>
    <col min="8449" max="8449" width="20.6640625" style="32" customWidth="1"/>
    <col min="8450" max="8450" width="8.109375" style="32" customWidth="1"/>
    <col min="8451" max="8452" width="7.21875" style="32" customWidth="1"/>
    <col min="8453" max="8453" width="15.44140625" style="32" customWidth="1"/>
    <col min="8454" max="8454" width="22.88671875" style="32" customWidth="1"/>
    <col min="8455" max="8455" width="0.21875" style="32" customWidth="1"/>
    <col min="8456" max="8457" width="8.88671875" style="32"/>
    <col min="8458" max="8458" width="10.109375" style="32" bestFit="1" customWidth="1"/>
    <col min="8459" max="8702" width="8.88671875" style="32"/>
    <col min="8703" max="8703" width="5.109375" style="32" customWidth="1"/>
    <col min="8704" max="8704" width="12.88671875" style="32" customWidth="1"/>
    <col min="8705" max="8705" width="20.6640625" style="32" customWidth="1"/>
    <col min="8706" max="8706" width="8.109375" style="32" customWidth="1"/>
    <col min="8707" max="8708" width="7.21875" style="32" customWidth="1"/>
    <col min="8709" max="8709" width="15.44140625" style="32" customWidth="1"/>
    <col min="8710" max="8710" width="22.88671875" style="32" customWidth="1"/>
    <col min="8711" max="8711" width="0.21875" style="32" customWidth="1"/>
    <col min="8712" max="8713" width="8.88671875" style="32"/>
    <col min="8714" max="8714" width="10.109375" style="32" bestFit="1" customWidth="1"/>
    <col min="8715" max="8958" width="8.88671875" style="32"/>
    <col min="8959" max="8959" width="5.109375" style="32" customWidth="1"/>
    <col min="8960" max="8960" width="12.88671875" style="32" customWidth="1"/>
    <col min="8961" max="8961" width="20.6640625" style="32" customWidth="1"/>
    <col min="8962" max="8962" width="8.109375" style="32" customWidth="1"/>
    <col min="8963" max="8964" width="7.21875" style="32" customWidth="1"/>
    <col min="8965" max="8965" width="15.44140625" style="32" customWidth="1"/>
    <col min="8966" max="8966" width="22.88671875" style="32" customWidth="1"/>
    <col min="8967" max="8967" width="0.21875" style="32" customWidth="1"/>
    <col min="8968" max="8969" width="8.88671875" style="32"/>
    <col min="8970" max="8970" width="10.109375" style="32" bestFit="1" customWidth="1"/>
    <col min="8971" max="9214" width="8.88671875" style="32"/>
    <col min="9215" max="9215" width="5.109375" style="32" customWidth="1"/>
    <col min="9216" max="9216" width="12.88671875" style="32" customWidth="1"/>
    <col min="9217" max="9217" width="20.6640625" style="32" customWidth="1"/>
    <col min="9218" max="9218" width="8.109375" style="32" customWidth="1"/>
    <col min="9219" max="9220" width="7.21875" style="32" customWidth="1"/>
    <col min="9221" max="9221" width="15.44140625" style="32" customWidth="1"/>
    <col min="9222" max="9222" width="22.88671875" style="32" customWidth="1"/>
    <col min="9223" max="9223" width="0.21875" style="32" customWidth="1"/>
    <col min="9224" max="9225" width="8.88671875" style="32"/>
    <col min="9226" max="9226" width="10.109375" style="32" bestFit="1" customWidth="1"/>
    <col min="9227" max="9470" width="8.88671875" style="32"/>
    <col min="9471" max="9471" width="5.109375" style="32" customWidth="1"/>
    <col min="9472" max="9472" width="12.88671875" style="32" customWidth="1"/>
    <col min="9473" max="9473" width="20.6640625" style="32" customWidth="1"/>
    <col min="9474" max="9474" width="8.109375" style="32" customWidth="1"/>
    <col min="9475" max="9476" width="7.21875" style="32" customWidth="1"/>
    <col min="9477" max="9477" width="15.44140625" style="32" customWidth="1"/>
    <col min="9478" max="9478" width="22.88671875" style="32" customWidth="1"/>
    <col min="9479" max="9479" width="0.21875" style="32" customWidth="1"/>
    <col min="9480" max="9481" width="8.88671875" style="32"/>
    <col min="9482" max="9482" width="10.109375" style="32" bestFit="1" customWidth="1"/>
    <col min="9483" max="9726" width="8.88671875" style="32"/>
    <col min="9727" max="9727" width="5.109375" style="32" customWidth="1"/>
    <col min="9728" max="9728" width="12.88671875" style="32" customWidth="1"/>
    <col min="9729" max="9729" width="20.6640625" style="32" customWidth="1"/>
    <col min="9730" max="9730" width="8.109375" style="32" customWidth="1"/>
    <col min="9731" max="9732" width="7.21875" style="32" customWidth="1"/>
    <col min="9733" max="9733" width="15.44140625" style="32" customWidth="1"/>
    <col min="9734" max="9734" width="22.88671875" style="32" customWidth="1"/>
    <col min="9735" max="9735" width="0.21875" style="32" customWidth="1"/>
    <col min="9736" max="9737" width="8.88671875" style="32"/>
    <col min="9738" max="9738" width="10.109375" style="32" bestFit="1" customWidth="1"/>
    <col min="9739" max="9982" width="8.88671875" style="32"/>
    <col min="9983" max="9983" width="5.109375" style="32" customWidth="1"/>
    <col min="9984" max="9984" width="12.88671875" style="32" customWidth="1"/>
    <col min="9985" max="9985" width="20.6640625" style="32" customWidth="1"/>
    <col min="9986" max="9986" width="8.109375" style="32" customWidth="1"/>
    <col min="9987" max="9988" width="7.21875" style="32" customWidth="1"/>
    <col min="9989" max="9989" width="15.44140625" style="32" customWidth="1"/>
    <col min="9990" max="9990" width="22.88671875" style="32" customWidth="1"/>
    <col min="9991" max="9991" width="0.21875" style="32" customWidth="1"/>
    <col min="9992" max="9993" width="8.88671875" style="32"/>
    <col min="9994" max="9994" width="10.109375" style="32" bestFit="1" customWidth="1"/>
    <col min="9995" max="10238" width="8.88671875" style="32"/>
    <col min="10239" max="10239" width="5.109375" style="32" customWidth="1"/>
    <col min="10240" max="10240" width="12.88671875" style="32" customWidth="1"/>
    <col min="10241" max="10241" width="20.6640625" style="32" customWidth="1"/>
    <col min="10242" max="10242" width="8.109375" style="32" customWidth="1"/>
    <col min="10243" max="10244" width="7.21875" style="32" customWidth="1"/>
    <col min="10245" max="10245" width="15.44140625" style="32" customWidth="1"/>
    <col min="10246" max="10246" width="22.88671875" style="32" customWidth="1"/>
    <col min="10247" max="10247" width="0.21875" style="32" customWidth="1"/>
    <col min="10248" max="10249" width="8.88671875" style="32"/>
    <col min="10250" max="10250" width="10.109375" style="32" bestFit="1" customWidth="1"/>
    <col min="10251" max="10494" width="8.88671875" style="32"/>
    <col min="10495" max="10495" width="5.109375" style="32" customWidth="1"/>
    <col min="10496" max="10496" width="12.88671875" style="32" customWidth="1"/>
    <col min="10497" max="10497" width="20.6640625" style="32" customWidth="1"/>
    <col min="10498" max="10498" width="8.109375" style="32" customWidth="1"/>
    <col min="10499" max="10500" width="7.21875" style="32" customWidth="1"/>
    <col min="10501" max="10501" width="15.44140625" style="32" customWidth="1"/>
    <col min="10502" max="10502" width="22.88671875" style="32" customWidth="1"/>
    <col min="10503" max="10503" width="0.21875" style="32" customWidth="1"/>
    <col min="10504" max="10505" width="8.88671875" style="32"/>
    <col min="10506" max="10506" width="10.109375" style="32" bestFit="1" customWidth="1"/>
    <col min="10507" max="10750" width="8.88671875" style="32"/>
    <col min="10751" max="10751" width="5.109375" style="32" customWidth="1"/>
    <col min="10752" max="10752" width="12.88671875" style="32" customWidth="1"/>
    <col min="10753" max="10753" width="20.6640625" style="32" customWidth="1"/>
    <col min="10754" max="10754" width="8.109375" style="32" customWidth="1"/>
    <col min="10755" max="10756" width="7.21875" style="32" customWidth="1"/>
    <col min="10757" max="10757" width="15.44140625" style="32" customWidth="1"/>
    <col min="10758" max="10758" width="22.88671875" style="32" customWidth="1"/>
    <col min="10759" max="10759" width="0.21875" style="32" customWidth="1"/>
    <col min="10760" max="10761" width="8.88671875" style="32"/>
    <col min="10762" max="10762" width="10.109375" style="32" bestFit="1" customWidth="1"/>
    <col min="10763" max="11006" width="8.88671875" style="32"/>
    <col min="11007" max="11007" width="5.109375" style="32" customWidth="1"/>
    <col min="11008" max="11008" width="12.88671875" style="32" customWidth="1"/>
    <col min="11009" max="11009" width="20.6640625" style="32" customWidth="1"/>
    <col min="11010" max="11010" width="8.109375" style="32" customWidth="1"/>
    <col min="11011" max="11012" width="7.21875" style="32" customWidth="1"/>
    <col min="11013" max="11013" width="15.44140625" style="32" customWidth="1"/>
    <col min="11014" max="11014" width="22.88671875" style="32" customWidth="1"/>
    <col min="11015" max="11015" width="0.21875" style="32" customWidth="1"/>
    <col min="11016" max="11017" width="8.88671875" style="32"/>
    <col min="11018" max="11018" width="10.109375" style="32" bestFit="1" customWidth="1"/>
    <col min="11019" max="11262" width="8.88671875" style="32"/>
    <col min="11263" max="11263" width="5.109375" style="32" customWidth="1"/>
    <col min="11264" max="11264" width="12.88671875" style="32" customWidth="1"/>
    <col min="11265" max="11265" width="20.6640625" style="32" customWidth="1"/>
    <col min="11266" max="11266" width="8.109375" style="32" customWidth="1"/>
    <col min="11267" max="11268" width="7.21875" style="32" customWidth="1"/>
    <col min="11269" max="11269" width="15.44140625" style="32" customWidth="1"/>
    <col min="11270" max="11270" width="22.88671875" style="32" customWidth="1"/>
    <col min="11271" max="11271" width="0.21875" style="32" customWidth="1"/>
    <col min="11272" max="11273" width="8.88671875" style="32"/>
    <col min="11274" max="11274" width="10.109375" style="32" bestFit="1" customWidth="1"/>
    <col min="11275" max="11518" width="8.88671875" style="32"/>
    <col min="11519" max="11519" width="5.109375" style="32" customWidth="1"/>
    <col min="11520" max="11520" width="12.88671875" style="32" customWidth="1"/>
    <col min="11521" max="11521" width="20.6640625" style="32" customWidth="1"/>
    <col min="11522" max="11522" width="8.109375" style="32" customWidth="1"/>
    <col min="11523" max="11524" width="7.21875" style="32" customWidth="1"/>
    <col min="11525" max="11525" width="15.44140625" style="32" customWidth="1"/>
    <col min="11526" max="11526" width="22.88671875" style="32" customWidth="1"/>
    <col min="11527" max="11527" width="0.21875" style="32" customWidth="1"/>
    <col min="11528" max="11529" width="8.88671875" style="32"/>
    <col min="11530" max="11530" width="10.109375" style="32" bestFit="1" customWidth="1"/>
    <col min="11531" max="11774" width="8.88671875" style="32"/>
    <col min="11775" max="11775" width="5.109375" style="32" customWidth="1"/>
    <col min="11776" max="11776" width="12.88671875" style="32" customWidth="1"/>
    <col min="11777" max="11777" width="20.6640625" style="32" customWidth="1"/>
    <col min="11778" max="11778" width="8.109375" style="32" customWidth="1"/>
    <col min="11779" max="11780" width="7.21875" style="32" customWidth="1"/>
    <col min="11781" max="11781" width="15.44140625" style="32" customWidth="1"/>
    <col min="11782" max="11782" width="22.88671875" style="32" customWidth="1"/>
    <col min="11783" max="11783" width="0.21875" style="32" customWidth="1"/>
    <col min="11784" max="11785" width="8.88671875" style="32"/>
    <col min="11786" max="11786" width="10.109375" style="32" bestFit="1" customWidth="1"/>
    <col min="11787" max="12030" width="8.88671875" style="32"/>
    <col min="12031" max="12031" width="5.109375" style="32" customWidth="1"/>
    <col min="12032" max="12032" width="12.88671875" style="32" customWidth="1"/>
    <col min="12033" max="12033" width="20.6640625" style="32" customWidth="1"/>
    <col min="12034" max="12034" width="8.109375" style="32" customWidth="1"/>
    <col min="12035" max="12036" width="7.21875" style="32" customWidth="1"/>
    <col min="12037" max="12037" width="15.44140625" style="32" customWidth="1"/>
    <col min="12038" max="12038" width="22.88671875" style="32" customWidth="1"/>
    <col min="12039" max="12039" width="0.21875" style="32" customWidth="1"/>
    <col min="12040" max="12041" width="8.88671875" style="32"/>
    <col min="12042" max="12042" width="10.109375" style="32" bestFit="1" customWidth="1"/>
    <col min="12043" max="12286" width="8.88671875" style="32"/>
    <col min="12287" max="12287" width="5.109375" style="32" customWidth="1"/>
    <col min="12288" max="12288" width="12.88671875" style="32" customWidth="1"/>
    <col min="12289" max="12289" width="20.6640625" style="32" customWidth="1"/>
    <col min="12290" max="12290" width="8.109375" style="32" customWidth="1"/>
    <col min="12291" max="12292" width="7.21875" style="32" customWidth="1"/>
    <col min="12293" max="12293" width="15.44140625" style="32" customWidth="1"/>
    <col min="12294" max="12294" width="22.88671875" style="32" customWidth="1"/>
    <col min="12295" max="12295" width="0.21875" style="32" customWidth="1"/>
    <col min="12296" max="12297" width="8.88671875" style="32"/>
    <col min="12298" max="12298" width="10.109375" style="32" bestFit="1" customWidth="1"/>
    <col min="12299" max="12542" width="8.88671875" style="32"/>
    <col min="12543" max="12543" width="5.109375" style="32" customWidth="1"/>
    <col min="12544" max="12544" width="12.88671875" style="32" customWidth="1"/>
    <col min="12545" max="12545" width="20.6640625" style="32" customWidth="1"/>
    <col min="12546" max="12546" width="8.109375" style="32" customWidth="1"/>
    <col min="12547" max="12548" width="7.21875" style="32" customWidth="1"/>
    <col min="12549" max="12549" width="15.44140625" style="32" customWidth="1"/>
    <col min="12550" max="12550" width="22.88671875" style="32" customWidth="1"/>
    <col min="12551" max="12551" width="0.21875" style="32" customWidth="1"/>
    <col min="12552" max="12553" width="8.88671875" style="32"/>
    <col min="12554" max="12554" width="10.109375" style="32" bestFit="1" customWidth="1"/>
    <col min="12555" max="12798" width="8.88671875" style="32"/>
    <col min="12799" max="12799" width="5.109375" style="32" customWidth="1"/>
    <col min="12800" max="12800" width="12.88671875" style="32" customWidth="1"/>
    <col min="12801" max="12801" width="20.6640625" style="32" customWidth="1"/>
    <col min="12802" max="12802" width="8.109375" style="32" customWidth="1"/>
    <col min="12803" max="12804" width="7.21875" style="32" customWidth="1"/>
    <col min="12805" max="12805" width="15.44140625" style="32" customWidth="1"/>
    <col min="12806" max="12806" width="22.88671875" style="32" customWidth="1"/>
    <col min="12807" max="12807" width="0.21875" style="32" customWidth="1"/>
    <col min="12808" max="12809" width="8.88671875" style="32"/>
    <col min="12810" max="12810" width="10.109375" style="32" bestFit="1" customWidth="1"/>
    <col min="12811" max="13054" width="8.88671875" style="32"/>
    <col min="13055" max="13055" width="5.109375" style="32" customWidth="1"/>
    <col min="13056" max="13056" width="12.88671875" style="32" customWidth="1"/>
    <col min="13057" max="13057" width="20.6640625" style="32" customWidth="1"/>
    <col min="13058" max="13058" width="8.109375" style="32" customWidth="1"/>
    <col min="13059" max="13060" width="7.21875" style="32" customWidth="1"/>
    <col min="13061" max="13061" width="15.44140625" style="32" customWidth="1"/>
    <col min="13062" max="13062" width="22.88671875" style="32" customWidth="1"/>
    <col min="13063" max="13063" width="0.21875" style="32" customWidth="1"/>
    <col min="13064" max="13065" width="8.88671875" style="32"/>
    <col min="13066" max="13066" width="10.109375" style="32" bestFit="1" customWidth="1"/>
    <col min="13067" max="13310" width="8.88671875" style="32"/>
    <col min="13311" max="13311" width="5.109375" style="32" customWidth="1"/>
    <col min="13312" max="13312" width="12.88671875" style="32" customWidth="1"/>
    <col min="13313" max="13313" width="20.6640625" style="32" customWidth="1"/>
    <col min="13314" max="13314" width="8.109375" style="32" customWidth="1"/>
    <col min="13315" max="13316" width="7.21875" style="32" customWidth="1"/>
    <col min="13317" max="13317" width="15.44140625" style="32" customWidth="1"/>
    <col min="13318" max="13318" width="22.88671875" style="32" customWidth="1"/>
    <col min="13319" max="13319" width="0.21875" style="32" customWidth="1"/>
    <col min="13320" max="13321" width="8.88671875" style="32"/>
    <col min="13322" max="13322" width="10.109375" style="32" bestFit="1" customWidth="1"/>
    <col min="13323" max="13566" width="8.88671875" style="32"/>
    <col min="13567" max="13567" width="5.109375" style="32" customWidth="1"/>
    <col min="13568" max="13568" width="12.88671875" style="32" customWidth="1"/>
    <col min="13569" max="13569" width="20.6640625" style="32" customWidth="1"/>
    <col min="13570" max="13570" width="8.109375" style="32" customWidth="1"/>
    <col min="13571" max="13572" width="7.21875" style="32" customWidth="1"/>
    <col min="13573" max="13573" width="15.44140625" style="32" customWidth="1"/>
    <col min="13574" max="13574" width="22.88671875" style="32" customWidth="1"/>
    <col min="13575" max="13575" width="0.21875" style="32" customWidth="1"/>
    <col min="13576" max="13577" width="8.88671875" style="32"/>
    <col min="13578" max="13578" width="10.109375" style="32" bestFit="1" customWidth="1"/>
    <col min="13579" max="13822" width="8.88671875" style="32"/>
    <col min="13823" max="13823" width="5.109375" style="32" customWidth="1"/>
    <col min="13824" max="13824" width="12.88671875" style="32" customWidth="1"/>
    <col min="13825" max="13825" width="20.6640625" style="32" customWidth="1"/>
    <col min="13826" max="13826" width="8.109375" style="32" customWidth="1"/>
    <col min="13827" max="13828" width="7.21875" style="32" customWidth="1"/>
    <col min="13829" max="13829" width="15.44140625" style="32" customWidth="1"/>
    <col min="13830" max="13830" width="22.88671875" style="32" customWidth="1"/>
    <col min="13831" max="13831" width="0.21875" style="32" customWidth="1"/>
    <col min="13832" max="13833" width="8.88671875" style="32"/>
    <col min="13834" max="13834" width="10.109375" style="32" bestFit="1" customWidth="1"/>
    <col min="13835" max="14078" width="8.88671875" style="32"/>
    <col min="14079" max="14079" width="5.109375" style="32" customWidth="1"/>
    <col min="14080" max="14080" width="12.88671875" style="32" customWidth="1"/>
    <col min="14081" max="14081" width="20.6640625" style="32" customWidth="1"/>
    <col min="14082" max="14082" width="8.109375" style="32" customWidth="1"/>
    <col min="14083" max="14084" width="7.21875" style="32" customWidth="1"/>
    <col min="14085" max="14085" width="15.44140625" style="32" customWidth="1"/>
    <col min="14086" max="14086" width="22.88671875" style="32" customWidth="1"/>
    <col min="14087" max="14087" width="0.21875" style="32" customWidth="1"/>
    <col min="14088" max="14089" width="8.88671875" style="32"/>
    <col min="14090" max="14090" width="10.109375" style="32" bestFit="1" customWidth="1"/>
    <col min="14091" max="14334" width="8.88671875" style="32"/>
    <col min="14335" max="14335" width="5.109375" style="32" customWidth="1"/>
    <col min="14336" max="14336" width="12.88671875" style="32" customWidth="1"/>
    <col min="14337" max="14337" width="20.6640625" style="32" customWidth="1"/>
    <col min="14338" max="14338" width="8.109375" style="32" customWidth="1"/>
    <col min="14339" max="14340" width="7.21875" style="32" customWidth="1"/>
    <col min="14341" max="14341" width="15.44140625" style="32" customWidth="1"/>
    <col min="14342" max="14342" width="22.88671875" style="32" customWidth="1"/>
    <col min="14343" max="14343" width="0.21875" style="32" customWidth="1"/>
    <col min="14344" max="14345" width="8.88671875" style="32"/>
    <col min="14346" max="14346" width="10.109375" style="32" bestFit="1" customWidth="1"/>
    <col min="14347" max="14590" width="8.88671875" style="32"/>
    <col min="14591" max="14591" width="5.109375" style="32" customWidth="1"/>
    <col min="14592" max="14592" width="12.88671875" style="32" customWidth="1"/>
    <col min="14593" max="14593" width="20.6640625" style="32" customWidth="1"/>
    <col min="14594" max="14594" width="8.109375" style="32" customWidth="1"/>
    <col min="14595" max="14596" width="7.21875" style="32" customWidth="1"/>
    <col min="14597" max="14597" width="15.44140625" style="32" customWidth="1"/>
    <col min="14598" max="14598" width="22.88671875" style="32" customWidth="1"/>
    <col min="14599" max="14599" width="0.21875" style="32" customWidth="1"/>
    <col min="14600" max="14601" width="8.88671875" style="32"/>
    <col min="14602" max="14602" width="10.109375" style="32" bestFit="1" customWidth="1"/>
    <col min="14603" max="14846" width="8.88671875" style="32"/>
    <col min="14847" max="14847" width="5.109375" style="32" customWidth="1"/>
    <col min="14848" max="14848" width="12.88671875" style="32" customWidth="1"/>
    <col min="14849" max="14849" width="20.6640625" style="32" customWidth="1"/>
    <col min="14850" max="14850" width="8.109375" style="32" customWidth="1"/>
    <col min="14851" max="14852" width="7.21875" style="32" customWidth="1"/>
    <col min="14853" max="14853" width="15.44140625" style="32" customWidth="1"/>
    <col min="14854" max="14854" width="22.88671875" style="32" customWidth="1"/>
    <col min="14855" max="14855" width="0.21875" style="32" customWidth="1"/>
    <col min="14856" max="14857" width="8.88671875" style="32"/>
    <col min="14858" max="14858" width="10.109375" style="32" bestFit="1" customWidth="1"/>
    <col min="14859" max="15102" width="8.88671875" style="32"/>
    <col min="15103" max="15103" width="5.109375" style="32" customWidth="1"/>
    <col min="15104" max="15104" width="12.88671875" style="32" customWidth="1"/>
    <col min="15105" max="15105" width="20.6640625" style="32" customWidth="1"/>
    <col min="15106" max="15106" width="8.109375" style="32" customWidth="1"/>
    <col min="15107" max="15108" width="7.21875" style="32" customWidth="1"/>
    <col min="15109" max="15109" width="15.44140625" style="32" customWidth="1"/>
    <col min="15110" max="15110" width="22.88671875" style="32" customWidth="1"/>
    <col min="15111" max="15111" width="0.21875" style="32" customWidth="1"/>
    <col min="15112" max="15113" width="8.88671875" style="32"/>
    <col min="15114" max="15114" width="10.109375" style="32" bestFit="1" customWidth="1"/>
    <col min="15115" max="15358" width="8.88671875" style="32"/>
    <col min="15359" max="15359" width="5.109375" style="32" customWidth="1"/>
    <col min="15360" max="15360" width="12.88671875" style="32" customWidth="1"/>
    <col min="15361" max="15361" width="20.6640625" style="32" customWidth="1"/>
    <col min="15362" max="15362" width="8.109375" style="32" customWidth="1"/>
    <col min="15363" max="15364" width="7.21875" style="32" customWidth="1"/>
    <col min="15365" max="15365" width="15.44140625" style="32" customWidth="1"/>
    <col min="15366" max="15366" width="22.88671875" style="32" customWidth="1"/>
    <col min="15367" max="15367" width="0.21875" style="32" customWidth="1"/>
    <col min="15368" max="15369" width="8.88671875" style="32"/>
    <col min="15370" max="15370" width="10.109375" style="32" bestFit="1" customWidth="1"/>
    <col min="15371" max="15614" width="8.88671875" style="32"/>
    <col min="15615" max="15615" width="5.109375" style="32" customWidth="1"/>
    <col min="15616" max="15616" width="12.88671875" style="32" customWidth="1"/>
    <col min="15617" max="15617" width="20.6640625" style="32" customWidth="1"/>
    <col min="15618" max="15618" width="8.109375" style="32" customWidth="1"/>
    <col min="15619" max="15620" width="7.21875" style="32" customWidth="1"/>
    <col min="15621" max="15621" width="15.44140625" style="32" customWidth="1"/>
    <col min="15622" max="15622" width="22.88671875" style="32" customWidth="1"/>
    <col min="15623" max="15623" width="0.21875" style="32" customWidth="1"/>
    <col min="15624" max="15625" width="8.88671875" style="32"/>
    <col min="15626" max="15626" width="10.109375" style="32" bestFit="1" customWidth="1"/>
    <col min="15627" max="15870" width="8.88671875" style="32"/>
    <col min="15871" max="15871" width="5.109375" style="32" customWidth="1"/>
    <col min="15872" max="15872" width="12.88671875" style="32" customWidth="1"/>
    <col min="15873" max="15873" width="20.6640625" style="32" customWidth="1"/>
    <col min="15874" max="15874" width="8.109375" style="32" customWidth="1"/>
    <col min="15875" max="15876" width="7.21875" style="32" customWidth="1"/>
    <col min="15877" max="15877" width="15.44140625" style="32" customWidth="1"/>
    <col min="15878" max="15878" width="22.88671875" style="32" customWidth="1"/>
    <col min="15879" max="15879" width="0.21875" style="32" customWidth="1"/>
    <col min="15880" max="15881" width="8.88671875" style="32"/>
    <col min="15882" max="15882" width="10.109375" style="32" bestFit="1" customWidth="1"/>
    <col min="15883" max="16126" width="8.88671875" style="32"/>
    <col min="16127" max="16127" width="5.109375" style="32" customWidth="1"/>
    <col min="16128" max="16128" width="12.88671875" style="32" customWidth="1"/>
    <col min="16129" max="16129" width="20.6640625" style="32" customWidth="1"/>
    <col min="16130" max="16130" width="8.109375" style="32" customWidth="1"/>
    <col min="16131" max="16132" width="7.21875" style="32" customWidth="1"/>
    <col min="16133" max="16133" width="15.44140625" style="32" customWidth="1"/>
    <col min="16134" max="16134" width="22.88671875" style="32" customWidth="1"/>
    <col min="16135" max="16135" width="0.21875" style="32" customWidth="1"/>
    <col min="16136" max="16137" width="8.88671875" style="32"/>
    <col min="16138" max="16138" width="10.109375" style="32" bestFit="1" customWidth="1"/>
    <col min="16139" max="16384" width="8.88671875" style="32"/>
  </cols>
  <sheetData>
    <row r="1" spans="1:10" s="29" customFormat="1" ht="45.75" customHeight="1">
      <c r="B1" s="270" t="s">
        <v>699</v>
      </c>
      <c r="C1" s="270"/>
      <c r="D1" s="270"/>
      <c r="E1" s="270"/>
      <c r="F1" s="270"/>
      <c r="G1" s="30"/>
      <c r="I1" s="31"/>
    </row>
    <row r="2" spans="1:10" ht="19.5" customHeight="1">
      <c r="B2" s="52" t="s">
        <v>312</v>
      </c>
      <c r="C2" s="86"/>
      <c r="E2" s="85" t="s">
        <v>313</v>
      </c>
      <c r="F2" s="114"/>
      <c r="G2" s="34"/>
    </row>
    <row r="3" spans="1:10" ht="19.5" customHeight="1">
      <c r="B3" s="33" t="s">
        <v>314</v>
      </c>
      <c r="C3" s="271"/>
      <c r="D3" s="272"/>
      <c r="E3" s="272"/>
      <c r="F3" s="273"/>
      <c r="G3" s="35"/>
    </row>
    <row r="4" spans="1:10" ht="19.5" customHeight="1"/>
    <row r="5" spans="1:10" ht="19.5" customHeight="1" thickBot="1">
      <c r="C5" s="53" t="s">
        <v>646</v>
      </c>
      <c r="E5" s="269" t="s">
        <v>315</v>
      </c>
      <c r="F5" s="269"/>
      <c r="G5" s="269"/>
    </row>
    <row r="6" spans="1:10" ht="19.5" customHeight="1" thickBot="1">
      <c r="B6" s="83" t="s">
        <v>316</v>
      </c>
      <c r="C6" s="37"/>
      <c r="E6" s="269" t="s">
        <v>317</v>
      </c>
      <c r="F6" s="269"/>
      <c r="G6" s="269"/>
    </row>
    <row r="7" spans="1:10" ht="19.5" customHeight="1" thickBot="1">
      <c r="A7" s="32" t="s">
        <v>318</v>
      </c>
      <c r="B7" s="54" t="s">
        <v>319</v>
      </c>
      <c r="C7" s="84" t="s">
        <v>635</v>
      </c>
      <c r="D7" s="56" t="s">
        <v>321</v>
      </c>
      <c r="E7" s="56" t="s">
        <v>322</v>
      </c>
      <c r="F7" s="56" t="s">
        <v>323</v>
      </c>
      <c r="G7" s="38"/>
    </row>
    <row r="8" spans="1:10" ht="19.5" customHeight="1" thickTop="1">
      <c r="A8" s="265">
        <v>1</v>
      </c>
      <c r="B8" s="39"/>
      <c r="C8" s="248" t="str">
        <f>IF(B8="一般","",IF(B8="","",VLOOKUP(B8,登録ナンバー!$A$1:$M$358,7,FALSE)))</f>
        <v/>
      </c>
      <c r="D8" s="254" t="str">
        <f>IF(B8="一般","",IF($B8="","",VLOOKUP(B8,登録ナンバー!$A$1:$M$358,11,FALSE)))</f>
        <v/>
      </c>
      <c r="E8" s="254" t="str">
        <f>IF(B8="一般","一般",IF(B8="","",VLOOKUP(B8,登録ナンバー!$A$1:$M$358,4,FALSE)))</f>
        <v/>
      </c>
      <c r="F8" s="249" t="s">
        <v>1196</v>
      </c>
      <c r="G8" s="250"/>
    </row>
    <row r="9" spans="1:10" ht="19.5" customHeight="1" thickBot="1">
      <c r="A9" s="265"/>
      <c r="B9" s="41"/>
      <c r="C9" s="251" t="str">
        <f>IF(B9="一般","",IF(B9="","",VLOOKUP(B9,登録ナンバー!$A$1:$M$358,7,FALSE)))</f>
        <v/>
      </c>
      <c r="D9" s="255" t="str">
        <f>IF(B9="一般","",IF($B9="","",VLOOKUP(B9,登録ナンバー!$A$1:$M$358,11,FALSE)))</f>
        <v/>
      </c>
      <c r="E9" s="255" t="str">
        <f>IF(B9="一般","一般",IF(B9="","",VLOOKUP(B9,登録ナンバー!$A$1:$M$358,4,FALSE)))</f>
        <v/>
      </c>
      <c r="F9" s="252" t="s">
        <v>1197</v>
      </c>
      <c r="G9" s="253"/>
      <c r="J9" s="35"/>
    </row>
    <row r="10" spans="1:10" ht="19.5" customHeight="1" thickTop="1">
      <c r="A10" s="265">
        <v>2</v>
      </c>
      <c r="B10" s="39"/>
      <c r="C10" s="57" t="str">
        <f>IF(B10="一般","",IF(B10="","",VLOOKUP(B10,登録ナンバー!$A$1:$M$358,7,FALSE)))</f>
        <v/>
      </c>
      <c r="D10" s="58" t="str">
        <f>IF(B10="一般","",IF($B10="","",VLOOKUP(B10,登録ナンバー!$A$1:$M$358,11,FALSE)))</f>
        <v/>
      </c>
      <c r="E10" s="58" t="str">
        <f>IF(B10="一般","一般",IF(B10="","",VLOOKUP(B10,登録ナンバー!$A$1:$M$358,4,FALSE)))</f>
        <v/>
      </c>
      <c r="F10" s="63" t="str">
        <f t="shared" ref="F10:F15" si="0">IF(B10="","協会員・非協会員・ジュニア",IF(D10&lt;18,"ジュニア",IF(B10="一般","非協会員","協会員")))</f>
        <v>協会員・非協会員・ジュニア</v>
      </c>
      <c r="G10" s="43"/>
      <c r="I10" s="32"/>
      <c r="J10" s="35"/>
    </row>
    <row r="11" spans="1:10" ht="19.5" customHeight="1" thickBot="1">
      <c r="A11" s="265"/>
      <c r="B11" s="41"/>
      <c r="C11" s="60" t="str">
        <f>IF(B11="一般","",IF(B11="","",VLOOKUP(B11,登録ナンバー!$A$1:$M$358,7,FALSE)))</f>
        <v/>
      </c>
      <c r="D11" s="61" t="str">
        <f>IF(B11="一般","",IF($B11="","",VLOOKUP(B11,登録ナンバー!$A$1:$M$358,11,FALSE)))</f>
        <v/>
      </c>
      <c r="E11" s="62" t="str">
        <f>IF(B11="一般","一般",IF(B11="","",VLOOKUP(B11,登録ナンバー!$A$1:$M$358,4,FALSE)))</f>
        <v/>
      </c>
      <c r="F11" s="63" t="str">
        <f t="shared" si="0"/>
        <v>協会員・非協会員・ジュニア</v>
      </c>
      <c r="G11" s="42"/>
    </row>
    <row r="12" spans="1:10" ht="19.5" customHeight="1" thickTop="1">
      <c r="A12" s="265">
        <v>3</v>
      </c>
      <c r="B12" s="39"/>
      <c r="C12" s="57" t="str">
        <f>IF(B12="一般","",IF(B12="","",VLOOKUP(B12,登録ナンバー!$A$1:$M$358,7,FALSE)))</f>
        <v/>
      </c>
      <c r="D12" s="58" t="str">
        <f>IF(B12="一般","",IF($B12="","",VLOOKUP(B12,登録ナンバー!$A$1:$M$358,11,FALSE)))</f>
        <v/>
      </c>
      <c r="E12" s="58" t="str">
        <f>IF(B12="一般","一般",IF(B12="","",VLOOKUP(B12,登録ナンバー!$A$1:$M$358,4,FALSE)))</f>
        <v/>
      </c>
      <c r="F12" s="63" t="str">
        <f t="shared" si="0"/>
        <v>協会員・非協会員・ジュニア</v>
      </c>
      <c r="G12" s="43"/>
      <c r="I12" s="32"/>
      <c r="J12" s="35"/>
    </row>
    <row r="13" spans="1:10" ht="19.5" customHeight="1" thickBot="1">
      <c r="A13" s="265"/>
      <c r="B13" s="41"/>
      <c r="C13" s="60" t="str">
        <f>IF(B13="一般","",IF(B13="","",VLOOKUP(B13,登録ナンバー!$A$1:$M$358,7,FALSE)))</f>
        <v/>
      </c>
      <c r="D13" s="61" t="str">
        <f>IF(B13="一般","",IF($B13="","",VLOOKUP(B13,登録ナンバー!$A$1:$M$358,11,FALSE)))</f>
        <v/>
      </c>
      <c r="E13" s="62" t="str">
        <f>IF(B13="一般","一般",IF(B13="","",VLOOKUP(B13,登録ナンバー!$A$1:$M$358,4,FALSE)))</f>
        <v/>
      </c>
      <c r="F13" s="63" t="str">
        <f t="shared" si="0"/>
        <v>協会員・非協会員・ジュニア</v>
      </c>
      <c r="G13" s="45"/>
    </row>
    <row r="14" spans="1:10" ht="19.5" customHeight="1" thickTop="1">
      <c r="A14" s="265">
        <v>4</v>
      </c>
      <c r="B14" s="39"/>
      <c r="C14" s="57" t="str">
        <f>IF(B14="一般","",IF(B14="","",VLOOKUP(B14,登録ナンバー!$A$1:$M$358,7,FALSE)))</f>
        <v/>
      </c>
      <c r="D14" s="58" t="str">
        <f>IF(B14="一般","",IF($B14="","",VLOOKUP(B14,登録ナンバー!$A$1:$M$358,11,FALSE)))</f>
        <v/>
      </c>
      <c r="E14" s="58" t="str">
        <f>IF(B14="一般","一般",IF(B14="","",VLOOKUP(B14,登録ナンバー!$A$1:$M$358,4,FALSE)))</f>
        <v/>
      </c>
      <c r="F14" s="59" t="str">
        <f t="shared" si="0"/>
        <v>協会員・非協会員・ジュニア</v>
      </c>
      <c r="G14" s="43"/>
      <c r="I14" s="32"/>
      <c r="J14" s="35"/>
    </row>
    <row r="15" spans="1:10" ht="19.5" customHeight="1" thickBot="1">
      <c r="A15" s="265"/>
      <c r="B15" s="41"/>
      <c r="C15" s="64" t="str">
        <f>IF(B15="一般","",IF(B15="","",VLOOKUP(B15,登録ナンバー!$A$1:$M$358,7,FALSE)))</f>
        <v/>
      </c>
      <c r="D15" s="65" t="str">
        <f>IF(B15="一般","",IF($B15="","",VLOOKUP(B15,登録ナンバー!$A$1:$M$358,11,FALSE)))</f>
        <v/>
      </c>
      <c r="E15" s="62" t="str">
        <f>IF(B15="一般","一般",IF(B15="","",VLOOKUP(B15,登録ナンバー!$A$1:$M$358,4,FALSE)))</f>
        <v/>
      </c>
      <c r="F15" s="63" t="str">
        <f t="shared" si="0"/>
        <v>協会員・非協会員・ジュニア</v>
      </c>
      <c r="G15" s="45"/>
    </row>
    <row r="16" spans="1:10" ht="7.5" customHeight="1">
      <c r="B16" s="66"/>
      <c r="C16" s="66"/>
      <c r="E16" s="66"/>
      <c r="F16" s="66"/>
    </row>
    <row r="17" spans="1:10" ht="19.5" customHeight="1" thickBot="1">
      <c r="C17" s="53" t="s">
        <v>646</v>
      </c>
      <c r="E17" s="269"/>
      <c r="F17" s="269"/>
      <c r="G17" s="269"/>
    </row>
    <row r="18" spans="1:10" ht="19.5" customHeight="1" thickBot="1">
      <c r="B18" s="36" t="s">
        <v>316</v>
      </c>
      <c r="C18" s="37"/>
      <c r="E18" s="269" t="s">
        <v>317</v>
      </c>
      <c r="F18" s="269"/>
      <c r="G18" s="269"/>
    </row>
    <row r="19" spans="1:10" ht="19.5" customHeight="1" thickBot="1">
      <c r="A19" s="32" t="s">
        <v>318</v>
      </c>
      <c r="B19" s="54" t="s">
        <v>319</v>
      </c>
      <c r="C19" s="55" t="s">
        <v>320</v>
      </c>
      <c r="D19" s="56" t="s">
        <v>321</v>
      </c>
      <c r="E19" s="56" t="s">
        <v>322</v>
      </c>
      <c r="F19" s="56" t="s">
        <v>323</v>
      </c>
      <c r="G19" s="38"/>
    </row>
    <row r="20" spans="1:10" ht="19.5" customHeight="1" thickTop="1">
      <c r="A20" s="265">
        <v>1</v>
      </c>
      <c r="B20" s="39"/>
      <c r="C20" s="248" t="str">
        <f>IF(B20="一般","",IF(B20="","",VLOOKUP(B20,登録ナンバー!$A$1:$M$358,7,FALSE)))</f>
        <v/>
      </c>
      <c r="D20" s="254" t="str">
        <f>IF(B20="一般","",IF($B20="","",VLOOKUP(B20,登録ナンバー!$A$1:$M$358,11,FALSE)))</f>
        <v/>
      </c>
      <c r="E20" s="254" t="str">
        <f>IF(B20="一般","一般",IF(B20="","",VLOOKUP(B20,登録ナンバー!$A$1:$M$358,4,FALSE)))</f>
        <v/>
      </c>
      <c r="F20" s="59" t="str">
        <f t="shared" ref="F20:F27" si="1">IF(B20="","協会員・非協会員・ジュニア",IF(D20&lt;18,"ジュニア",IF(B20="一般","非協会員","協会員")))</f>
        <v>協会員・非協会員・ジュニア</v>
      </c>
      <c r="G20" s="40"/>
    </row>
    <row r="21" spans="1:10" ht="19.5" customHeight="1" thickBot="1">
      <c r="A21" s="265"/>
      <c r="B21" s="41"/>
      <c r="C21" s="251" t="str">
        <f>IF(B21="一般","",IF(B21="","",VLOOKUP(B21,登録ナンバー!$A$1:$M$358,7,FALSE)))</f>
        <v/>
      </c>
      <c r="D21" s="255" t="str">
        <f>IF(B21="一般","",IF($B21="","",VLOOKUP(B21,登録ナンバー!$A$1:$M$358,11,FALSE)))</f>
        <v/>
      </c>
      <c r="E21" s="255" t="str">
        <f>IF(B21="一般","一般",IF(B21="","",VLOOKUP(B21,登録ナンバー!$A$1:$M$358,4,FALSE)))</f>
        <v/>
      </c>
      <c r="F21" s="63" t="str">
        <f t="shared" si="1"/>
        <v>協会員・非協会員・ジュニア</v>
      </c>
      <c r="G21" s="42"/>
      <c r="J21" s="35"/>
    </row>
    <row r="22" spans="1:10" ht="19.5" customHeight="1" thickTop="1">
      <c r="A22" s="265">
        <v>2</v>
      </c>
      <c r="B22" s="39"/>
      <c r="C22" s="57" t="str">
        <f>IF(B22="一般","",IF(B22="","",VLOOKUP(B22,登録ナンバー!$A$1:$M$358,7,FALSE)))</f>
        <v/>
      </c>
      <c r="D22" s="58" t="str">
        <f>IF(B22="一般","",IF($B22="","",VLOOKUP(B22,登録ナンバー!$A$1:$M$358,11,FALSE)))</f>
        <v/>
      </c>
      <c r="E22" s="58" t="str">
        <f>IF(B22="一般","一般",IF(B22="","",VLOOKUP(B22,登録ナンバー!$A$1:$M$358,4,FALSE)))</f>
        <v/>
      </c>
      <c r="F22" s="59" t="str">
        <f t="shared" si="1"/>
        <v>協会員・非協会員・ジュニア</v>
      </c>
      <c r="G22" s="43"/>
      <c r="I22" s="32"/>
      <c r="J22" s="35"/>
    </row>
    <row r="23" spans="1:10" ht="19.5" customHeight="1" thickBot="1">
      <c r="A23" s="265"/>
      <c r="B23" s="41"/>
      <c r="C23" s="60" t="str">
        <f>IF(B23="一般","",IF(B23="","",VLOOKUP(B23,登録ナンバー!$A$1:$M$358,7,FALSE)))</f>
        <v/>
      </c>
      <c r="D23" s="61" t="str">
        <f>IF(B23="一般","",IF($B23="","",VLOOKUP(B23,登録ナンバー!$A$1:$M$358,11,FALSE)))</f>
        <v/>
      </c>
      <c r="E23" s="62" t="str">
        <f>IF(B23="一般","一般",IF(B23="","",VLOOKUP(B23,登録ナンバー!$A$1:$M$358,4,FALSE)))</f>
        <v/>
      </c>
      <c r="F23" s="63" t="str">
        <f t="shared" si="1"/>
        <v>協会員・非協会員・ジュニア</v>
      </c>
      <c r="G23" s="42"/>
    </row>
    <row r="24" spans="1:10" ht="19.5" customHeight="1" thickTop="1">
      <c r="A24" s="265">
        <v>3</v>
      </c>
      <c r="B24" s="39"/>
      <c r="C24" s="57" t="str">
        <f>IF(B24="一般","",IF(B24="","",VLOOKUP(B24,登録ナンバー!$A$1:$M$358,7,FALSE)))</f>
        <v/>
      </c>
      <c r="D24" s="58" t="str">
        <f>IF(B24="一般","",IF($B24="","",VLOOKUP(B24,登録ナンバー!$A$1:$M$358,11,FALSE)))</f>
        <v/>
      </c>
      <c r="E24" s="58" t="str">
        <f>IF(B24="一般","一般",IF(B24="","",VLOOKUP(B24,登録ナンバー!$A$1:$M$358,4,FALSE)))</f>
        <v/>
      </c>
      <c r="F24" s="59" t="str">
        <f t="shared" si="1"/>
        <v>協会員・非協会員・ジュニア</v>
      </c>
      <c r="G24" s="43"/>
      <c r="I24" s="32"/>
      <c r="J24" s="35"/>
    </row>
    <row r="25" spans="1:10" ht="19.5" customHeight="1" thickBot="1">
      <c r="A25" s="265"/>
      <c r="B25" s="41"/>
      <c r="C25" s="60" t="str">
        <f>IF(B25="一般","",IF(B25="","",VLOOKUP(B25,登録ナンバー!$A$1:$M$358,7,FALSE)))</f>
        <v/>
      </c>
      <c r="D25" s="61" t="str">
        <f>IF(B25="一般","",IF($B25="","",VLOOKUP(B25,登録ナンバー!$A$1:$M$358,11,FALSE)))</f>
        <v/>
      </c>
      <c r="E25" s="62" t="str">
        <f>IF(B25="一般","一般",IF(B25="","",VLOOKUP(B25,登録ナンバー!$A$1:$M$358,4,FALSE)))</f>
        <v/>
      </c>
      <c r="F25" s="63" t="str">
        <f t="shared" si="1"/>
        <v>協会員・非協会員・ジュニア</v>
      </c>
      <c r="G25" s="45"/>
    </row>
    <row r="26" spans="1:10" ht="19.5" customHeight="1" thickTop="1">
      <c r="A26" s="265">
        <v>4</v>
      </c>
      <c r="B26" s="39"/>
      <c r="C26" s="57" t="str">
        <f>IF(B26="一般","",IF(B26="","",VLOOKUP(B26,登録ナンバー!$A$1:$M$358,7,FALSE)))</f>
        <v/>
      </c>
      <c r="D26" s="58" t="str">
        <f>IF(B26="一般","",IF($B26="","",VLOOKUP(B26,登録ナンバー!$A$1:$M$358,11,FALSE)))</f>
        <v/>
      </c>
      <c r="E26" s="58" t="str">
        <f>IF(B26="一般","一般",IF(B26="","",VLOOKUP(B26,登録ナンバー!$A$1:$M$358,4,FALSE)))</f>
        <v/>
      </c>
      <c r="F26" s="59" t="str">
        <f t="shared" si="1"/>
        <v>協会員・非協会員・ジュニア</v>
      </c>
      <c r="G26" s="43"/>
      <c r="I26" s="32"/>
      <c r="J26" s="35"/>
    </row>
    <row r="27" spans="1:10" ht="19.5" customHeight="1" thickBot="1">
      <c r="A27" s="265"/>
      <c r="B27" s="67"/>
      <c r="C27" s="68" t="str">
        <f>IF(B27="一般","",IF(B27="","",VLOOKUP(B27,登録ナンバー!$A$1:$M$358,7,FALSE)))</f>
        <v/>
      </c>
      <c r="D27" s="65" t="str">
        <f>IF(B27="一般","",IF($B27="","",VLOOKUP(B27,登録ナンバー!$A$1:$M$358,11,FALSE)))</f>
        <v/>
      </c>
      <c r="E27" s="62" t="str">
        <f>IF(B27="一般","一般",IF(B27="","",VLOOKUP(B27,登録ナンバー!$A$1:$M$358,4,FALSE)))</f>
        <v/>
      </c>
      <c r="F27" s="69" t="str">
        <f t="shared" si="1"/>
        <v>協会員・非協会員・ジュニア</v>
      </c>
      <c r="G27" s="45"/>
    </row>
    <row r="28" spans="1:10" ht="7.5" customHeight="1">
      <c r="A28" s="35"/>
      <c r="B28" s="70"/>
      <c r="C28" s="71"/>
      <c r="D28" s="72"/>
      <c r="E28" s="73"/>
      <c r="F28" s="63"/>
      <c r="G28" s="74"/>
    </row>
    <row r="29" spans="1:10" ht="19.5" customHeight="1" thickBot="1">
      <c r="C29" s="53" t="s">
        <v>646</v>
      </c>
      <c r="E29" s="269"/>
      <c r="F29" s="269"/>
      <c r="G29" s="269"/>
    </row>
    <row r="30" spans="1:10" ht="19.5" customHeight="1" thickBot="1">
      <c r="B30" s="36" t="s">
        <v>316</v>
      </c>
      <c r="C30" s="37"/>
      <c r="E30" s="269" t="s">
        <v>317</v>
      </c>
      <c r="F30" s="269"/>
      <c r="G30" s="269"/>
    </row>
    <row r="31" spans="1:10" ht="19.5" customHeight="1" thickBot="1">
      <c r="A31" s="32" t="s">
        <v>318</v>
      </c>
      <c r="B31" s="54" t="s">
        <v>319</v>
      </c>
      <c r="C31" s="55" t="s">
        <v>320</v>
      </c>
      <c r="D31" s="56" t="s">
        <v>321</v>
      </c>
      <c r="E31" s="56" t="s">
        <v>322</v>
      </c>
      <c r="F31" s="56" t="s">
        <v>323</v>
      </c>
      <c r="G31" s="38"/>
      <c r="H31" s="32" t="s">
        <v>638</v>
      </c>
    </row>
    <row r="32" spans="1:10" ht="19.5" customHeight="1" thickTop="1">
      <c r="A32" s="265"/>
      <c r="B32" s="39"/>
      <c r="C32" s="57" t="str">
        <f>IF(B32="一般","",IF(B32="","",VLOOKUP(B32,登録ナンバー!$A$1:$M$358,7,FALSE)))</f>
        <v/>
      </c>
      <c r="D32" s="58" t="str">
        <f>IF(B32="一般","",IF($B32="","",VLOOKUP(B32,登録ナンバー!$A$1:$M$358,11,FALSE)))</f>
        <v/>
      </c>
      <c r="E32" s="58" t="str">
        <f>IF(B32="一般","一般",IF(B32="","",VLOOKUP(B32,登録ナンバー!$A$1:$M$358,4,FALSE)))</f>
        <v/>
      </c>
      <c r="F32" s="59" t="str">
        <f t="shared" ref="F32:F37" si="2">IF(B32="","協会員・非協会員・ジュニア",IF(D32&lt;18,"ジュニア",IF(B32="一般","非協会員","協会員")))</f>
        <v>協会員・非協会員・ジュニア</v>
      </c>
      <c r="G32" s="40"/>
      <c r="H32" s="32" t="s">
        <v>639</v>
      </c>
    </row>
    <row r="33" spans="1:10" ht="19.5" customHeight="1" thickBot="1">
      <c r="A33" s="265"/>
      <c r="B33" s="41"/>
      <c r="C33" s="60" t="str">
        <f>IF(B33="一般","",IF(B33="","",VLOOKUP(B33,登録ナンバー!$A$1:$M$358,7,FALSE)))</f>
        <v/>
      </c>
      <c r="D33" s="61" t="str">
        <f>IF(B33="一般","",IF($B33="","",VLOOKUP(B33,登録ナンバー!$A$1:$M$358,11,FALSE)))</f>
        <v/>
      </c>
      <c r="E33" s="62" t="str">
        <f>IF(B33="一般","一般",IF(B33="","",VLOOKUP(B33,登録ナンバー!$A$1:$M$358,4,FALSE)))</f>
        <v/>
      </c>
      <c r="F33" s="63" t="str">
        <f t="shared" si="2"/>
        <v>協会員・非協会員・ジュニア</v>
      </c>
      <c r="G33" s="42"/>
      <c r="H33" s="32" t="s">
        <v>640</v>
      </c>
      <c r="J33" s="35"/>
    </row>
    <row r="34" spans="1:10" ht="19.5" customHeight="1" thickTop="1">
      <c r="A34" s="265">
        <v>2</v>
      </c>
      <c r="B34" s="39"/>
      <c r="C34" s="57" t="str">
        <f>IF(B34="一般","",IF(B34="","",VLOOKUP(B34,登録ナンバー!$A$1:$M$358,7,FALSE)))</f>
        <v/>
      </c>
      <c r="D34" s="58" t="str">
        <f>IF(B34="一般","",IF($B34="","",VLOOKUP(B34,登録ナンバー!$A$1:$M$358,11,FALSE)))</f>
        <v/>
      </c>
      <c r="E34" s="58" t="str">
        <f>IF(B34="一般","一般",IF(B34="","",VLOOKUP(B34,登録ナンバー!$A$1:$M$358,4,FALSE)))</f>
        <v/>
      </c>
      <c r="F34" s="59" t="str">
        <f t="shared" si="2"/>
        <v>協会員・非協会員・ジュニア</v>
      </c>
      <c r="G34" s="43"/>
      <c r="H34" s="32" t="s">
        <v>641</v>
      </c>
      <c r="I34" s="32"/>
      <c r="J34" s="35"/>
    </row>
    <row r="35" spans="1:10" ht="19.5" customHeight="1" thickBot="1">
      <c r="A35" s="265"/>
      <c r="B35" s="41"/>
      <c r="C35" s="60" t="str">
        <f>IF(B35="一般","",IF(B35="","",VLOOKUP(B35,登録ナンバー!$A$1:$M$358,7,FALSE)))</f>
        <v/>
      </c>
      <c r="D35" s="61" t="str">
        <f>IF(B35="一般","",IF($B35="","",VLOOKUP(B35,登録ナンバー!$A$1:$M$358,11,FALSE)))</f>
        <v/>
      </c>
      <c r="E35" s="62" t="str">
        <f>IF(B35="一般","一般",IF(B35="","",VLOOKUP(B35,登録ナンバー!$A$1:$M$358,4,FALSE)))</f>
        <v/>
      </c>
      <c r="F35" s="63" t="str">
        <f t="shared" si="2"/>
        <v>協会員・非協会員・ジュニア</v>
      </c>
      <c r="G35" s="42"/>
      <c r="H35" s="32" t="s">
        <v>642</v>
      </c>
    </row>
    <row r="36" spans="1:10" ht="19.5" customHeight="1" thickTop="1">
      <c r="A36" s="265">
        <v>3</v>
      </c>
      <c r="B36" s="39"/>
      <c r="C36" s="57" t="str">
        <f>IF(B36="一般","",IF(B36="","",VLOOKUP(B36,登録ナンバー!$A$1:$M$358,7,FALSE)))</f>
        <v/>
      </c>
      <c r="D36" s="58" t="str">
        <f>IF(B36="一般","",IF($B36="","",VLOOKUP(B36,登録ナンバー!$A$1:$M$358,11,FALSE)))</f>
        <v/>
      </c>
      <c r="E36" s="58" t="str">
        <f>IF(B36="一般","一般",IF(B36="","",VLOOKUP(B36,登録ナンバー!$A$1:$M$358,4,FALSE)))</f>
        <v/>
      </c>
      <c r="F36" s="59" t="str">
        <f t="shared" si="2"/>
        <v>協会員・非協会員・ジュニア</v>
      </c>
      <c r="G36" s="43"/>
      <c r="H36" s="32" t="s">
        <v>643</v>
      </c>
      <c r="I36" s="32"/>
      <c r="J36" s="35"/>
    </row>
    <row r="37" spans="1:10" ht="19.5" customHeight="1" thickBot="1">
      <c r="A37" s="265"/>
      <c r="B37" s="41"/>
      <c r="C37" s="68" t="str">
        <f>IF(B37="一般","",IF(B37="","",VLOOKUP(B37,登録ナンバー!$A$1:$M$358,7,FALSE)))</f>
        <v/>
      </c>
      <c r="D37" s="61" t="str">
        <f>IF(B37="一般","",IF($B37="","",VLOOKUP(B37,登録ナンバー!$A$1:$M$358,11,FALSE)))</f>
        <v/>
      </c>
      <c r="E37" s="62" t="str">
        <f>IF(B37="一般","一般",IF(B37="","",VLOOKUP(B37,登録ナンバー!$A$1:$M$358,4,FALSE)))</f>
        <v/>
      </c>
      <c r="F37" s="69" t="str">
        <f t="shared" si="2"/>
        <v>協会員・非協会員・ジュニア</v>
      </c>
      <c r="G37" s="45"/>
      <c r="H37" s="32" t="s">
        <v>644</v>
      </c>
    </row>
    <row r="38" spans="1:10" ht="19.5" customHeight="1" thickBot="1">
      <c r="A38" s="35"/>
      <c r="B38" s="75"/>
      <c r="C38" s="44"/>
      <c r="D38" s="76"/>
      <c r="E38" s="77"/>
      <c r="F38" s="63"/>
      <c r="G38" s="45"/>
      <c r="H38" s="32" t="s">
        <v>645</v>
      </c>
    </row>
    <row r="39" spans="1:10" ht="19.5" customHeight="1" thickBot="1">
      <c r="C39" s="266" t="s">
        <v>636</v>
      </c>
      <c r="D39" s="267"/>
      <c r="E39" s="78" t="s">
        <v>637</v>
      </c>
      <c r="F39" s="266" t="s">
        <v>324</v>
      </c>
      <c r="G39" s="268"/>
    </row>
    <row r="40" spans="1:10" ht="19.5" customHeight="1" thickBot="1">
      <c r="C40" s="46" t="s">
        <v>325</v>
      </c>
      <c r="D40" s="87">
        <v>1000</v>
      </c>
      <c r="E40" s="79"/>
      <c r="F40" s="263">
        <f>D40*E40</f>
        <v>0</v>
      </c>
      <c r="G40" s="264"/>
    </row>
    <row r="41" spans="1:10" ht="19.5" customHeight="1" thickBot="1">
      <c r="C41" s="47" t="s">
        <v>326</v>
      </c>
      <c r="D41" s="88">
        <v>2000</v>
      </c>
      <c r="E41" s="80"/>
      <c r="F41" s="262">
        <f>D41*E41</f>
        <v>0</v>
      </c>
      <c r="G41" s="262"/>
    </row>
    <row r="42" spans="1:10" ht="19.5" customHeight="1" thickBot="1">
      <c r="C42" s="48" t="s">
        <v>229</v>
      </c>
      <c r="D42" s="89">
        <v>500</v>
      </c>
      <c r="E42" s="81"/>
      <c r="F42" s="262">
        <f>D42*E42</f>
        <v>0</v>
      </c>
      <c r="G42" s="262"/>
    </row>
    <row r="43" spans="1:10" ht="19.5" customHeight="1" thickBot="1">
      <c r="E43" s="82" t="s">
        <v>327</v>
      </c>
      <c r="F43" s="262">
        <f>SUM(F40:F42)</f>
        <v>0</v>
      </c>
      <c r="G43" s="262"/>
    </row>
    <row r="44" spans="1:10" ht="15"/>
    <row r="45" spans="1:10" ht="15"/>
    <row r="46" spans="1:10" ht="15"/>
    <row r="47" spans="1:10" ht="15"/>
    <row r="48" spans="1:10" ht="15"/>
    <row r="49" ht="15"/>
    <row r="50" ht="15"/>
    <row r="51" ht="15"/>
    <row r="52" ht="15"/>
    <row r="53" ht="15"/>
    <row r="54" ht="15"/>
    <row r="55" ht="15"/>
    <row r="56" ht="15"/>
    <row r="57" ht="15"/>
    <row r="58" ht="15"/>
    <row r="59" ht="15"/>
    <row r="60" ht="15"/>
    <row r="61" ht="15"/>
    <row r="62" ht="15"/>
    <row r="63" ht="15"/>
    <row r="64" ht="15"/>
    <row r="65" ht="15"/>
    <row r="66" ht="15"/>
    <row r="67" ht="15"/>
    <row r="68" ht="15"/>
    <row r="69" ht="15"/>
    <row r="70" ht="15"/>
    <row r="71" ht="15"/>
    <row r="72" ht="15"/>
    <row r="73" ht="15"/>
    <row r="74" ht="15"/>
    <row r="75" ht="15"/>
    <row r="76" ht="15"/>
    <row r="77" ht="15"/>
    <row r="78" ht="15"/>
    <row r="79" ht="15"/>
    <row r="80" ht="15"/>
    <row r="81" ht="15"/>
    <row r="82" ht="15"/>
    <row r="83" ht="15"/>
    <row r="84" ht="15"/>
    <row r="85" ht="15"/>
  </sheetData>
  <mergeCells count="25">
    <mergeCell ref="A12:A13"/>
    <mergeCell ref="A14:A15"/>
    <mergeCell ref="A8:A9"/>
    <mergeCell ref="A10:A11"/>
    <mergeCell ref="B1:F1"/>
    <mergeCell ref="C3:F3"/>
    <mergeCell ref="E5:G5"/>
    <mergeCell ref="E6:G6"/>
    <mergeCell ref="A22:A23"/>
    <mergeCell ref="A24:A25"/>
    <mergeCell ref="E17:G17"/>
    <mergeCell ref="E18:G18"/>
    <mergeCell ref="A20:A21"/>
    <mergeCell ref="A32:A33"/>
    <mergeCell ref="A34:A35"/>
    <mergeCell ref="A26:A27"/>
    <mergeCell ref="E29:G29"/>
    <mergeCell ref="E30:G30"/>
    <mergeCell ref="F43:G43"/>
    <mergeCell ref="F40:G40"/>
    <mergeCell ref="F41:G41"/>
    <mergeCell ref="F42:G42"/>
    <mergeCell ref="A36:A37"/>
    <mergeCell ref="C39:D39"/>
    <mergeCell ref="F39:G39"/>
  </mergeCells>
  <phoneticPr fontId="5"/>
  <dataValidations count="2">
    <dataValidation type="list" allowBlank="1" showInputMessage="1" showErrorMessage="1" sqref="WLM983046 VRU983046 VHY983046 UYC983046 UOG983046 UEK983046 TUO983046 TKS983046 TAW983046 SRA983046 SHE983046 RXI983046 RNM983046 RDQ983046 QTU983046 QJY983046 QAC983046 PQG983046 PGK983046 OWO983046 OMS983046 OCW983046 NTA983046 NJE983046 MZI983046 MPM983046 MFQ983046 LVU983046 LLY983046 LCC983046 KSG983046 KIK983046 JYO983046 JOS983046 JEW983046 IVA983046 ILE983046 IBI983046 HRM983046 HHQ983046 GXU983046 GNY983046 GEC983046 FUG983046 FKK983046 FAO983046 EQS983046 EGW983046 DXA983046 DNE983046 DDI983046 CTM983046 CJQ983046 BZU983046 BPY983046 BGC983046 AWG983046 AMK983046 ACO983046 SS983046 IW983046 C983046 WVI917510 WLM917510 WBQ917510 VRU917510 VHY917510 UYC917510 UOG917510 UEK917510 TUO917510 TKS917510 TAW917510 SRA917510 SHE917510 RXI917510 RNM917510 RDQ917510 QTU917510 QJY917510 QAC917510 PQG917510 PGK917510 OWO917510 OMS917510 OCW917510 NTA917510 NJE917510 MZI917510 MPM917510 MFQ917510 LVU917510 LLY917510 LCC917510 KSG917510 KIK917510 JYO917510 JOS917510 JEW917510 IVA917510 ILE917510 IBI917510 HRM917510 HHQ917510 GXU917510 GNY917510 GEC917510 FUG917510 FKK917510 FAO917510 EQS917510 EGW917510 DXA917510 DNE917510 DDI917510 CTM917510 CJQ917510 BZU917510 BPY917510 BGC917510 AWG917510 AMK917510 ACO917510 SS917510 IW917510 C917510 WVI851974 WLM851974 WBQ851974 VRU851974 VHY851974 UYC851974 UOG851974 UEK851974 TUO851974 TKS851974 TAW851974 SRA851974 SHE851974 RXI851974 RNM851974 RDQ851974 QTU851974 QJY851974 QAC851974 PQG851974 PGK851974 OWO851974 OMS851974 OCW851974 NTA851974 NJE851974 MZI851974 MPM851974 MFQ851974 LVU851974 LLY851974 LCC851974 KSG851974 KIK851974 JYO851974 JOS851974 JEW851974 IVA851974 ILE851974 IBI851974 HRM851974 HHQ851974 GXU851974 GNY851974 GEC851974 FUG851974 FKK851974 FAO851974 EQS851974 EGW851974 DXA851974 DNE851974 DDI851974 CTM851974 CJQ851974 BZU851974 BPY851974 BGC851974 AWG851974 AMK851974 ACO851974 SS851974 IW851974 C851974 WVI786438 WLM786438 WBQ786438 VRU786438 VHY786438 UYC786438 UOG786438 UEK786438 TUO786438 TKS786438 TAW786438 SRA786438 SHE786438 RXI786438 RNM786438 RDQ786438 QTU786438 QJY786438 QAC786438 PQG786438 PGK786438 OWO786438 OMS786438 OCW786438 NTA786438 NJE786438 MZI786438 MPM786438 MFQ786438 LVU786438 LLY786438 LCC786438 KSG786438 KIK786438 JYO786438 JOS786438 JEW786438 IVA786438 ILE786438 IBI786438 HRM786438 HHQ786438 GXU786438 GNY786438 GEC786438 FUG786438 FKK786438 FAO786438 EQS786438 EGW786438 DXA786438 DNE786438 DDI786438 CTM786438 CJQ786438 BZU786438 BPY786438 BGC786438 AWG786438 AMK786438 ACO786438 SS786438 IW786438 C786438 WVI720902 WLM720902 WBQ720902 VRU720902 VHY720902 UYC720902 UOG720902 UEK720902 TUO720902 TKS720902 TAW720902 SRA720902 SHE720902 RXI720902 RNM720902 RDQ720902 QTU720902 QJY720902 QAC720902 PQG720902 PGK720902 OWO720902 OMS720902 OCW720902 NTA720902 NJE720902 MZI720902 MPM720902 MFQ720902 LVU720902 LLY720902 LCC720902 KSG720902 KIK720902 JYO720902 JOS720902 JEW720902 IVA720902 ILE720902 IBI720902 HRM720902 HHQ720902 GXU720902 GNY720902 GEC720902 FUG720902 FKK720902 FAO720902 EQS720902 EGW720902 DXA720902 DNE720902 DDI720902 CTM720902 CJQ720902 BZU720902 BPY720902 BGC720902 AWG720902 AMK720902 ACO720902 SS720902 IW720902 C720902 WVI655366 WLM655366 WBQ655366 VRU655366 VHY655366 UYC655366 UOG655366 UEK655366 TUO655366 TKS655366 TAW655366 SRA655366 SHE655366 RXI655366 RNM655366 RDQ655366 QTU655366 QJY655366 QAC655366 PQG655366 PGK655366 OWO655366 OMS655366 OCW655366 NTA655366 NJE655366 MZI655366 MPM655366 MFQ655366 LVU655366 LLY655366 LCC655366 KSG655366 KIK655366 JYO655366 JOS655366 JEW655366 IVA655366 ILE655366 IBI655366 HRM655366 HHQ655366 GXU655366 GNY655366 GEC655366 FUG655366 FKK655366 FAO655366 EQS655366 EGW655366 DXA655366 DNE655366 DDI655366 CTM655366 CJQ655366 BZU655366 BPY655366 BGC655366 AWG655366 AMK655366 ACO655366 SS655366 IW655366 C655366 WVI589830 WLM589830 WBQ589830 VRU589830 VHY589830 UYC589830 UOG589830 UEK589830 TUO589830 TKS589830 TAW589830 SRA589830 SHE589830 RXI589830 RNM589830 RDQ589830 QTU589830 QJY589830 QAC589830 PQG589830 PGK589830 OWO589830 OMS589830 OCW589830 NTA589830 NJE589830 MZI589830 MPM589830 MFQ589830 LVU589830 LLY589830 LCC589830 KSG589830 KIK589830 JYO589830 JOS589830 JEW589830 IVA589830 ILE589830 IBI589830 HRM589830 HHQ589830 GXU589830 GNY589830 GEC589830 FUG589830 FKK589830 FAO589830 EQS589830 EGW589830 DXA589830 DNE589830 DDI589830 CTM589830 CJQ589830 BZU589830 BPY589830 BGC589830 AWG589830 AMK589830 ACO589830 SS589830 IW589830 C589830 WVI524294 WLM524294 WBQ524294 VRU524294 VHY524294 UYC524294 UOG524294 UEK524294 TUO524294 TKS524294 TAW524294 SRA524294 SHE524294 RXI524294 RNM524294 RDQ524294 QTU524294 QJY524294 QAC524294 PQG524294 PGK524294 OWO524294 OMS524294 OCW524294 NTA524294 NJE524294 MZI524294 MPM524294 MFQ524294 LVU524294 LLY524294 LCC524294 KSG524294 KIK524294 JYO524294 JOS524294 JEW524294 IVA524294 ILE524294 IBI524294 HRM524294 HHQ524294 GXU524294 GNY524294 GEC524294 FUG524294 FKK524294 FAO524294 EQS524294 EGW524294 DXA524294 DNE524294 DDI524294 CTM524294 CJQ524294 BZU524294 BPY524294 BGC524294 AWG524294 AMK524294 ACO524294 SS524294 IW524294 C524294 WVI458758 WLM458758 WBQ458758 VRU458758 VHY458758 UYC458758 UOG458758 UEK458758 TUO458758 TKS458758 TAW458758 SRA458758 SHE458758 RXI458758 RNM458758 RDQ458758 QTU458758 QJY458758 QAC458758 PQG458758 PGK458758 OWO458758 OMS458758 OCW458758 NTA458758 NJE458758 MZI458758 MPM458758 MFQ458758 LVU458758 LLY458758 LCC458758 KSG458758 KIK458758 JYO458758 JOS458758 JEW458758 IVA458758 ILE458758 IBI458758 HRM458758 HHQ458758 GXU458758 GNY458758 GEC458758 FUG458758 FKK458758 FAO458758 EQS458758 EGW458758 DXA458758 DNE458758 DDI458758 CTM458758 CJQ458758 BZU458758 BPY458758 BGC458758 AWG458758 AMK458758 ACO458758 SS458758 IW458758 C458758 WVI393222 WLM393222 WBQ393222 VRU393222 VHY393222 UYC393222 UOG393222 UEK393222 TUO393222 TKS393222 TAW393222 SRA393222 SHE393222 RXI393222 RNM393222 RDQ393222 QTU393222 QJY393222 QAC393222 PQG393222 PGK393222 OWO393222 OMS393222 OCW393222 NTA393222 NJE393222 MZI393222 MPM393222 MFQ393222 LVU393222 LLY393222 LCC393222 KSG393222 KIK393222 JYO393222 JOS393222 JEW393222 IVA393222 ILE393222 IBI393222 HRM393222 HHQ393222 GXU393222 GNY393222 GEC393222 FUG393222 FKK393222 FAO393222 EQS393222 EGW393222 DXA393222 DNE393222 DDI393222 CTM393222 CJQ393222 BZU393222 BPY393222 BGC393222 AWG393222 AMK393222 ACO393222 SS393222 IW393222 C393222 WVI327686 WLM327686 WBQ327686 VRU327686 VHY327686 UYC327686 UOG327686 UEK327686 TUO327686 TKS327686 TAW327686 SRA327686 SHE327686 RXI327686 RNM327686 RDQ327686 QTU327686 QJY327686 QAC327686 PQG327686 PGK327686 OWO327686 OMS327686 OCW327686 NTA327686 NJE327686 MZI327686 MPM327686 MFQ327686 LVU327686 LLY327686 LCC327686 KSG327686 KIK327686 JYO327686 JOS327686 JEW327686 IVA327686 ILE327686 IBI327686 HRM327686 HHQ327686 GXU327686 GNY327686 GEC327686 FUG327686 FKK327686 FAO327686 EQS327686 EGW327686 DXA327686 DNE327686 DDI327686 CTM327686 CJQ327686 BZU327686 BPY327686 BGC327686 AWG327686 AMK327686 ACO327686 SS327686 IW327686 C327686 WVI262150 WLM262150 WBQ262150 VRU262150 VHY262150 UYC262150 UOG262150 UEK262150 TUO262150 TKS262150 TAW262150 SRA262150 SHE262150 RXI262150 RNM262150 RDQ262150 QTU262150 QJY262150 QAC262150 PQG262150 PGK262150 OWO262150 OMS262150 OCW262150 NTA262150 NJE262150 MZI262150 MPM262150 MFQ262150 LVU262150 LLY262150 LCC262150 KSG262150 KIK262150 JYO262150 JOS262150 JEW262150 IVA262150 ILE262150 IBI262150 HRM262150 HHQ262150 GXU262150 GNY262150 GEC262150 FUG262150 FKK262150 FAO262150 EQS262150 EGW262150 DXA262150 DNE262150 DDI262150 CTM262150 CJQ262150 BZU262150 BPY262150 BGC262150 AWG262150 AMK262150 ACO262150 SS262150 IW262150 C262150 WVI196614 WLM196614 WBQ196614 VRU196614 VHY196614 UYC196614 UOG196614 UEK196614 TUO196614 TKS196614 TAW196614 SRA196614 SHE196614 RXI196614 RNM196614 RDQ196614 QTU196614 QJY196614 QAC196614 PQG196614 PGK196614 OWO196614 OMS196614 OCW196614 NTA196614 NJE196614 MZI196614 MPM196614 MFQ196614 LVU196614 LLY196614 LCC196614 KSG196614 KIK196614 JYO196614 JOS196614 JEW196614 IVA196614 ILE196614 IBI196614 HRM196614 HHQ196614 GXU196614 GNY196614 GEC196614 FUG196614 FKK196614 FAO196614 EQS196614 EGW196614 DXA196614 DNE196614 DDI196614 CTM196614 CJQ196614 BZU196614 BPY196614 BGC196614 AWG196614 AMK196614 ACO196614 SS196614 IW196614 C196614 WVI131078 WLM131078 WBQ131078 VRU131078 VHY131078 UYC131078 UOG131078 UEK131078 TUO131078 TKS131078 TAW131078 SRA131078 SHE131078 RXI131078 RNM131078 RDQ131078 QTU131078 QJY131078 QAC131078 PQG131078 PGK131078 OWO131078 OMS131078 OCW131078 NTA131078 NJE131078 MZI131078 MPM131078 MFQ131078 LVU131078 LLY131078 LCC131078 KSG131078 KIK131078 JYO131078 JOS131078 JEW131078 IVA131078 ILE131078 IBI131078 HRM131078 HHQ131078 GXU131078 GNY131078 GEC131078 FUG131078 FKK131078 FAO131078 EQS131078 EGW131078 DXA131078 DNE131078 DDI131078 CTM131078 CJQ131078 BZU131078 BPY131078 BGC131078 AWG131078 AMK131078 ACO131078 SS131078 IW131078 C131078 WVI65542 WLM65542 WBQ65542 VRU65542 VHY65542 UYC65542 UOG65542 UEK65542 TUO65542 TKS65542 TAW65542 SRA65542 SHE65542 RXI65542 RNM65542 RDQ65542 QTU65542 QJY65542 QAC65542 PQG65542 PGK65542 OWO65542 OMS65542 OCW65542 NTA65542 NJE65542 MZI65542 MPM65542 MFQ65542 LVU65542 LLY65542 LCC65542 KSG65542 KIK65542 JYO65542 JOS65542 JEW65542 IVA65542 ILE65542 IBI65542 HRM65542 HHQ65542 GXU65542 GNY65542 GEC65542 FUG65542 FKK65542 FAO65542 EQS65542 EGW65542 DXA65542 DNE65542 DDI65542 CTM65542 CJQ65542 BZU65542 BPY65542 BGC65542 AWG65542 AMK65542 ACO65542 SS65542 IW65542 C65542 WVI6 WLM6 WBQ6 VRU6 VHY6 UYC6 UOG6 UEK6 TUO6 TKS6 TAW6 SRA6 SHE6 RXI6 RNM6 RDQ6 QTU6 QJY6 QAC6 PQG6 PGK6 OWO6 OMS6 OCW6 NTA6 NJE6 MZI6 MPM6 MFQ6 LVU6 LLY6 LCC6 KSG6 KIK6 JYO6 JOS6 JEW6 IVA6 ILE6 IBI6 HRM6 HHQ6 GXU6 GNY6 GEC6 FUG6 FKK6 FAO6 EQS6 EGW6 DXA6 DNE6 DDI6 CTM6 CJQ6 BZU6 BPY6 BGC6 AWG6 AMK6 ACO6 SS6 IW6 WVI983046 WVI983070 WLM983070 WBQ983070 VRU983070 VHY983070 UYC983070 UOG983070 UEK983070 TUO983070 TKS983070 TAW983070 SRA983070 SHE983070 RXI983070 RNM983070 RDQ983070 QTU983070 QJY983070 QAC983070 PQG983070 PGK983070 OWO983070 OMS983070 OCW983070 NTA983070 NJE983070 MZI983070 MPM983070 MFQ983070 LVU983070 LLY983070 LCC983070 KSG983070 KIK983070 JYO983070 JOS983070 JEW983070 IVA983070 ILE983070 IBI983070 HRM983070 HHQ983070 GXU983070 GNY983070 GEC983070 FUG983070 FKK983070 FAO983070 EQS983070 EGW983070 DXA983070 DNE983070 DDI983070 CTM983070 CJQ983070 BZU983070 BPY983070 BGC983070 AWG983070 AMK983070 ACO983070 SS983070 IW983070 C983070 WVI917534 WLM917534 WBQ917534 VRU917534 VHY917534 UYC917534 UOG917534 UEK917534 TUO917534 TKS917534 TAW917534 SRA917534 SHE917534 RXI917534 RNM917534 RDQ917534 QTU917534 QJY917534 QAC917534 PQG917534 PGK917534 OWO917534 OMS917534 OCW917534 NTA917534 NJE917534 MZI917534 MPM917534 MFQ917534 LVU917534 LLY917534 LCC917534 KSG917534 KIK917534 JYO917534 JOS917534 JEW917534 IVA917534 ILE917534 IBI917534 HRM917534 HHQ917534 GXU917534 GNY917534 GEC917534 FUG917534 FKK917534 FAO917534 EQS917534 EGW917534 DXA917534 DNE917534 DDI917534 CTM917534 CJQ917534 BZU917534 BPY917534 BGC917534 AWG917534 AMK917534 ACO917534 SS917534 IW917534 C917534 WVI851998 WLM851998 WBQ851998 VRU851998 VHY851998 UYC851998 UOG851998 UEK851998 TUO851998 TKS851998 TAW851998 SRA851998 SHE851998 RXI851998 RNM851998 RDQ851998 QTU851998 QJY851998 QAC851998 PQG851998 PGK851998 OWO851998 OMS851998 OCW851998 NTA851998 NJE851998 MZI851998 MPM851998 MFQ851998 LVU851998 LLY851998 LCC851998 KSG851998 KIK851998 JYO851998 JOS851998 JEW851998 IVA851998 ILE851998 IBI851998 HRM851998 HHQ851998 GXU851998 GNY851998 GEC851998 FUG851998 FKK851998 FAO851998 EQS851998 EGW851998 DXA851998 DNE851998 DDI851998 CTM851998 CJQ851998 BZU851998 BPY851998 BGC851998 AWG851998 AMK851998 ACO851998 SS851998 IW851998 C851998 WVI786462 WLM786462 WBQ786462 VRU786462 VHY786462 UYC786462 UOG786462 UEK786462 TUO786462 TKS786462 TAW786462 SRA786462 SHE786462 RXI786462 RNM786462 RDQ786462 QTU786462 QJY786462 QAC786462 PQG786462 PGK786462 OWO786462 OMS786462 OCW786462 NTA786462 NJE786462 MZI786462 MPM786462 MFQ786462 LVU786462 LLY786462 LCC786462 KSG786462 KIK786462 JYO786462 JOS786462 JEW786462 IVA786462 ILE786462 IBI786462 HRM786462 HHQ786462 GXU786462 GNY786462 GEC786462 FUG786462 FKK786462 FAO786462 EQS786462 EGW786462 DXA786462 DNE786462 DDI786462 CTM786462 CJQ786462 BZU786462 BPY786462 BGC786462 AWG786462 AMK786462 ACO786462 SS786462 IW786462 C786462 WVI720926 WLM720926 WBQ720926 VRU720926 VHY720926 UYC720926 UOG720926 UEK720926 TUO720926 TKS720926 TAW720926 SRA720926 SHE720926 RXI720926 RNM720926 RDQ720926 QTU720926 QJY720926 QAC720926 PQG720926 PGK720926 OWO720926 OMS720926 OCW720926 NTA720926 NJE720926 MZI720926 MPM720926 MFQ720926 LVU720926 LLY720926 LCC720926 KSG720926 KIK720926 JYO720926 JOS720926 JEW720926 IVA720926 ILE720926 IBI720926 HRM720926 HHQ720926 GXU720926 GNY720926 GEC720926 FUG720926 FKK720926 FAO720926 EQS720926 EGW720926 DXA720926 DNE720926 DDI720926 CTM720926 CJQ720926 BZU720926 BPY720926 BGC720926 AWG720926 AMK720926 ACO720926 SS720926 IW720926 C720926 WVI655390 WLM655390 WBQ655390 VRU655390 VHY655390 UYC655390 UOG655390 UEK655390 TUO655390 TKS655390 TAW655390 SRA655390 SHE655390 RXI655390 RNM655390 RDQ655390 QTU655390 QJY655390 QAC655390 PQG655390 PGK655390 OWO655390 OMS655390 OCW655390 NTA655390 NJE655390 MZI655390 MPM655390 MFQ655390 LVU655390 LLY655390 LCC655390 KSG655390 KIK655390 JYO655390 JOS655390 JEW655390 IVA655390 ILE655390 IBI655390 HRM655390 HHQ655390 GXU655390 GNY655390 GEC655390 FUG655390 FKK655390 FAO655390 EQS655390 EGW655390 DXA655390 DNE655390 DDI655390 CTM655390 CJQ655390 BZU655390 BPY655390 BGC655390 AWG655390 AMK655390 ACO655390 SS655390 IW655390 C655390 WVI589854 WLM589854 WBQ589854 VRU589854 VHY589854 UYC589854 UOG589854 UEK589854 TUO589854 TKS589854 TAW589854 SRA589854 SHE589854 RXI589854 RNM589854 RDQ589854 QTU589854 QJY589854 QAC589854 PQG589854 PGK589854 OWO589854 OMS589854 OCW589854 NTA589854 NJE589854 MZI589854 MPM589854 MFQ589854 LVU589854 LLY589854 LCC589854 KSG589854 KIK589854 JYO589854 JOS589854 JEW589854 IVA589854 ILE589854 IBI589854 HRM589854 HHQ589854 GXU589854 GNY589854 GEC589854 FUG589854 FKK589854 FAO589854 EQS589854 EGW589854 DXA589854 DNE589854 DDI589854 CTM589854 CJQ589854 BZU589854 BPY589854 BGC589854 AWG589854 AMK589854 ACO589854 SS589854 IW589854 C589854 WVI524318 WLM524318 WBQ524318 VRU524318 VHY524318 UYC524318 UOG524318 UEK524318 TUO524318 TKS524318 TAW524318 SRA524318 SHE524318 RXI524318 RNM524318 RDQ524318 QTU524318 QJY524318 QAC524318 PQG524318 PGK524318 OWO524318 OMS524318 OCW524318 NTA524318 NJE524318 MZI524318 MPM524318 MFQ524318 LVU524318 LLY524318 LCC524318 KSG524318 KIK524318 JYO524318 JOS524318 JEW524318 IVA524318 ILE524318 IBI524318 HRM524318 HHQ524318 GXU524318 GNY524318 GEC524318 FUG524318 FKK524318 FAO524318 EQS524318 EGW524318 DXA524318 DNE524318 DDI524318 CTM524318 CJQ524318 BZU524318 BPY524318 BGC524318 AWG524318 AMK524318 ACO524318 SS524318 IW524318 C524318 WVI458782 WLM458782 WBQ458782 VRU458782 VHY458782 UYC458782 UOG458782 UEK458782 TUO458782 TKS458782 TAW458782 SRA458782 SHE458782 RXI458782 RNM458782 RDQ458782 QTU458782 QJY458782 QAC458782 PQG458782 PGK458782 OWO458782 OMS458782 OCW458782 NTA458782 NJE458782 MZI458782 MPM458782 MFQ458782 LVU458782 LLY458782 LCC458782 KSG458782 KIK458782 JYO458782 JOS458782 JEW458782 IVA458782 ILE458782 IBI458782 HRM458782 HHQ458782 GXU458782 GNY458782 GEC458782 FUG458782 FKK458782 FAO458782 EQS458782 EGW458782 DXA458782 DNE458782 DDI458782 CTM458782 CJQ458782 BZU458782 BPY458782 BGC458782 AWG458782 AMK458782 ACO458782 SS458782 IW458782 C458782 WVI393246 WLM393246 WBQ393246 VRU393246 VHY393246 UYC393246 UOG393246 UEK393246 TUO393246 TKS393246 TAW393246 SRA393246 SHE393246 RXI393246 RNM393246 RDQ393246 QTU393246 QJY393246 QAC393246 PQG393246 PGK393246 OWO393246 OMS393246 OCW393246 NTA393246 NJE393246 MZI393246 MPM393246 MFQ393246 LVU393246 LLY393246 LCC393246 KSG393246 KIK393246 JYO393246 JOS393246 JEW393246 IVA393246 ILE393246 IBI393246 HRM393246 HHQ393246 GXU393246 GNY393246 GEC393246 FUG393246 FKK393246 FAO393246 EQS393246 EGW393246 DXA393246 DNE393246 DDI393246 CTM393246 CJQ393246 BZU393246 BPY393246 BGC393246 AWG393246 AMK393246 ACO393246 SS393246 IW393246 C393246 WVI327710 WLM327710 WBQ327710 VRU327710 VHY327710 UYC327710 UOG327710 UEK327710 TUO327710 TKS327710 TAW327710 SRA327710 SHE327710 RXI327710 RNM327710 RDQ327710 QTU327710 QJY327710 QAC327710 PQG327710 PGK327710 OWO327710 OMS327710 OCW327710 NTA327710 NJE327710 MZI327710 MPM327710 MFQ327710 LVU327710 LLY327710 LCC327710 KSG327710 KIK327710 JYO327710 JOS327710 JEW327710 IVA327710 ILE327710 IBI327710 HRM327710 HHQ327710 GXU327710 GNY327710 GEC327710 FUG327710 FKK327710 FAO327710 EQS327710 EGW327710 DXA327710 DNE327710 DDI327710 CTM327710 CJQ327710 BZU327710 BPY327710 BGC327710 AWG327710 AMK327710 ACO327710 SS327710 IW327710 C327710 WVI262174 WLM262174 WBQ262174 VRU262174 VHY262174 UYC262174 UOG262174 UEK262174 TUO262174 TKS262174 TAW262174 SRA262174 SHE262174 RXI262174 RNM262174 RDQ262174 QTU262174 QJY262174 QAC262174 PQG262174 PGK262174 OWO262174 OMS262174 OCW262174 NTA262174 NJE262174 MZI262174 MPM262174 MFQ262174 LVU262174 LLY262174 LCC262174 KSG262174 KIK262174 JYO262174 JOS262174 JEW262174 IVA262174 ILE262174 IBI262174 HRM262174 HHQ262174 GXU262174 GNY262174 GEC262174 FUG262174 FKK262174 FAO262174 EQS262174 EGW262174 DXA262174 DNE262174 DDI262174 CTM262174 CJQ262174 BZU262174 BPY262174 BGC262174 AWG262174 AMK262174 ACO262174 SS262174 IW262174 C262174 WVI196638 WLM196638 WBQ196638 VRU196638 VHY196638 UYC196638 UOG196638 UEK196638 TUO196638 TKS196638 TAW196638 SRA196638 SHE196638 RXI196638 RNM196638 RDQ196638 QTU196638 QJY196638 QAC196638 PQG196638 PGK196638 OWO196638 OMS196638 OCW196638 NTA196638 NJE196638 MZI196638 MPM196638 MFQ196638 LVU196638 LLY196638 LCC196638 KSG196638 KIK196638 JYO196638 JOS196638 JEW196638 IVA196638 ILE196638 IBI196638 HRM196638 HHQ196638 GXU196638 GNY196638 GEC196638 FUG196638 FKK196638 FAO196638 EQS196638 EGW196638 DXA196638 DNE196638 DDI196638 CTM196638 CJQ196638 BZU196638 BPY196638 BGC196638 AWG196638 AMK196638 ACO196638 SS196638 IW196638 C196638 WVI131102 WLM131102 WBQ131102 VRU131102 VHY131102 UYC131102 UOG131102 UEK131102 TUO131102 TKS131102 TAW131102 SRA131102 SHE131102 RXI131102 RNM131102 RDQ131102 QTU131102 QJY131102 QAC131102 PQG131102 PGK131102 OWO131102 OMS131102 OCW131102 NTA131102 NJE131102 MZI131102 MPM131102 MFQ131102 LVU131102 LLY131102 LCC131102 KSG131102 KIK131102 JYO131102 JOS131102 JEW131102 IVA131102 ILE131102 IBI131102 HRM131102 HHQ131102 GXU131102 GNY131102 GEC131102 FUG131102 FKK131102 FAO131102 EQS131102 EGW131102 DXA131102 DNE131102 DDI131102 CTM131102 CJQ131102 BZU131102 BPY131102 BGC131102 AWG131102 AMK131102 ACO131102 SS131102 IW131102 C131102 WVI65566 WLM65566 WBQ65566 VRU65566 VHY65566 UYC65566 UOG65566 UEK65566 TUO65566 TKS65566 TAW65566 SRA65566 SHE65566 RXI65566 RNM65566 RDQ65566 QTU65566 QJY65566 QAC65566 PQG65566 PGK65566 OWO65566 OMS65566 OCW65566 NTA65566 NJE65566 MZI65566 MPM65566 MFQ65566 LVU65566 LLY65566 LCC65566 KSG65566 KIK65566 JYO65566 JOS65566 JEW65566 IVA65566 ILE65566 IBI65566 HRM65566 HHQ65566 GXU65566 GNY65566 GEC65566 FUG65566 FKK65566 FAO65566 EQS65566 EGW65566 DXA65566 DNE65566 DDI65566 CTM65566 CJQ65566 BZU65566 BPY65566 BGC65566 AWG65566 AMK65566 ACO65566 SS65566 IW65566 C65566 WVI30 WLM30 WBQ30 VRU30 VHY30 UYC30 UOG30 UEK30 TUO30 TKS30 TAW30 SRA30 SHE30 RXI30 RNM30 RDQ30 QTU30 QJY30 QAC30 PQG30 PGK30 OWO30 OMS30 OCW30 NTA30 NJE30 MZI30 MPM30 MFQ30 LVU30 LLY30 LCC30 KSG30 KIK30 JYO30 JOS30 JEW30 IVA30 ILE30 IBI30 HRM30 HHQ30 GXU30 GNY30 GEC30 FUG30 FKK30 FAO30 EQS30 EGW30 DXA30 DNE30 DDI30 CTM30 CJQ30 BZU30 BPY30 BGC30 AWG30 AMK30 ACO30 SS30 IW30 WBQ983046 WVI983058 WLM983058 WBQ983058 VRU983058 VHY983058 UYC983058 UOG983058 UEK983058 TUO983058 TKS983058 TAW983058 SRA983058 SHE983058 RXI983058 RNM983058 RDQ983058 QTU983058 QJY983058 QAC983058 PQG983058 PGK983058 OWO983058 OMS983058 OCW983058 NTA983058 NJE983058 MZI983058 MPM983058 MFQ983058 LVU983058 LLY983058 LCC983058 KSG983058 KIK983058 JYO983058 JOS983058 JEW983058 IVA983058 ILE983058 IBI983058 HRM983058 HHQ983058 GXU983058 GNY983058 GEC983058 FUG983058 FKK983058 FAO983058 EQS983058 EGW983058 DXA983058 DNE983058 DDI983058 CTM983058 CJQ983058 BZU983058 BPY983058 BGC983058 AWG983058 AMK983058 ACO983058 SS983058 IW983058 C983058 WVI917522 WLM917522 WBQ917522 VRU917522 VHY917522 UYC917522 UOG917522 UEK917522 TUO917522 TKS917522 TAW917522 SRA917522 SHE917522 RXI917522 RNM917522 RDQ917522 QTU917522 QJY917522 QAC917522 PQG917522 PGK917522 OWO917522 OMS917522 OCW917522 NTA917522 NJE917522 MZI917522 MPM917522 MFQ917522 LVU917522 LLY917522 LCC917522 KSG917522 KIK917522 JYO917522 JOS917522 JEW917522 IVA917522 ILE917522 IBI917522 HRM917522 HHQ917522 GXU917522 GNY917522 GEC917522 FUG917522 FKK917522 FAO917522 EQS917522 EGW917522 DXA917522 DNE917522 DDI917522 CTM917522 CJQ917522 BZU917522 BPY917522 BGC917522 AWG917522 AMK917522 ACO917522 SS917522 IW917522 C917522 WVI851986 WLM851986 WBQ851986 VRU851986 VHY851986 UYC851986 UOG851986 UEK851986 TUO851986 TKS851986 TAW851986 SRA851986 SHE851986 RXI851986 RNM851986 RDQ851986 QTU851986 QJY851986 QAC851986 PQG851986 PGK851986 OWO851986 OMS851986 OCW851986 NTA851986 NJE851986 MZI851986 MPM851986 MFQ851986 LVU851986 LLY851986 LCC851986 KSG851986 KIK851986 JYO851986 JOS851986 JEW851986 IVA851986 ILE851986 IBI851986 HRM851986 HHQ851986 GXU851986 GNY851986 GEC851986 FUG851986 FKK851986 FAO851986 EQS851986 EGW851986 DXA851986 DNE851986 DDI851986 CTM851986 CJQ851986 BZU851986 BPY851986 BGC851986 AWG851986 AMK851986 ACO851986 SS851986 IW851986 C851986 WVI786450 WLM786450 WBQ786450 VRU786450 VHY786450 UYC786450 UOG786450 UEK786450 TUO786450 TKS786450 TAW786450 SRA786450 SHE786450 RXI786450 RNM786450 RDQ786450 QTU786450 QJY786450 QAC786450 PQG786450 PGK786450 OWO786450 OMS786450 OCW786450 NTA786450 NJE786450 MZI786450 MPM786450 MFQ786450 LVU786450 LLY786450 LCC786450 KSG786450 KIK786450 JYO786450 JOS786450 JEW786450 IVA786450 ILE786450 IBI786450 HRM786450 HHQ786450 GXU786450 GNY786450 GEC786450 FUG786450 FKK786450 FAO786450 EQS786450 EGW786450 DXA786450 DNE786450 DDI786450 CTM786450 CJQ786450 BZU786450 BPY786450 BGC786450 AWG786450 AMK786450 ACO786450 SS786450 IW786450 C786450 WVI720914 WLM720914 WBQ720914 VRU720914 VHY720914 UYC720914 UOG720914 UEK720914 TUO720914 TKS720914 TAW720914 SRA720914 SHE720914 RXI720914 RNM720914 RDQ720914 QTU720914 QJY720914 QAC720914 PQG720914 PGK720914 OWO720914 OMS720914 OCW720914 NTA720914 NJE720914 MZI720914 MPM720914 MFQ720914 LVU720914 LLY720914 LCC720914 KSG720914 KIK720914 JYO720914 JOS720914 JEW720914 IVA720914 ILE720914 IBI720914 HRM720914 HHQ720914 GXU720914 GNY720914 GEC720914 FUG720914 FKK720914 FAO720914 EQS720914 EGW720914 DXA720914 DNE720914 DDI720914 CTM720914 CJQ720914 BZU720914 BPY720914 BGC720914 AWG720914 AMK720914 ACO720914 SS720914 IW720914 C720914 WVI655378 WLM655378 WBQ655378 VRU655378 VHY655378 UYC655378 UOG655378 UEK655378 TUO655378 TKS655378 TAW655378 SRA655378 SHE655378 RXI655378 RNM655378 RDQ655378 QTU655378 QJY655378 QAC655378 PQG655378 PGK655378 OWO655378 OMS655378 OCW655378 NTA655378 NJE655378 MZI655378 MPM655378 MFQ655378 LVU655378 LLY655378 LCC655378 KSG655378 KIK655378 JYO655378 JOS655378 JEW655378 IVA655378 ILE655378 IBI655378 HRM655378 HHQ655378 GXU655378 GNY655378 GEC655378 FUG655378 FKK655378 FAO655378 EQS655378 EGW655378 DXA655378 DNE655378 DDI655378 CTM655378 CJQ655378 BZU655378 BPY655378 BGC655378 AWG655378 AMK655378 ACO655378 SS655378 IW655378 C655378 WVI589842 WLM589842 WBQ589842 VRU589842 VHY589842 UYC589842 UOG589842 UEK589842 TUO589842 TKS589842 TAW589842 SRA589842 SHE589842 RXI589842 RNM589842 RDQ589842 QTU589842 QJY589842 QAC589842 PQG589842 PGK589842 OWO589842 OMS589842 OCW589842 NTA589842 NJE589842 MZI589842 MPM589842 MFQ589842 LVU589842 LLY589842 LCC589842 KSG589842 KIK589842 JYO589842 JOS589842 JEW589842 IVA589842 ILE589842 IBI589842 HRM589842 HHQ589842 GXU589842 GNY589842 GEC589842 FUG589842 FKK589842 FAO589842 EQS589842 EGW589842 DXA589842 DNE589842 DDI589842 CTM589842 CJQ589842 BZU589842 BPY589842 BGC589842 AWG589842 AMK589842 ACO589842 SS589842 IW589842 C589842 WVI524306 WLM524306 WBQ524306 VRU524306 VHY524306 UYC524306 UOG524306 UEK524306 TUO524306 TKS524306 TAW524306 SRA524306 SHE524306 RXI524306 RNM524306 RDQ524306 QTU524306 QJY524306 QAC524306 PQG524306 PGK524306 OWO524306 OMS524306 OCW524306 NTA524306 NJE524306 MZI524306 MPM524306 MFQ524306 LVU524306 LLY524306 LCC524306 KSG524306 KIK524306 JYO524306 JOS524306 JEW524306 IVA524306 ILE524306 IBI524306 HRM524306 HHQ524306 GXU524306 GNY524306 GEC524306 FUG524306 FKK524306 FAO524306 EQS524306 EGW524306 DXA524306 DNE524306 DDI524306 CTM524306 CJQ524306 BZU524306 BPY524306 BGC524306 AWG524306 AMK524306 ACO524306 SS524306 IW524306 C524306 WVI458770 WLM458770 WBQ458770 VRU458770 VHY458770 UYC458770 UOG458770 UEK458770 TUO458770 TKS458770 TAW458770 SRA458770 SHE458770 RXI458770 RNM458770 RDQ458770 QTU458770 QJY458770 QAC458770 PQG458770 PGK458770 OWO458770 OMS458770 OCW458770 NTA458770 NJE458770 MZI458770 MPM458770 MFQ458770 LVU458770 LLY458770 LCC458770 KSG458770 KIK458770 JYO458770 JOS458770 JEW458770 IVA458770 ILE458770 IBI458770 HRM458770 HHQ458770 GXU458770 GNY458770 GEC458770 FUG458770 FKK458770 FAO458770 EQS458770 EGW458770 DXA458770 DNE458770 DDI458770 CTM458770 CJQ458770 BZU458770 BPY458770 BGC458770 AWG458770 AMK458770 ACO458770 SS458770 IW458770 C458770 WVI393234 WLM393234 WBQ393234 VRU393234 VHY393234 UYC393234 UOG393234 UEK393234 TUO393234 TKS393234 TAW393234 SRA393234 SHE393234 RXI393234 RNM393234 RDQ393234 QTU393234 QJY393234 QAC393234 PQG393234 PGK393234 OWO393234 OMS393234 OCW393234 NTA393234 NJE393234 MZI393234 MPM393234 MFQ393234 LVU393234 LLY393234 LCC393234 KSG393234 KIK393234 JYO393234 JOS393234 JEW393234 IVA393234 ILE393234 IBI393234 HRM393234 HHQ393234 GXU393234 GNY393234 GEC393234 FUG393234 FKK393234 FAO393234 EQS393234 EGW393234 DXA393234 DNE393234 DDI393234 CTM393234 CJQ393234 BZU393234 BPY393234 BGC393234 AWG393234 AMK393234 ACO393234 SS393234 IW393234 C393234 WVI327698 WLM327698 WBQ327698 VRU327698 VHY327698 UYC327698 UOG327698 UEK327698 TUO327698 TKS327698 TAW327698 SRA327698 SHE327698 RXI327698 RNM327698 RDQ327698 QTU327698 QJY327698 QAC327698 PQG327698 PGK327698 OWO327698 OMS327698 OCW327698 NTA327698 NJE327698 MZI327698 MPM327698 MFQ327698 LVU327698 LLY327698 LCC327698 KSG327698 KIK327698 JYO327698 JOS327698 JEW327698 IVA327698 ILE327698 IBI327698 HRM327698 HHQ327698 GXU327698 GNY327698 GEC327698 FUG327698 FKK327698 FAO327698 EQS327698 EGW327698 DXA327698 DNE327698 DDI327698 CTM327698 CJQ327698 BZU327698 BPY327698 BGC327698 AWG327698 AMK327698 ACO327698 SS327698 IW327698 C327698 WVI262162 WLM262162 WBQ262162 VRU262162 VHY262162 UYC262162 UOG262162 UEK262162 TUO262162 TKS262162 TAW262162 SRA262162 SHE262162 RXI262162 RNM262162 RDQ262162 QTU262162 QJY262162 QAC262162 PQG262162 PGK262162 OWO262162 OMS262162 OCW262162 NTA262162 NJE262162 MZI262162 MPM262162 MFQ262162 LVU262162 LLY262162 LCC262162 KSG262162 KIK262162 JYO262162 JOS262162 JEW262162 IVA262162 ILE262162 IBI262162 HRM262162 HHQ262162 GXU262162 GNY262162 GEC262162 FUG262162 FKK262162 FAO262162 EQS262162 EGW262162 DXA262162 DNE262162 DDI262162 CTM262162 CJQ262162 BZU262162 BPY262162 BGC262162 AWG262162 AMK262162 ACO262162 SS262162 IW262162 C262162 WVI196626 WLM196626 WBQ196626 VRU196626 VHY196626 UYC196626 UOG196626 UEK196626 TUO196626 TKS196626 TAW196626 SRA196626 SHE196626 RXI196626 RNM196626 RDQ196626 QTU196626 QJY196626 QAC196626 PQG196626 PGK196626 OWO196626 OMS196626 OCW196626 NTA196626 NJE196626 MZI196626 MPM196626 MFQ196626 LVU196626 LLY196626 LCC196626 KSG196626 KIK196626 JYO196626 JOS196626 JEW196626 IVA196626 ILE196626 IBI196626 HRM196626 HHQ196626 GXU196626 GNY196626 GEC196626 FUG196626 FKK196626 FAO196626 EQS196626 EGW196626 DXA196626 DNE196626 DDI196626 CTM196626 CJQ196626 BZU196626 BPY196626 BGC196626 AWG196626 AMK196626 ACO196626 SS196626 IW196626 C196626 WVI131090 WLM131090 WBQ131090 VRU131090 VHY131090 UYC131090 UOG131090 UEK131090 TUO131090 TKS131090 TAW131090 SRA131090 SHE131090 RXI131090 RNM131090 RDQ131090 QTU131090 QJY131090 QAC131090 PQG131090 PGK131090 OWO131090 OMS131090 OCW131090 NTA131090 NJE131090 MZI131090 MPM131090 MFQ131090 LVU131090 LLY131090 LCC131090 KSG131090 KIK131090 JYO131090 JOS131090 JEW131090 IVA131090 ILE131090 IBI131090 HRM131090 HHQ131090 GXU131090 GNY131090 GEC131090 FUG131090 FKK131090 FAO131090 EQS131090 EGW131090 DXA131090 DNE131090 DDI131090 CTM131090 CJQ131090 BZU131090 BPY131090 BGC131090 AWG131090 AMK131090 ACO131090 SS131090 IW131090 C131090 WVI65554 WLM65554 WBQ65554 VRU65554 VHY65554 UYC65554 UOG65554 UEK65554 TUO65554 TKS65554 TAW65554 SRA65554 SHE65554 RXI65554 RNM65554 RDQ65554 QTU65554 QJY65554 QAC65554 PQG65554 PGK65554 OWO65554 OMS65554 OCW65554 NTA65554 NJE65554 MZI65554 MPM65554 MFQ65554 LVU65554 LLY65554 LCC65554 KSG65554 KIK65554 JYO65554 JOS65554 JEW65554 IVA65554 ILE65554 IBI65554 HRM65554 HHQ65554 GXU65554 GNY65554 GEC65554 FUG65554 FKK65554 FAO65554 EQS65554 EGW65554 DXA65554 DNE65554 DDI65554 CTM65554 CJQ65554 BZU65554 BPY65554 BGC65554 AWG65554 AMK65554 ACO65554 SS65554 IW65554 C65554 WVI18 WLM18 WBQ18 VRU18 VHY18 UYC18 UOG18 UEK18 TUO18 TKS18 TAW18 SRA18 SHE18 RXI18 RNM18 RDQ18 QTU18 QJY18 QAC18 PQG18 PGK18 OWO18 OMS18 OCW18 NTA18 NJE18 MZI18 MPM18 MFQ18 LVU18 LLY18 LCC18 KSG18 KIK18 JYO18 JOS18 JEW18 IVA18 ILE18 IBI18 HRM18 HHQ18 GXU18 GNY18 GEC18 FUG18 FKK18 FAO18 EQS18 EGW18 DXA18 DNE18 DDI18 CTM18 CJQ18 BZU18 BPY18 BGC18 AWG18 AMK18 ACO18 SS18 IW18" xr:uid="{8A9EC6D0-D352-4078-A922-07D9E68B41D4}">
      <formula1>$H$31:$H$33</formula1>
    </dataValidation>
    <dataValidation type="list" allowBlank="1" showInputMessage="1" showErrorMessage="1" sqref="C30 C18 C6" xr:uid="{2FEC7A60-0D2C-4E32-906B-01B847BF00FB}">
      <formula1>$H$31:$H$38</formula1>
    </dataValidation>
  </dataValidations>
  <pageMargins left="0.39370078740157483" right="0" top="0" bottom="0" header="0.31496062992125984" footer="0.31496062992125984"/>
  <pageSetup paperSize="9" scale="105" firstPageNumber="4294963191"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AF1B-FAFC-46A0-823B-C33B8AF44A91}">
  <dimension ref="B2:G23"/>
  <sheetViews>
    <sheetView topLeftCell="B9" zoomScale="84" zoomScaleNormal="84" workbookViewId="0">
      <selection activeCell="G21" sqref="G21"/>
    </sheetView>
  </sheetViews>
  <sheetFormatPr defaultColWidth="8.88671875" defaultRowHeight="13.2"/>
  <cols>
    <col min="1" max="1" width="4.33203125" style="93" customWidth="1"/>
    <col min="2" max="3" width="9.6640625" style="93" customWidth="1"/>
    <col min="4" max="4" width="13.21875" style="93" customWidth="1"/>
    <col min="5" max="5" width="32.88671875" style="93" customWidth="1"/>
    <col min="6" max="6" width="33.77734375" style="93" customWidth="1"/>
    <col min="7" max="7" width="34.77734375" style="93" customWidth="1"/>
    <col min="8" max="8" width="7.109375" style="93" customWidth="1"/>
    <col min="9" max="16384" width="8.88671875" style="93"/>
  </cols>
  <sheetData>
    <row r="2" spans="2:7" ht="15.6">
      <c r="B2" s="90"/>
      <c r="C2" s="90"/>
      <c r="D2" s="91"/>
      <c r="E2" s="92"/>
      <c r="F2" s="91"/>
      <c r="G2" s="92"/>
    </row>
    <row r="3" spans="2:7" ht="18" customHeight="1">
      <c r="B3" s="94" t="s">
        <v>663</v>
      </c>
      <c r="C3" s="94"/>
      <c r="D3" s="94"/>
      <c r="E3" s="94"/>
    </row>
    <row r="5" spans="2:7" ht="23.4" customHeight="1" thickBot="1">
      <c r="B5" s="95"/>
      <c r="C5" s="96"/>
      <c r="D5" s="96"/>
      <c r="E5" s="96" t="s">
        <v>647</v>
      </c>
      <c r="F5" s="96" t="s">
        <v>648</v>
      </c>
      <c r="G5" s="97" t="s">
        <v>649</v>
      </c>
    </row>
    <row r="6" spans="2:7" ht="23.4" customHeight="1" thickTop="1">
      <c r="B6" s="279" t="s">
        <v>651</v>
      </c>
      <c r="C6" s="277" t="s">
        <v>658</v>
      </c>
      <c r="D6" s="98" t="s">
        <v>652</v>
      </c>
      <c r="E6" s="99" t="s">
        <v>654</v>
      </c>
      <c r="F6" s="99" t="s">
        <v>653</v>
      </c>
      <c r="G6" s="100" t="s">
        <v>655</v>
      </c>
    </row>
    <row r="7" spans="2:7" ht="23.4" customHeight="1">
      <c r="B7" s="280"/>
      <c r="C7" s="278"/>
      <c r="D7" s="98" t="s">
        <v>657</v>
      </c>
      <c r="E7" s="99" t="s">
        <v>659</v>
      </c>
      <c r="F7" s="99" t="s">
        <v>660</v>
      </c>
      <c r="G7" s="100" t="s">
        <v>661</v>
      </c>
    </row>
    <row r="8" spans="2:7" ht="23.4" customHeight="1">
      <c r="B8" s="280"/>
      <c r="C8" s="281" t="s">
        <v>662</v>
      </c>
      <c r="D8" s="98" t="s">
        <v>650</v>
      </c>
      <c r="E8" s="99" t="s">
        <v>664</v>
      </c>
      <c r="F8" s="99" t="s">
        <v>665</v>
      </c>
      <c r="G8" s="100" t="s">
        <v>666</v>
      </c>
    </row>
    <row r="9" spans="2:7" ht="23.4" customHeight="1" thickBot="1">
      <c r="B9" s="280"/>
      <c r="C9" s="281"/>
      <c r="D9" s="108" t="s">
        <v>657</v>
      </c>
      <c r="E9" s="101" t="s">
        <v>667</v>
      </c>
      <c r="F9" s="101" t="s">
        <v>668</v>
      </c>
      <c r="G9" s="102" t="s">
        <v>669</v>
      </c>
    </row>
    <row r="10" spans="2:7" ht="23.4" customHeight="1" thickTop="1">
      <c r="B10" s="279" t="s">
        <v>670</v>
      </c>
      <c r="C10" s="277" t="s">
        <v>658</v>
      </c>
      <c r="D10" s="98" t="s">
        <v>652</v>
      </c>
      <c r="E10" s="106" t="s">
        <v>672</v>
      </c>
      <c r="F10" s="106" t="s">
        <v>681</v>
      </c>
      <c r="G10" s="112" t="s">
        <v>682</v>
      </c>
    </row>
    <row r="11" spans="2:7" ht="23.4" customHeight="1">
      <c r="B11" s="280"/>
      <c r="C11" s="278"/>
      <c r="D11" s="98" t="s">
        <v>657</v>
      </c>
      <c r="E11" s="99" t="s">
        <v>673</v>
      </c>
      <c r="F11" s="99" t="s">
        <v>674</v>
      </c>
      <c r="G11" s="100" t="s">
        <v>675</v>
      </c>
    </row>
    <row r="12" spans="2:7" ht="23.4" customHeight="1">
      <c r="B12" s="280"/>
      <c r="C12" s="281" t="s">
        <v>662</v>
      </c>
      <c r="D12" s="98" t="s">
        <v>650</v>
      </c>
      <c r="E12" s="99" t="s">
        <v>676</v>
      </c>
      <c r="F12" s="99" t="s">
        <v>677</v>
      </c>
      <c r="G12" s="100" t="s">
        <v>682</v>
      </c>
    </row>
    <row r="13" spans="2:7" ht="23.4" customHeight="1" thickBot="1">
      <c r="B13" s="280"/>
      <c r="C13" s="281"/>
      <c r="D13" s="108" t="s">
        <v>657</v>
      </c>
      <c r="E13" s="109" t="s">
        <v>678</v>
      </c>
      <c r="F13" s="101" t="s">
        <v>679</v>
      </c>
      <c r="G13" s="107" t="s">
        <v>680</v>
      </c>
    </row>
    <row r="14" spans="2:7" ht="23.4" customHeight="1" thickTop="1">
      <c r="B14" s="279" t="s">
        <v>671</v>
      </c>
      <c r="C14" s="277" t="s">
        <v>658</v>
      </c>
      <c r="D14" s="98" t="s">
        <v>652</v>
      </c>
      <c r="E14" s="99" t="s">
        <v>654</v>
      </c>
      <c r="F14" s="106" t="s">
        <v>653</v>
      </c>
      <c r="G14" s="100" t="s">
        <v>655</v>
      </c>
    </row>
    <row r="15" spans="2:7" ht="23.4" customHeight="1">
      <c r="B15" s="280"/>
      <c r="C15" s="278"/>
      <c r="D15" s="98" t="s">
        <v>657</v>
      </c>
      <c r="E15" s="99" t="s">
        <v>683</v>
      </c>
      <c r="F15" s="99" t="s">
        <v>684</v>
      </c>
      <c r="G15" s="100" t="s">
        <v>685</v>
      </c>
    </row>
    <row r="16" spans="2:7" ht="23.4" customHeight="1">
      <c r="B16" s="280"/>
      <c r="C16" s="281" t="s">
        <v>662</v>
      </c>
      <c r="D16" s="98" t="s">
        <v>650</v>
      </c>
      <c r="E16" s="99" t="s">
        <v>686</v>
      </c>
      <c r="F16" s="99" t="s">
        <v>687</v>
      </c>
      <c r="G16" s="100" t="s">
        <v>688</v>
      </c>
    </row>
    <row r="17" spans="2:7" ht="23.4" customHeight="1" thickBot="1">
      <c r="B17" s="280"/>
      <c r="C17" s="282"/>
      <c r="D17" s="108" t="s">
        <v>656</v>
      </c>
      <c r="E17" s="109" t="s">
        <v>689</v>
      </c>
      <c r="F17" s="101" t="s">
        <v>690</v>
      </c>
      <c r="G17" s="107"/>
    </row>
    <row r="18" spans="2:7" ht="23.4" customHeight="1" thickTop="1">
      <c r="B18" s="279" t="s">
        <v>691</v>
      </c>
      <c r="C18" s="277" t="s">
        <v>658</v>
      </c>
      <c r="D18" s="103" t="s">
        <v>1180</v>
      </c>
      <c r="E18" s="104" t="s">
        <v>1185</v>
      </c>
      <c r="F18" s="110" t="s">
        <v>1186</v>
      </c>
      <c r="G18" s="105" t="s">
        <v>1187</v>
      </c>
    </row>
    <row r="19" spans="2:7" ht="23.4" customHeight="1">
      <c r="B19" s="280"/>
      <c r="C19" s="281"/>
      <c r="D19" s="103" t="s">
        <v>1179</v>
      </c>
      <c r="E19" s="104" t="s">
        <v>1189</v>
      </c>
      <c r="F19" s="104" t="s">
        <v>1188</v>
      </c>
      <c r="G19" s="105" t="s">
        <v>1190</v>
      </c>
    </row>
    <row r="20" spans="2:7" ht="23.4" customHeight="1">
      <c r="B20" s="280"/>
      <c r="C20" s="278"/>
      <c r="D20" s="103" t="s">
        <v>1181</v>
      </c>
      <c r="E20" s="104" t="s">
        <v>1191</v>
      </c>
      <c r="F20" s="104" t="s">
        <v>1192</v>
      </c>
      <c r="G20" s="105" t="s">
        <v>1193</v>
      </c>
    </row>
    <row r="21" spans="2:7" ht="23.4" customHeight="1">
      <c r="B21" s="280"/>
      <c r="C21" s="281" t="s">
        <v>662</v>
      </c>
      <c r="D21" s="103" t="s">
        <v>1182</v>
      </c>
      <c r="E21" s="104" t="s">
        <v>1194</v>
      </c>
      <c r="F21" s="104" t="s">
        <v>1195</v>
      </c>
      <c r="G21" s="105"/>
    </row>
    <row r="22" spans="2:7" ht="23.4" customHeight="1" thickBot="1">
      <c r="B22" s="280"/>
      <c r="C22" s="282"/>
      <c r="D22" s="111" t="s">
        <v>1183</v>
      </c>
      <c r="E22" s="274" t="s">
        <v>1184</v>
      </c>
      <c r="F22" s="275"/>
      <c r="G22" s="276"/>
    </row>
    <row r="23" spans="2:7" ht="13.8" thickTop="1">
      <c r="B23" s="113"/>
    </row>
  </sheetData>
  <mergeCells count="13">
    <mergeCell ref="E22:G22"/>
    <mergeCell ref="C6:C7"/>
    <mergeCell ref="B6:B9"/>
    <mergeCell ref="C8:C9"/>
    <mergeCell ref="B10:B13"/>
    <mergeCell ref="C10:C11"/>
    <mergeCell ref="C12:C13"/>
    <mergeCell ref="B14:B17"/>
    <mergeCell ref="C14:C15"/>
    <mergeCell ref="C16:C17"/>
    <mergeCell ref="B18:B22"/>
    <mergeCell ref="C18:C20"/>
    <mergeCell ref="C21:C22"/>
  </mergeCells>
  <phoneticPr fontId="3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R392"/>
  <sheetViews>
    <sheetView zoomScale="115" zoomScaleNormal="115" workbookViewId="0">
      <selection activeCell="C3" sqref="C1:M1048576"/>
    </sheetView>
  </sheetViews>
  <sheetFormatPr defaultColWidth="8.21875" defaultRowHeight="13.5" customHeight="1"/>
  <cols>
    <col min="1" max="1" width="11.109375" style="115" customWidth="1"/>
    <col min="2" max="2" width="7.33203125" style="115" customWidth="1"/>
    <col min="3" max="3" width="7.33203125" style="115" hidden="1" customWidth="1"/>
    <col min="4" max="4" width="21.109375" style="115" hidden="1" customWidth="1"/>
    <col min="5" max="5" width="9" style="130" hidden="1" customWidth="1"/>
    <col min="6" max="6" width="11" style="115" hidden="1" customWidth="1"/>
    <col min="7" max="7" width="8.88671875" style="115" hidden="1" customWidth="1"/>
    <col min="8" max="8" width="9.44140625" style="115" hidden="1" customWidth="1"/>
    <col min="9" max="9" width="9.5546875" style="115" hidden="1" customWidth="1"/>
    <col min="10" max="10" width="11" style="245" hidden="1" customWidth="1"/>
    <col min="11" max="11" width="5.5546875" style="243" hidden="1" customWidth="1"/>
    <col min="12" max="12" width="8" style="115" hidden="1" customWidth="1"/>
    <col min="13" max="13" width="10.44140625" style="115" hidden="1" customWidth="1"/>
    <col min="14" max="256" width="8.21875" style="115"/>
    <col min="257" max="257" width="10" style="115" customWidth="1"/>
    <col min="258" max="259" width="6.6640625" style="115" customWidth="1"/>
    <col min="260" max="260" width="19" style="115" customWidth="1"/>
    <col min="261" max="261" width="8.109375" style="115" customWidth="1"/>
    <col min="262" max="262" width="9.88671875" style="115" customWidth="1"/>
    <col min="263" max="263" width="8" style="115" customWidth="1"/>
    <col min="264" max="264" width="8.44140625" style="115" customWidth="1"/>
    <col min="265" max="265" width="8.6640625" style="115" customWidth="1"/>
    <col min="266" max="266" width="9.88671875" style="115" customWidth="1"/>
    <col min="267" max="267" width="5" style="115" customWidth="1"/>
    <col min="268" max="268" width="7.21875" style="115" customWidth="1"/>
    <col min="269" max="269" width="9.33203125" style="115" customWidth="1"/>
    <col min="270" max="512" width="8.21875" style="115"/>
    <col min="513" max="513" width="10" style="115" customWidth="1"/>
    <col min="514" max="515" width="6.6640625" style="115" customWidth="1"/>
    <col min="516" max="516" width="19" style="115" customWidth="1"/>
    <col min="517" max="517" width="8.109375" style="115" customWidth="1"/>
    <col min="518" max="518" width="9.88671875" style="115" customWidth="1"/>
    <col min="519" max="519" width="8" style="115" customWidth="1"/>
    <col min="520" max="520" width="8.44140625" style="115" customWidth="1"/>
    <col min="521" max="521" width="8.6640625" style="115" customWidth="1"/>
    <col min="522" max="522" width="9.88671875" style="115" customWidth="1"/>
    <col min="523" max="523" width="5" style="115" customWidth="1"/>
    <col min="524" max="524" width="7.21875" style="115" customWidth="1"/>
    <col min="525" max="525" width="9.33203125" style="115" customWidth="1"/>
    <col min="526" max="768" width="8.21875" style="115"/>
    <col min="769" max="769" width="10" style="115" customWidth="1"/>
    <col min="770" max="771" width="6.6640625" style="115" customWidth="1"/>
    <col min="772" max="772" width="19" style="115" customWidth="1"/>
    <col min="773" max="773" width="8.109375" style="115" customWidth="1"/>
    <col min="774" max="774" width="9.88671875" style="115" customWidth="1"/>
    <col min="775" max="775" width="8" style="115" customWidth="1"/>
    <col min="776" max="776" width="8.44140625" style="115" customWidth="1"/>
    <col min="777" max="777" width="8.6640625" style="115" customWidth="1"/>
    <col min="778" max="778" width="9.88671875" style="115" customWidth="1"/>
    <col min="779" max="779" width="5" style="115" customWidth="1"/>
    <col min="780" max="780" width="7.21875" style="115" customWidth="1"/>
    <col min="781" max="781" width="9.33203125" style="115" customWidth="1"/>
    <col min="782" max="1024" width="8.21875" style="115"/>
    <col min="1025" max="1025" width="10" style="115" customWidth="1"/>
    <col min="1026" max="1027" width="6.6640625" style="115" customWidth="1"/>
    <col min="1028" max="1028" width="19" style="115" customWidth="1"/>
    <col min="1029" max="1029" width="8.109375" style="115" customWidth="1"/>
    <col min="1030" max="1030" width="9.88671875" style="115" customWidth="1"/>
    <col min="1031" max="1031" width="8" style="115" customWidth="1"/>
    <col min="1032" max="1032" width="8.44140625" style="115" customWidth="1"/>
    <col min="1033" max="1033" width="8.6640625" style="115" customWidth="1"/>
    <col min="1034" max="1034" width="9.88671875" style="115" customWidth="1"/>
    <col min="1035" max="1035" width="5" style="115" customWidth="1"/>
    <col min="1036" max="1036" width="7.21875" style="115" customWidth="1"/>
    <col min="1037" max="1037" width="9.33203125" style="115" customWidth="1"/>
    <col min="1038" max="1280" width="8.21875" style="115"/>
    <col min="1281" max="1281" width="10" style="115" customWidth="1"/>
    <col min="1282" max="1283" width="6.6640625" style="115" customWidth="1"/>
    <col min="1284" max="1284" width="19" style="115" customWidth="1"/>
    <col min="1285" max="1285" width="8.109375" style="115" customWidth="1"/>
    <col min="1286" max="1286" width="9.88671875" style="115" customWidth="1"/>
    <col min="1287" max="1287" width="8" style="115" customWidth="1"/>
    <col min="1288" max="1288" width="8.44140625" style="115" customWidth="1"/>
    <col min="1289" max="1289" width="8.6640625" style="115" customWidth="1"/>
    <col min="1290" max="1290" width="9.88671875" style="115" customWidth="1"/>
    <col min="1291" max="1291" width="5" style="115" customWidth="1"/>
    <col min="1292" max="1292" width="7.21875" style="115" customWidth="1"/>
    <col min="1293" max="1293" width="9.33203125" style="115" customWidth="1"/>
    <col min="1294" max="1536" width="8.21875" style="115"/>
    <col min="1537" max="1537" width="10" style="115" customWidth="1"/>
    <col min="1538" max="1539" width="6.6640625" style="115" customWidth="1"/>
    <col min="1540" max="1540" width="19" style="115" customWidth="1"/>
    <col min="1541" max="1541" width="8.109375" style="115" customWidth="1"/>
    <col min="1542" max="1542" width="9.88671875" style="115" customWidth="1"/>
    <col min="1543" max="1543" width="8" style="115" customWidth="1"/>
    <col min="1544" max="1544" width="8.44140625" style="115" customWidth="1"/>
    <col min="1545" max="1545" width="8.6640625" style="115" customWidth="1"/>
    <col min="1546" max="1546" width="9.88671875" style="115" customWidth="1"/>
    <col min="1547" max="1547" width="5" style="115" customWidth="1"/>
    <col min="1548" max="1548" width="7.21875" style="115" customWidth="1"/>
    <col min="1549" max="1549" width="9.33203125" style="115" customWidth="1"/>
    <col min="1550" max="1792" width="8.21875" style="115"/>
    <col min="1793" max="1793" width="10" style="115" customWidth="1"/>
    <col min="1794" max="1795" width="6.6640625" style="115" customWidth="1"/>
    <col min="1796" max="1796" width="19" style="115" customWidth="1"/>
    <col min="1797" max="1797" width="8.109375" style="115" customWidth="1"/>
    <col min="1798" max="1798" width="9.88671875" style="115" customWidth="1"/>
    <col min="1799" max="1799" width="8" style="115" customWidth="1"/>
    <col min="1800" max="1800" width="8.44140625" style="115" customWidth="1"/>
    <col min="1801" max="1801" width="8.6640625" style="115" customWidth="1"/>
    <col min="1802" max="1802" width="9.88671875" style="115" customWidth="1"/>
    <col min="1803" max="1803" width="5" style="115" customWidth="1"/>
    <col min="1804" max="1804" width="7.21875" style="115" customWidth="1"/>
    <col min="1805" max="1805" width="9.33203125" style="115" customWidth="1"/>
    <col min="1806" max="2048" width="8.21875" style="115"/>
    <col min="2049" max="2049" width="10" style="115" customWidth="1"/>
    <col min="2050" max="2051" width="6.6640625" style="115" customWidth="1"/>
    <col min="2052" max="2052" width="19" style="115" customWidth="1"/>
    <col min="2053" max="2053" width="8.109375" style="115" customWidth="1"/>
    <col min="2054" max="2054" width="9.88671875" style="115" customWidth="1"/>
    <col min="2055" max="2055" width="8" style="115" customWidth="1"/>
    <col min="2056" max="2056" width="8.44140625" style="115" customWidth="1"/>
    <col min="2057" max="2057" width="8.6640625" style="115" customWidth="1"/>
    <col min="2058" max="2058" width="9.88671875" style="115" customWidth="1"/>
    <col min="2059" max="2059" width="5" style="115" customWidth="1"/>
    <col min="2060" max="2060" width="7.21875" style="115" customWidth="1"/>
    <col min="2061" max="2061" width="9.33203125" style="115" customWidth="1"/>
    <col min="2062" max="2304" width="8.21875" style="115"/>
    <col min="2305" max="2305" width="10" style="115" customWidth="1"/>
    <col min="2306" max="2307" width="6.6640625" style="115" customWidth="1"/>
    <col min="2308" max="2308" width="19" style="115" customWidth="1"/>
    <col min="2309" max="2309" width="8.109375" style="115" customWidth="1"/>
    <col min="2310" max="2310" width="9.88671875" style="115" customWidth="1"/>
    <col min="2311" max="2311" width="8" style="115" customWidth="1"/>
    <col min="2312" max="2312" width="8.44140625" style="115" customWidth="1"/>
    <col min="2313" max="2313" width="8.6640625" style="115" customWidth="1"/>
    <col min="2314" max="2314" width="9.88671875" style="115" customWidth="1"/>
    <col min="2315" max="2315" width="5" style="115" customWidth="1"/>
    <col min="2316" max="2316" width="7.21875" style="115" customWidth="1"/>
    <col min="2317" max="2317" width="9.33203125" style="115" customWidth="1"/>
    <col min="2318" max="2560" width="8.21875" style="115"/>
    <col min="2561" max="2561" width="10" style="115" customWidth="1"/>
    <col min="2562" max="2563" width="6.6640625" style="115" customWidth="1"/>
    <col min="2564" max="2564" width="19" style="115" customWidth="1"/>
    <col min="2565" max="2565" width="8.109375" style="115" customWidth="1"/>
    <col min="2566" max="2566" width="9.88671875" style="115" customWidth="1"/>
    <col min="2567" max="2567" width="8" style="115" customWidth="1"/>
    <col min="2568" max="2568" width="8.44140625" style="115" customWidth="1"/>
    <col min="2569" max="2569" width="8.6640625" style="115" customWidth="1"/>
    <col min="2570" max="2570" width="9.88671875" style="115" customWidth="1"/>
    <col min="2571" max="2571" width="5" style="115" customWidth="1"/>
    <col min="2572" max="2572" width="7.21875" style="115" customWidth="1"/>
    <col min="2573" max="2573" width="9.33203125" style="115" customWidth="1"/>
    <col min="2574" max="2816" width="8.21875" style="115"/>
    <col min="2817" max="2817" width="10" style="115" customWidth="1"/>
    <col min="2818" max="2819" width="6.6640625" style="115" customWidth="1"/>
    <col min="2820" max="2820" width="19" style="115" customWidth="1"/>
    <col min="2821" max="2821" width="8.109375" style="115" customWidth="1"/>
    <col min="2822" max="2822" width="9.88671875" style="115" customWidth="1"/>
    <col min="2823" max="2823" width="8" style="115" customWidth="1"/>
    <col min="2824" max="2824" width="8.44140625" style="115" customWidth="1"/>
    <col min="2825" max="2825" width="8.6640625" style="115" customWidth="1"/>
    <col min="2826" max="2826" width="9.88671875" style="115" customWidth="1"/>
    <col min="2827" max="2827" width="5" style="115" customWidth="1"/>
    <col min="2828" max="2828" width="7.21875" style="115" customWidth="1"/>
    <col min="2829" max="2829" width="9.33203125" style="115" customWidth="1"/>
    <col min="2830" max="3072" width="8.21875" style="115"/>
    <col min="3073" max="3073" width="10" style="115" customWidth="1"/>
    <col min="3074" max="3075" width="6.6640625" style="115" customWidth="1"/>
    <col min="3076" max="3076" width="19" style="115" customWidth="1"/>
    <col min="3077" max="3077" width="8.109375" style="115" customWidth="1"/>
    <col min="3078" max="3078" width="9.88671875" style="115" customWidth="1"/>
    <col min="3079" max="3079" width="8" style="115" customWidth="1"/>
    <col min="3080" max="3080" width="8.44140625" style="115" customWidth="1"/>
    <col min="3081" max="3081" width="8.6640625" style="115" customWidth="1"/>
    <col min="3082" max="3082" width="9.88671875" style="115" customWidth="1"/>
    <col min="3083" max="3083" width="5" style="115" customWidth="1"/>
    <col min="3084" max="3084" width="7.21875" style="115" customWidth="1"/>
    <col min="3085" max="3085" width="9.33203125" style="115" customWidth="1"/>
    <col min="3086" max="3328" width="8.21875" style="115"/>
    <col min="3329" max="3329" width="10" style="115" customWidth="1"/>
    <col min="3330" max="3331" width="6.6640625" style="115" customWidth="1"/>
    <col min="3332" max="3332" width="19" style="115" customWidth="1"/>
    <col min="3333" max="3333" width="8.109375" style="115" customWidth="1"/>
    <col min="3334" max="3334" width="9.88671875" style="115" customWidth="1"/>
    <col min="3335" max="3335" width="8" style="115" customWidth="1"/>
    <col min="3336" max="3336" width="8.44140625" style="115" customWidth="1"/>
    <col min="3337" max="3337" width="8.6640625" style="115" customWidth="1"/>
    <col min="3338" max="3338" width="9.88671875" style="115" customWidth="1"/>
    <col min="3339" max="3339" width="5" style="115" customWidth="1"/>
    <col min="3340" max="3340" width="7.21875" style="115" customWidth="1"/>
    <col min="3341" max="3341" width="9.33203125" style="115" customWidth="1"/>
    <col min="3342" max="3584" width="8.21875" style="115"/>
    <col min="3585" max="3585" width="10" style="115" customWidth="1"/>
    <col min="3586" max="3587" width="6.6640625" style="115" customWidth="1"/>
    <col min="3588" max="3588" width="19" style="115" customWidth="1"/>
    <col min="3589" max="3589" width="8.109375" style="115" customWidth="1"/>
    <col min="3590" max="3590" width="9.88671875" style="115" customWidth="1"/>
    <col min="3591" max="3591" width="8" style="115" customWidth="1"/>
    <col min="3592" max="3592" width="8.44140625" style="115" customWidth="1"/>
    <col min="3593" max="3593" width="8.6640625" style="115" customWidth="1"/>
    <col min="3594" max="3594" width="9.88671875" style="115" customWidth="1"/>
    <col min="3595" max="3595" width="5" style="115" customWidth="1"/>
    <col min="3596" max="3596" width="7.21875" style="115" customWidth="1"/>
    <col min="3597" max="3597" width="9.33203125" style="115" customWidth="1"/>
    <col min="3598" max="3840" width="8.21875" style="115"/>
    <col min="3841" max="3841" width="10" style="115" customWidth="1"/>
    <col min="3842" max="3843" width="6.6640625" style="115" customWidth="1"/>
    <col min="3844" max="3844" width="19" style="115" customWidth="1"/>
    <col min="3845" max="3845" width="8.109375" style="115" customWidth="1"/>
    <col min="3846" max="3846" width="9.88671875" style="115" customWidth="1"/>
    <col min="3847" max="3847" width="8" style="115" customWidth="1"/>
    <col min="3848" max="3848" width="8.44140625" style="115" customWidth="1"/>
    <col min="3849" max="3849" width="8.6640625" style="115" customWidth="1"/>
    <col min="3850" max="3850" width="9.88671875" style="115" customWidth="1"/>
    <col min="3851" max="3851" width="5" style="115" customWidth="1"/>
    <col min="3852" max="3852" width="7.21875" style="115" customWidth="1"/>
    <col min="3853" max="3853" width="9.33203125" style="115" customWidth="1"/>
    <col min="3854" max="4096" width="8.21875" style="115"/>
    <col min="4097" max="4097" width="10" style="115" customWidth="1"/>
    <col min="4098" max="4099" width="6.6640625" style="115" customWidth="1"/>
    <col min="4100" max="4100" width="19" style="115" customWidth="1"/>
    <col min="4101" max="4101" width="8.109375" style="115" customWidth="1"/>
    <col min="4102" max="4102" width="9.88671875" style="115" customWidth="1"/>
    <col min="4103" max="4103" width="8" style="115" customWidth="1"/>
    <col min="4104" max="4104" width="8.44140625" style="115" customWidth="1"/>
    <col min="4105" max="4105" width="8.6640625" style="115" customWidth="1"/>
    <col min="4106" max="4106" width="9.88671875" style="115" customWidth="1"/>
    <col min="4107" max="4107" width="5" style="115" customWidth="1"/>
    <col min="4108" max="4108" width="7.21875" style="115" customWidth="1"/>
    <col min="4109" max="4109" width="9.33203125" style="115" customWidth="1"/>
    <col min="4110" max="4352" width="8.21875" style="115"/>
    <col min="4353" max="4353" width="10" style="115" customWidth="1"/>
    <col min="4354" max="4355" width="6.6640625" style="115" customWidth="1"/>
    <col min="4356" max="4356" width="19" style="115" customWidth="1"/>
    <col min="4357" max="4357" width="8.109375" style="115" customWidth="1"/>
    <col min="4358" max="4358" width="9.88671875" style="115" customWidth="1"/>
    <col min="4359" max="4359" width="8" style="115" customWidth="1"/>
    <col min="4360" max="4360" width="8.44140625" style="115" customWidth="1"/>
    <col min="4361" max="4361" width="8.6640625" style="115" customWidth="1"/>
    <col min="4362" max="4362" width="9.88671875" style="115" customWidth="1"/>
    <col min="4363" max="4363" width="5" style="115" customWidth="1"/>
    <col min="4364" max="4364" width="7.21875" style="115" customWidth="1"/>
    <col min="4365" max="4365" width="9.33203125" style="115" customWidth="1"/>
    <col min="4366" max="4608" width="8.21875" style="115"/>
    <col min="4609" max="4609" width="10" style="115" customWidth="1"/>
    <col min="4610" max="4611" width="6.6640625" style="115" customWidth="1"/>
    <col min="4612" max="4612" width="19" style="115" customWidth="1"/>
    <col min="4613" max="4613" width="8.109375" style="115" customWidth="1"/>
    <col min="4614" max="4614" width="9.88671875" style="115" customWidth="1"/>
    <col min="4615" max="4615" width="8" style="115" customWidth="1"/>
    <col min="4616" max="4616" width="8.44140625" style="115" customWidth="1"/>
    <col min="4617" max="4617" width="8.6640625" style="115" customWidth="1"/>
    <col min="4618" max="4618" width="9.88671875" style="115" customWidth="1"/>
    <col min="4619" max="4619" width="5" style="115" customWidth="1"/>
    <col min="4620" max="4620" width="7.21875" style="115" customWidth="1"/>
    <col min="4621" max="4621" width="9.33203125" style="115" customWidth="1"/>
    <col min="4622" max="4864" width="8.21875" style="115"/>
    <col min="4865" max="4865" width="10" style="115" customWidth="1"/>
    <col min="4866" max="4867" width="6.6640625" style="115" customWidth="1"/>
    <col min="4868" max="4868" width="19" style="115" customWidth="1"/>
    <col min="4869" max="4869" width="8.109375" style="115" customWidth="1"/>
    <col min="4870" max="4870" width="9.88671875" style="115" customWidth="1"/>
    <col min="4871" max="4871" width="8" style="115" customWidth="1"/>
    <col min="4872" max="4872" width="8.44140625" style="115" customWidth="1"/>
    <col min="4873" max="4873" width="8.6640625" style="115" customWidth="1"/>
    <col min="4874" max="4874" width="9.88671875" style="115" customWidth="1"/>
    <col min="4875" max="4875" width="5" style="115" customWidth="1"/>
    <col min="4876" max="4876" width="7.21875" style="115" customWidth="1"/>
    <col min="4877" max="4877" width="9.33203125" style="115" customWidth="1"/>
    <col min="4878" max="5120" width="8.21875" style="115"/>
    <col min="5121" max="5121" width="10" style="115" customWidth="1"/>
    <col min="5122" max="5123" width="6.6640625" style="115" customWidth="1"/>
    <col min="5124" max="5124" width="19" style="115" customWidth="1"/>
    <col min="5125" max="5125" width="8.109375" style="115" customWidth="1"/>
    <col min="5126" max="5126" width="9.88671875" style="115" customWidth="1"/>
    <col min="5127" max="5127" width="8" style="115" customWidth="1"/>
    <col min="5128" max="5128" width="8.44140625" style="115" customWidth="1"/>
    <col min="5129" max="5129" width="8.6640625" style="115" customWidth="1"/>
    <col min="5130" max="5130" width="9.88671875" style="115" customWidth="1"/>
    <col min="5131" max="5131" width="5" style="115" customWidth="1"/>
    <col min="5132" max="5132" width="7.21875" style="115" customWidth="1"/>
    <col min="5133" max="5133" width="9.33203125" style="115" customWidth="1"/>
    <col min="5134" max="5376" width="8.21875" style="115"/>
    <col min="5377" max="5377" width="10" style="115" customWidth="1"/>
    <col min="5378" max="5379" width="6.6640625" style="115" customWidth="1"/>
    <col min="5380" max="5380" width="19" style="115" customWidth="1"/>
    <col min="5381" max="5381" width="8.109375" style="115" customWidth="1"/>
    <col min="5382" max="5382" width="9.88671875" style="115" customWidth="1"/>
    <col min="5383" max="5383" width="8" style="115" customWidth="1"/>
    <col min="5384" max="5384" width="8.44140625" style="115" customWidth="1"/>
    <col min="5385" max="5385" width="8.6640625" style="115" customWidth="1"/>
    <col min="5386" max="5386" width="9.88671875" style="115" customWidth="1"/>
    <col min="5387" max="5387" width="5" style="115" customWidth="1"/>
    <col min="5388" max="5388" width="7.21875" style="115" customWidth="1"/>
    <col min="5389" max="5389" width="9.33203125" style="115" customWidth="1"/>
    <col min="5390" max="5632" width="8.21875" style="115"/>
    <col min="5633" max="5633" width="10" style="115" customWidth="1"/>
    <col min="5634" max="5635" width="6.6640625" style="115" customWidth="1"/>
    <col min="5636" max="5636" width="19" style="115" customWidth="1"/>
    <col min="5637" max="5637" width="8.109375" style="115" customWidth="1"/>
    <col min="5638" max="5638" width="9.88671875" style="115" customWidth="1"/>
    <col min="5639" max="5639" width="8" style="115" customWidth="1"/>
    <col min="5640" max="5640" width="8.44140625" style="115" customWidth="1"/>
    <col min="5641" max="5641" width="8.6640625" style="115" customWidth="1"/>
    <col min="5642" max="5642" width="9.88671875" style="115" customWidth="1"/>
    <col min="5643" max="5643" width="5" style="115" customWidth="1"/>
    <col min="5644" max="5644" width="7.21875" style="115" customWidth="1"/>
    <col min="5645" max="5645" width="9.33203125" style="115" customWidth="1"/>
    <col min="5646" max="5888" width="8.21875" style="115"/>
    <col min="5889" max="5889" width="10" style="115" customWidth="1"/>
    <col min="5890" max="5891" width="6.6640625" style="115" customWidth="1"/>
    <col min="5892" max="5892" width="19" style="115" customWidth="1"/>
    <col min="5893" max="5893" width="8.109375" style="115" customWidth="1"/>
    <col min="5894" max="5894" width="9.88671875" style="115" customWidth="1"/>
    <col min="5895" max="5895" width="8" style="115" customWidth="1"/>
    <col min="5896" max="5896" width="8.44140625" style="115" customWidth="1"/>
    <col min="5897" max="5897" width="8.6640625" style="115" customWidth="1"/>
    <col min="5898" max="5898" width="9.88671875" style="115" customWidth="1"/>
    <col min="5899" max="5899" width="5" style="115" customWidth="1"/>
    <col min="5900" max="5900" width="7.21875" style="115" customWidth="1"/>
    <col min="5901" max="5901" width="9.33203125" style="115" customWidth="1"/>
    <col min="5902" max="6144" width="8.21875" style="115"/>
    <col min="6145" max="6145" width="10" style="115" customWidth="1"/>
    <col min="6146" max="6147" width="6.6640625" style="115" customWidth="1"/>
    <col min="6148" max="6148" width="19" style="115" customWidth="1"/>
    <col min="6149" max="6149" width="8.109375" style="115" customWidth="1"/>
    <col min="6150" max="6150" width="9.88671875" style="115" customWidth="1"/>
    <col min="6151" max="6151" width="8" style="115" customWidth="1"/>
    <col min="6152" max="6152" width="8.44140625" style="115" customWidth="1"/>
    <col min="6153" max="6153" width="8.6640625" style="115" customWidth="1"/>
    <col min="6154" max="6154" width="9.88671875" style="115" customWidth="1"/>
    <col min="6155" max="6155" width="5" style="115" customWidth="1"/>
    <col min="6156" max="6156" width="7.21875" style="115" customWidth="1"/>
    <col min="6157" max="6157" width="9.33203125" style="115" customWidth="1"/>
    <col min="6158" max="6400" width="8.21875" style="115"/>
    <col min="6401" max="6401" width="10" style="115" customWidth="1"/>
    <col min="6402" max="6403" width="6.6640625" style="115" customWidth="1"/>
    <col min="6404" max="6404" width="19" style="115" customWidth="1"/>
    <col min="6405" max="6405" width="8.109375" style="115" customWidth="1"/>
    <col min="6406" max="6406" width="9.88671875" style="115" customWidth="1"/>
    <col min="6407" max="6407" width="8" style="115" customWidth="1"/>
    <col min="6408" max="6408" width="8.44140625" style="115" customWidth="1"/>
    <col min="6409" max="6409" width="8.6640625" style="115" customWidth="1"/>
    <col min="6410" max="6410" width="9.88671875" style="115" customWidth="1"/>
    <col min="6411" max="6411" width="5" style="115" customWidth="1"/>
    <col min="6412" max="6412" width="7.21875" style="115" customWidth="1"/>
    <col min="6413" max="6413" width="9.33203125" style="115" customWidth="1"/>
    <col min="6414" max="6656" width="8.21875" style="115"/>
    <col min="6657" max="6657" width="10" style="115" customWidth="1"/>
    <col min="6658" max="6659" width="6.6640625" style="115" customWidth="1"/>
    <col min="6660" max="6660" width="19" style="115" customWidth="1"/>
    <col min="6661" max="6661" width="8.109375" style="115" customWidth="1"/>
    <col min="6662" max="6662" width="9.88671875" style="115" customWidth="1"/>
    <col min="6663" max="6663" width="8" style="115" customWidth="1"/>
    <col min="6664" max="6664" width="8.44140625" style="115" customWidth="1"/>
    <col min="6665" max="6665" width="8.6640625" style="115" customWidth="1"/>
    <col min="6666" max="6666" width="9.88671875" style="115" customWidth="1"/>
    <col min="6667" max="6667" width="5" style="115" customWidth="1"/>
    <col min="6668" max="6668" width="7.21875" style="115" customWidth="1"/>
    <col min="6669" max="6669" width="9.33203125" style="115" customWidth="1"/>
    <col min="6670" max="6912" width="8.21875" style="115"/>
    <col min="6913" max="6913" width="10" style="115" customWidth="1"/>
    <col min="6914" max="6915" width="6.6640625" style="115" customWidth="1"/>
    <col min="6916" max="6916" width="19" style="115" customWidth="1"/>
    <col min="6917" max="6917" width="8.109375" style="115" customWidth="1"/>
    <col min="6918" max="6918" width="9.88671875" style="115" customWidth="1"/>
    <col min="6919" max="6919" width="8" style="115" customWidth="1"/>
    <col min="6920" max="6920" width="8.44140625" style="115" customWidth="1"/>
    <col min="6921" max="6921" width="8.6640625" style="115" customWidth="1"/>
    <col min="6922" max="6922" width="9.88671875" style="115" customWidth="1"/>
    <col min="6923" max="6923" width="5" style="115" customWidth="1"/>
    <col min="6924" max="6924" width="7.21875" style="115" customWidth="1"/>
    <col min="6925" max="6925" width="9.33203125" style="115" customWidth="1"/>
    <col min="6926" max="7168" width="8.21875" style="115"/>
    <col min="7169" max="7169" width="10" style="115" customWidth="1"/>
    <col min="7170" max="7171" width="6.6640625" style="115" customWidth="1"/>
    <col min="7172" max="7172" width="19" style="115" customWidth="1"/>
    <col min="7173" max="7173" width="8.109375" style="115" customWidth="1"/>
    <col min="7174" max="7174" width="9.88671875" style="115" customWidth="1"/>
    <col min="7175" max="7175" width="8" style="115" customWidth="1"/>
    <col min="7176" max="7176" width="8.44140625" style="115" customWidth="1"/>
    <col min="7177" max="7177" width="8.6640625" style="115" customWidth="1"/>
    <col min="7178" max="7178" width="9.88671875" style="115" customWidth="1"/>
    <col min="7179" max="7179" width="5" style="115" customWidth="1"/>
    <col min="7180" max="7180" width="7.21875" style="115" customWidth="1"/>
    <col min="7181" max="7181" width="9.33203125" style="115" customWidth="1"/>
    <col min="7182" max="7424" width="8.21875" style="115"/>
    <col min="7425" max="7425" width="10" style="115" customWidth="1"/>
    <col min="7426" max="7427" width="6.6640625" style="115" customWidth="1"/>
    <col min="7428" max="7428" width="19" style="115" customWidth="1"/>
    <col min="7429" max="7429" width="8.109375" style="115" customWidth="1"/>
    <col min="7430" max="7430" width="9.88671875" style="115" customWidth="1"/>
    <col min="7431" max="7431" width="8" style="115" customWidth="1"/>
    <col min="7432" max="7432" width="8.44140625" style="115" customWidth="1"/>
    <col min="7433" max="7433" width="8.6640625" style="115" customWidth="1"/>
    <col min="7434" max="7434" width="9.88671875" style="115" customWidth="1"/>
    <col min="7435" max="7435" width="5" style="115" customWidth="1"/>
    <col min="7436" max="7436" width="7.21875" style="115" customWidth="1"/>
    <col min="7437" max="7437" width="9.33203125" style="115" customWidth="1"/>
    <col min="7438" max="7680" width="8.21875" style="115"/>
    <col min="7681" max="7681" width="10" style="115" customWidth="1"/>
    <col min="7682" max="7683" width="6.6640625" style="115" customWidth="1"/>
    <col min="7684" max="7684" width="19" style="115" customWidth="1"/>
    <col min="7685" max="7685" width="8.109375" style="115" customWidth="1"/>
    <col min="7686" max="7686" width="9.88671875" style="115" customWidth="1"/>
    <col min="7687" max="7687" width="8" style="115" customWidth="1"/>
    <col min="7688" max="7688" width="8.44140625" style="115" customWidth="1"/>
    <col min="7689" max="7689" width="8.6640625" style="115" customWidth="1"/>
    <col min="7690" max="7690" width="9.88671875" style="115" customWidth="1"/>
    <col min="7691" max="7691" width="5" style="115" customWidth="1"/>
    <col min="7692" max="7692" width="7.21875" style="115" customWidth="1"/>
    <col min="7693" max="7693" width="9.33203125" style="115" customWidth="1"/>
    <col min="7694" max="7936" width="8.21875" style="115"/>
    <col min="7937" max="7937" width="10" style="115" customWidth="1"/>
    <col min="7938" max="7939" width="6.6640625" style="115" customWidth="1"/>
    <col min="7940" max="7940" width="19" style="115" customWidth="1"/>
    <col min="7941" max="7941" width="8.109375" style="115" customWidth="1"/>
    <col min="7942" max="7942" width="9.88671875" style="115" customWidth="1"/>
    <col min="7943" max="7943" width="8" style="115" customWidth="1"/>
    <col min="7944" max="7944" width="8.44140625" style="115" customWidth="1"/>
    <col min="7945" max="7945" width="8.6640625" style="115" customWidth="1"/>
    <col min="7946" max="7946" width="9.88671875" style="115" customWidth="1"/>
    <col min="7947" max="7947" width="5" style="115" customWidth="1"/>
    <col min="7948" max="7948" width="7.21875" style="115" customWidth="1"/>
    <col min="7949" max="7949" width="9.33203125" style="115" customWidth="1"/>
    <col min="7950" max="8192" width="8.21875" style="115"/>
    <col min="8193" max="8193" width="10" style="115" customWidth="1"/>
    <col min="8194" max="8195" width="6.6640625" style="115" customWidth="1"/>
    <col min="8196" max="8196" width="19" style="115" customWidth="1"/>
    <col min="8197" max="8197" width="8.109375" style="115" customWidth="1"/>
    <col min="8198" max="8198" width="9.88671875" style="115" customWidth="1"/>
    <col min="8199" max="8199" width="8" style="115" customWidth="1"/>
    <col min="8200" max="8200" width="8.44140625" style="115" customWidth="1"/>
    <col min="8201" max="8201" width="8.6640625" style="115" customWidth="1"/>
    <col min="8202" max="8202" width="9.88671875" style="115" customWidth="1"/>
    <col min="8203" max="8203" width="5" style="115" customWidth="1"/>
    <col min="8204" max="8204" width="7.21875" style="115" customWidth="1"/>
    <col min="8205" max="8205" width="9.33203125" style="115" customWidth="1"/>
    <col min="8206" max="8448" width="8.21875" style="115"/>
    <col min="8449" max="8449" width="10" style="115" customWidth="1"/>
    <col min="8450" max="8451" width="6.6640625" style="115" customWidth="1"/>
    <col min="8452" max="8452" width="19" style="115" customWidth="1"/>
    <col min="8453" max="8453" width="8.109375" style="115" customWidth="1"/>
    <col min="8454" max="8454" width="9.88671875" style="115" customWidth="1"/>
    <col min="8455" max="8455" width="8" style="115" customWidth="1"/>
    <col min="8456" max="8456" width="8.44140625" style="115" customWidth="1"/>
    <col min="8457" max="8457" width="8.6640625" style="115" customWidth="1"/>
    <col min="8458" max="8458" width="9.88671875" style="115" customWidth="1"/>
    <col min="8459" max="8459" width="5" style="115" customWidth="1"/>
    <col min="8460" max="8460" width="7.21875" style="115" customWidth="1"/>
    <col min="8461" max="8461" width="9.33203125" style="115" customWidth="1"/>
    <col min="8462" max="8704" width="8.21875" style="115"/>
    <col min="8705" max="8705" width="10" style="115" customWidth="1"/>
    <col min="8706" max="8707" width="6.6640625" style="115" customWidth="1"/>
    <col min="8708" max="8708" width="19" style="115" customWidth="1"/>
    <col min="8709" max="8709" width="8.109375" style="115" customWidth="1"/>
    <col min="8710" max="8710" width="9.88671875" style="115" customWidth="1"/>
    <col min="8711" max="8711" width="8" style="115" customWidth="1"/>
    <col min="8712" max="8712" width="8.44140625" style="115" customWidth="1"/>
    <col min="8713" max="8713" width="8.6640625" style="115" customWidth="1"/>
    <col min="8714" max="8714" width="9.88671875" style="115" customWidth="1"/>
    <col min="8715" max="8715" width="5" style="115" customWidth="1"/>
    <col min="8716" max="8716" width="7.21875" style="115" customWidth="1"/>
    <col min="8717" max="8717" width="9.33203125" style="115" customWidth="1"/>
    <col min="8718" max="8960" width="8.21875" style="115"/>
    <col min="8961" max="8961" width="10" style="115" customWidth="1"/>
    <col min="8962" max="8963" width="6.6640625" style="115" customWidth="1"/>
    <col min="8964" max="8964" width="19" style="115" customWidth="1"/>
    <col min="8965" max="8965" width="8.109375" style="115" customWidth="1"/>
    <col min="8966" max="8966" width="9.88671875" style="115" customWidth="1"/>
    <col min="8967" max="8967" width="8" style="115" customWidth="1"/>
    <col min="8968" max="8968" width="8.44140625" style="115" customWidth="1"/>
    <col min="8969" max="8969" width="8.6640625" style="115" customWidth="1"/>
    <col min="8970" max="8970" width="9.88671875" style="115" customWidth="1"/>
    <col min="8971" max="8971" width="5" style="115" customWidth="1"/>
    <col min="8972" max="8972" width="7.21875" style="115" customWidth="1"/>
    <col min="8973" max="8973" width="9.33203125" style="115" customWidth="1"/>
    <col min="8974" max="9216" width="8.21875" style="115"/>
    <col min="9217" max="9217" width="10" style="115" customWidth="1"/>
    <col min="9218" max="9219" width="6.6640625" style="115" customWidth="1"/>
    <col min="9220" max="9220" width="19" style="115" customWidth="1"/>
    <col min="9221" max="9221" width="8.109375" style="115" customWidth="1"/>
    <col min="9222" max="9222" width="9.88671875" style="115" customWidth="1"/>
    <col min="9223" max="9223" width="8" style="115" customWidth="1"/>
    <col min="9224" max="9224" width="8.44140625" style="115" customWidth="1"/>
    <col min="9225" max="9225" width="8.6640625" style="115" customWidth="1"/>
    <col min="9226" max="9226" width="9.88671875" style="115" customWidth="1"/>
    <col min="9227" max="9227" width="5" style="115" customWidth="1"/>
    <col min="9228" max="9228" width="7.21875" style="115" customWidth="1"/>
    <col min="9229" max="9229" width="9.33203125" style="115" customWidth="1"/>
    <col min="9230" max="9472" width="8.21875" style="115"/>
    <col min="9473" max="9473" width="10" style="115" customWidth="1"/>
    <col min="9474" max="9475" width="6.6640625" style="115" customWidth="1"/>
    <col min="9476" max="9476" width="19" style="115" customWidth="1"/>
    <col min="9477" max="9477" width="8.109375" style="115" customWidth="1"/>
    <col min="9478" max="9478" width="9.88671875" style="115" customWidth="1"/>
    <col min="9479" max="9479" width="8" style="115" customWidth="1"/>
    <col min="9480" max="9480" width="8.44140625" style="115" customWidth="1"/>
    <col min="9481" max="9481" width="8.6640625" style="115" customWidth="1"/>
    <col min="9482" max="9482" width="9.88671875" style="115" customWidth="1"/>
    <col min="9483" max="9483" width="5" style="115" customWidth="1"/>
    <col min="9484" max="9484" width="7.21875" style="115" customWidth="1"/>
    <col min="9485" max="9485" width="9.33203125" style="115" customWidth="1"/>
    <col min="9486" max="9728" width="8.21875" style="115"/>
    <col min="9729" max="9729" width="10" style="115" customWidth="1"/>
    <col min="9730" max="9731" width="6.6640625" style="115" customWidth="1"/>
    <col min="9732" max="9732" width="19" style="115" customWidth="1"/>
    <col min="9733" max="9733" width="8.109375" style="115" customWidth="1"/>
    <col min="9734" max="9734" width="9.88671875" style="115" customWidth="1"/>
    <col min="9735" max="9735" width="8" style="115" customWidth="1"/>
    <col min="9736" max="9736" width="8.44140625" style="115" customWidth="1"/>
    <col min="9737" max="9737" width="8.6640625" style="115" customWidth="1"/>
    <col min="9738" max="9738" width="9.88671875" style="115" customWidth="1"/>
    <col min="9739" max="9739" width="5" style="115" customWidth="1"/>
    <col min="9740" max="9740" width="7.21875" style="115" customWidth="1"/>
    <col min="9741" max="9741" width="9.33203125" style="115" customWidth="1"/>
    <col min="9742" max="9984" width="8.21875" style="115"/>
    <col min="9985" max="9985" width="10" style="115" customWidth="1"/>
    <col min="9986" max="9987" width="6.6640625" style="115" customWidth="1"/>
    <col min="9988" max="9988" width="19" style="115" customWidth="1"/>
    <col min="9989" max="9989" width="8.109375" style="115" customWidth="1"/>
    <col min="9990" max="9990" width="9.88671875" style="115" customWidth="1"/>
    <col min="9991" max="9991" width="8" style="115" customWidth="1"/>
    <col min="9992" max="9992" width="8.44140625" style="115" customWidth="1"/>
    <col min="9993" max="9993" width="8.6640625" style="115" customWidth="1"/>
    <col min="9994" max="9994" width="9.88671875" style="115" customWidth="1"/>
    <col min="9995" max="9995" width="5" style="115" customWidth="1"/>
    <col min="9996" max="9996" width="7.21875" style="115" customWidth="1"/>
    <col min="9997" max="9997" width="9.33203125" style="115" customWidth="1"/>
    <col min="9998" max="10240" width="8.21875" style="115"/>
    <col min="10241" max="10241" width="10" style="115" customWidth="1"/>
    <col min="10242" max="10243" width="6.6640625" style="115" customWidth="1"/>
    <col min="10244" max="10244" width="19" style="115" customWidth="1"/>
    <col min="10245" max="10245" width="8.109375" style="115" customWidth="1"/>
    <col min="10246" max="10246" width="9.88671875" style="115" customWidth="1"/>
    <col min="10247" max="10247" width="8" style="115" customWidth="1"/>
    <col min="10248" max="10248" width="8.44140625" style="115" customWidth="1"/>
    <col min="10249" max="10249" width="8.6640625" style="115" customWidth="1"/>
    <col min="10250" max="10250" width="9.88671875" style="115" customWidth="1"/>
    <col min="10251" max="10251" width="5" style="115" customWidth="1"/>
    <col min="10252" max="10252" width="7.21875" style="115" customWidth="1"/>
    <col min="10253" max="10253" width="9.33203125" style="115" customWidth="1"/>
    <col min="10254" max="10496" width="8.21875" style="115"/>
    <col min="10497" max="10497" width="10" style="115" customWidth="1"/>
    <col min="10498" max="10499" width="6.6640625" style="115" customWidth="1"/>
    <col min="10500" max="10500" width="19" style="115" customWidth="1"/>
    <col min="10501" max="10501" width="8.109375" style="115" customWidth="1"/>
    <col min="10502" max="10502" width="9.88671875" style="115" customWidth="1"/>
    <col min="10503" max="10503" width="8" style="115" customWidth="1"/>
    <col min="10504" max="10504" width="8.44140625" style="115" customWidth="1"/>
    <col min="10505" max="10505" width="8.6640625" style="115" customWidth="1"/>
    <col min="10506" max="10506" width="9.88671875" style="115" customWidth="1"/>
    <col min="10507" max="10507" width="5" style="115" customWidth="1"/>
    <col min="10508" max="10508" width="7.21875" style="115" customWidth="1"/>
    <col min="10509" max="10509" width="9.33203125" style="115" customWidth="1"/>
    <col min="10510" max="10752" width="8.21875" style="115"/>
    <col min="10753" max="10753" width="10" style="115" customWidth="1"/>
    <col min="10754" max="10755" width="6.6640625" style="115" customWidth="1"/>
    <col min="10756" max="10756" width="19" style="115" customWidth="1"/>
    <col min="10757" max="10757" width="8.109375" style="115" customWidth="1"/>
    <col min="10758" max="10758" width="9.88671875" style="115" customWidth="1"/>
    <col min="10759" max="10759" width="8" style="115" customWidth="1"/>
    <col min="10760" max="10760" width="8.44140625" style="115" customWidth="1"/>
    <col min="10761" max="10761" width="8.6640625" style="115" customWidth="1"/>
    <col min="10762" max="10762" width="9.88671875" style="115" customWidth="1"/>
    <col min="10763" max="10763" width="5" style="115" customWidth="1"/>
    <col min="10764" max="10764" width="7.21875" style="115" customWidth="1"/>
    <col min="10765" max="10765" width="9.33203125" style="115" customWidth="1"/>
    <col min="10766" max="11008" width="8.21875" style="115"/>
    <col min="11009" max="11009" width="10" style="115" customWidth="1"/>
    <col min="11010" max="11011" width="6.6640625" style="115" customWidth="1"/>
    <col min="11012" max="11012" width="19" style="115" customWidth="1"/>
    <col min="11013" max="11013" width="8.109375" style="115" customWidth="1"/>
    <col min="11014" max="11014" width="9.88671875" style="115" customWidth="1"/>
    <col min="11015" max="11015" width="8" style="115" customWidth="1"/>
    <col min="11016" max="11016" width="8.44140625" style="115" customWidth="1"/>
    <col min="11017" max="11017" width="8.6640625" style="115" customWidth="1"/>
    <col min="11018" max="11018" width="9.88671875" style="115" customWidth="1"/>
    <col min="11019" max="11019" width="5" style="115" customWidth="1"/>
    <col min="11020" max="11020" width="7.21875" style="115" customWidth="1"/>
    <col min="11021" max="11021" width="9.33203125" style="115" customWidth="1"/>
    <col min="11022" max="11264" width="8.21875" style="115"/>
    <col min="11265" max="11265" width="10" style="115" customWidth="1"/>
    <col min="11266" max="11267" width="6.6640625" style="115" customWidth="1"/>
    <col min="11268" max="11268" width="19" style="115" customWidth="1"/>
    <col min="11269" max="11269" width="8.109375" style="115" customWidth="1"/>
    <col min="11270" max="11270" width="9.88671875" style="115" customWidth="1"/>
    <col min="11271" max="11271" width="8" style="115" customWidth="1"/>
    <col min="11272" max="11272" width="8.44140625" style="115" customWidth="1"/>
    <col min="11273" max="11273" width="8.6640625" style="115" customWidth="1"/>
    <col min="11274" max="11274" width="9.88671875" style="115" customWidth="1"/>
    <col min="11275" max="11275" width="5" style="115" customWidth="1"/>
    <col min="11276" max="11276" width="7.21875" style="115" customWidth="1"/>
    <col min="11277" max="11277" width="9.33203125" style="115" customWidth="1"/>
    <col min="11278" max="11520" width="8.21875" style="115"/>
    <col min="11521" max="11521" width="10" style="115" customWidth="1"/>
    <col min="11522" max="11523" width="6.6640625" style="115" customWidth="1"/>
    <col min="11524" max="11524" width="19" style="115" customWidth="1"/>
    <col min="11525" max="11525" width="8.109375" style="115" customWidth="1"/>
    <col min="11526" max="11526" width="9.88671875" style="115" customWidth="1"/>
    <col min="11527" max="11527" width="8" style="115" customWidth="1"/>
    <col min="11528" max="11528" width="8.44140625" style="115" customWidth="1"/>
    <col min="11529" max="11529" width="8.6640625" style="115" customWidth="1"/>
    <col min="11530" max="11530" width="9.88671875" style="115" customWidth="1"/>
    <col min="11531" max="11531" width="5" style="115" customWidth="1"/>
    <col min="11532" max="11532" width="7.21875" style="115" customWidth="1"/>
    <col min="11533" max="11533" width="9.33203125" style="115" customWidth="1"/>
    <col min="11534" max="11776" width="8.21875" style="115"/>
    <col min="11777" max="11777" width="10" style="115" customWidth="1"/>
    <col min="11778" max="11779" width="6.6640625" style="115" customWidth="1"/>
    <col min="11780" max="11780" width="19" style="115" customWidth="1"/>
    <col min="11781" max="11781" width="8.109375" style="115" customWidth="1"/>
    <col min="11782" max="11782" width="9.88671875" style="115" customWidth="1"/>
    <col min="11783" max="11783" width="8" style="115" customWidth="1"/>
    <col min="11784" max="11784" width="8.44140625" style="115" customWidth="1"/>
    <col min="11785" max="11785" width="8.6640625" style="115" customWidth="1"/>
    <col min="11786" max="11786" width="9.88671875" style="115" customWidth="1"/>
    <col min="11787" max="11787" width="5" style="115" customWidth="1"/>
    <col min="11788" max="11788" width="7.21875" style="115" customWidth="1"/>
    <col min="11789" max="11789" width="9.33203125" style="115" customWidth="1"/>
    <col min="11790" max="12032" width="8.21875" style="115"/>
    <col min="12033" max="12033" width="10" style="115" customWidth="1"/>
    <col min="12034" max="12035" width="6.6640625" style="115" customWidth="1"/>
    <col min="12036" max="12036" width="19" style="115" customWidth="1"/>
    <col min="12037" max="12037" width="8.109375" style="115" customWidth="1"/>
    <col min="12038" max="12038" width="9.88671875" style="115" customWidth="1"/>
    <col min="12039" max="12039" width="8" style="115" customWidth="1"/>
    <col min="12040" max="12040" width="8.44140625" style="115" customWidth="1"/>
    <col min="12041" max="12041" width="8.6640625" style="115" customWidth="1"/>
    <col min="12042" max="12042" width="9.88671875" style="115" customWidth="1"/>
    <col min="12043" max="12043" width="5" style="115" customWidth="1"/>
    <col min="12044" max="12044" width="7.21875" style="115" customWidth="1"/>
    <col min="12045" max="12045" width="9.33203125" style="115" customWidth="1"/>
    <col min="12046" max="12288" width="8.21875" style="115"/>
    <col min="12289" max="12289" width="10" style="115" customWidth="1"/>
    <col min="12290" max="12291" width="6.6640625" style="115" customWidth="1"/>
    <col min="12292" max="12292" width="19" style="115" customWidth="1"/>
    <col min="12293" max="12293" width="8.109375" style="115" customWidth="1"/>
    <col min="12294" max="12294" width="9.88671875" style="115" customWidth="1"/>
    <col min="12295" max="12295" width="8" style="115" customWidth="1"/>
    <col min="12296" max="12296" width="8.44140625" style="115" customWidth="1"/>
    <col min="12297" max="12297" width="8.6640625" style="115" customWidth="1"/>
    <col min="12298" max="12298" width="9.88671875" style="115" customWidth="1"/>
    <col min="12299" max="12299" width="5" style="115" customWidth="1"/>
    <col min="12300" max="12300" width="7.21875" style="115" customWidth="1"/>
    <col min="12301" max="12301" width="9.33203125" style="115" customWidth="1"/>
    <col min="12302" max="12544" width="8.21875" style="115"/>
    <col min="12545" max="12545" width="10" style="115" customWidth="1"/>
    <col min="12546" max="12547" width="6.6640625" style="115" customWidth="1"/>
    <col min="12548" max="12548" width="19" style="115" customWidth="1"/>
    <col min="12549" max="12549" width="8.109375" style="115" customWidth="1"/>
    <col min="12550" max="12550" width="9.88671875" style="115" customWidth="1"/>
    <col min="12551" max="12551" width="8" style="115" customWidth="1"/>
    <col min="12552" max="12552" width="8.44140625" style="115" customWidth="1"/>
    <col min="12553" max="12553" width="8.6640625" style="115" customWidth="1"/>
    <col min="12554" max="12554" width="9.88671875" style="115" customWidth="1"/>
    <col min="12555" max="12555" width="5" style="115" customWidth="1"/>
    <col min="12556" max="12556" width="7.21875" style="115" customWidth="1"/>
    <col min="12557" max="12557" width="9.33203125" style="115" customWidth="1"/>
    <col min="12558" max="12800" width="8.21875" style="115"/>
    <col min="12801" max="12801" width="10" style="115" customWidth="1"/>
    <col min="12802" max="12803" width="6.6640625" style="115" customWidth="1"/>
    <col min="12804" max="12804" width="19" style="115" customWidth="1"/>
    <col min="12805" max="12805" width="8.109375" style="115" customWidth="1"/>
    <col min="12806" max="12806" width="9.88671875" style="115" customWidth="1"/>
    <col min="12807" max="12807" width="8" style="115" customWidth="1"/>
    <col min="12808" max="12808" width="8.44140625" style="115" customWidth="1"/>
    <col min="12809" max="12809" width="8.6640625" style="115" customWidth="1"/>
    <col min="12810" max="12810" width="9.88671875" style="115" customWidth="1"/>
    <col min="12811" max="12811" width="5" style="115" customWidth="1"/>
    <col min="12812" max="12812" width="7.21875" style="115" customWidth="1"/>
    <col min="12813" max="12813" width="9.33203125" style="115" customWidth="1"/>
    <col min="12814" max="13056" width="8.21875" style="115"/>
    <col min="13057" max="13057" width="10" style="115" customWidth="1"/>
    <col min="13058" max="13059" width="6.6640625" style="115" customWidth="1"/>
    <col min="13060" max="13060" width="19" style="115" customWidth="1"/>
    <col min="13061" max="13061" width="8.109375" style="115" customWidth="1"/>
    <col min="13062" max="13062" width="9.88671875" style="115" customWidth="1"/>
    <col min="13063" max="13063" width="8" style="115" customWidth="1"/>
    <col min="13064" max="13064" width="8.44140625" style="115" customWidth="1"/>
    <col min="13065" max="13065" width="8.6640625" style="115" customWidth="1"/>
    <col min="13066" max="13066" width="9.88671875" style="115" customWidth="1"/>
    <col min="13067" max="13067" width="5" style="115" customWidth="1"/>
    <col min="13068" max="13068" width="7.21875" style="115" customWidth="1"/>
    <col min="13069" max="13069" width="9.33203125" style="115" customWidth="1"/>
    <col min="13070" max="13312" width="8.21875" style="115"/>
    <col min="13313" max="13313" width="10" style="115" customWidth="1"/>
    <col min="13314" max="13315" width="6.6640625" style="115" customWidth="1"/>
    <col min="13316" max="13316" width="19" style="115" customWidth="1"/>
    <col min="13317" max="13317" width="8.109375" style="115" customWidth="1"/>
    <col min="13318" max="13318" width="9.88671875" style="115" customWidth="1"/>
    <col min="13319" max="13319" width="8" style="115" customWidth="1"/>
    <col min="13320" max="13320" width="8.44140625" style="115" customWidth="1"/>
    <col min="13321" max="13321" width="8.6640625" style="115" customWidth="1"/>
    <col min="13322" max="13322" width="9.88671875" style="115" customWidth="1"/>
    <col min="13323" max="13323" width="5" style="115" customWidth="1"/>
    <col min="13324" max="13324" width="7.21875" style="115" customWidth="1"/>
    <col min="13325" max="13325" width="9.33203125" style="115" customWidth="1"/>
    <col min="13326" max="13568" width="8.21875" style="115"/>
    <col min="13569" max="13569" width="10" style="115" customWidth="1"/>
    <col min="13570" max="13571" width="6.6640625" style="115" customWidth="1"/>
    <col min="13572" max="13572" width="19" style="115" customWidth="1"/>
    <col min="13573" max="13573" width="8.109375" style="115" customWidth="1"/>
    <col min="13574" max="13574" width="9.88671875" style="115" customWidth="1"/>
    <col min="13575" max="13575" width="8" style="115" customWidth="1"/>
    <col min="13576" max="13576" width="8.44140625" style="115" customWidth="1"/>
    <col min="13577" max="13577" width="8.6640625" style="115" customWidth="1"/>
    <col min="13578" max="13578" width="9.88671875" style="115" customWidth="1"/>
    <col min="13579" max="13579" width="5" style="115" customWidth="1"/>
    <col min="13580" max="13580" width="7.21875" style="115" customWidth="1"/>
    <col min="13581" max="13581" width="9.33203125" style="115" customWidth="1"/>
    <col min="13582" max="13824" width="8.21875" style="115"/>
    <col min="13825" max="13825" width="10" style="115" customWidth="1"/>
    <col min="13826" max="13827" width="6.6640625" style="115" customWidth="1"/>
    <col min="13828" max="13828" width="19" style="115" customWidth="1"/>
    <col min="13829" max="13829" width="8.109375" style="115" customWidth="1"/>
    <col min="13830" max="13830" width="9.88671875" style="115" customWidth="1"/>
    <col min="13831" max="13831" width="8" style="115" customWidth="1"/>
    <col min="13832" max="13832" width="8.44140625" style="115" customWidth="1"/>
    <col min="13833" max="13833" width="8.6640625" style="115" customWidth="1"/>
    <col min="13834" max="13834" width="9.88671875" style="115" customWidth="1"/>
    <col min="13835" max="13835" width="5" style="115" customWidth="1"/>
    <col min="13836" max="13836" width="7.21875" style="115" customWidth="1"/>
    <col min="13837" max="13837" width="9.33203125" style="115" customWidth="1"/>
    <col min="13838" max="14080" width="8.21875" style="115"/>
    <col min="14081" max="14081" width="10" style="115" customWidth="1"/>
    <col min="14082" max="14083" width="6.6640625" style="115" customWidth="1"/>
    <col min="14084" max="14084" width="19" style="115" customWidth="1"/>
    <col min="14085" max="14085" width="8.109375" style="115" customWidth="1"/>
    <col min="14086" max="14086" width="9.88671875" style="115" customWidth="1"/>
    <col min="14087" max="14087" width="8" style="115" customWidth="1"/>
    <col min="14088" max="14088" width="8.44140625" style="115" customWidth="1"/>
    <col min="14089" max="14089" width="8.6640625" style="115" customWidth="1"/>
    <col min="14090" max="14090" width="9.88671875" style="115" customWidth="1"/>
    <col min="14091" max="14091" width="5" style="115" customWidth="1"/>
    <col min="14092" max="14092" width="7.21875" style="115" customWidth="1"/>
    <col min="14093" max="14093" width="9.33203125" style="115" customWidth="1"/>
    <col min="14094" max="14336" width="8.21875" style="115"/>
    <col min="14337" max="14337" width="10" style="115" customWidth="1"/>
    <col min="14338" max="14339" width="6.6640625" style="115" customWidth="1"/>
    <col min="14340" max="14340" width="19" style="115" customWidth="1"/>
    <col min="14341" max="14341" width="8.109375" style="115" customWidth="1"/>
    <col min="14342" max="14342" width="9.88671875" style="115" customWidth="1"/>
    <col min="14343" max="14343" width="8" style="115" customWidth="1"/>
    <col min="14344" max="14344" width="8.44140625" style="115" customWidth="1"/>
    <col min="14345" max="14345" width="8.6640625" style="115" customWidth="1"/>
    <col min="14346" max="14346" width="9.88671875" style="115" customWidth="1"/>
    <col min="14347" max="14347" width="5" style="115" customWidth="1"/>
    <col min="14348" max="14348" width="7.21875" style="115" customWidth="1"/>
    <col min="14349" max="14349" width="9.33203125" style="115" customWidth="1"/>
    <col min="14350" max="14592" width="8.21875" style="115"/>
    <col min="14593" max="14593" width="10" style="115" customWidth="1"/>
    <col min="14594" max="14595" width="6.6640625" style="115" customWidth="1"/>
    <col min="14596" max="14596" width="19" style="115" customWidth="1"/>
    <col min="14597" max="14597" width="8.109375" style="115" customWidth="1"/>
    <col min="14598" max="14598" width="9.88671875" style="115" customWidth="1"/>
    <col min="14599" max="14599" width="8" style="115" customWidth="1"/>
    <col min="14600" max="14600" width="8.44140625" style="115" customWidth="1"/>
    <col min="14601" max="14601" width="8.6640625" style="115" customWidth="1"/>
    <col min="14602" max="14602" width="9.88671875" style="115" customWidth="1"/>
    <col min="14603" max="14603" width="5" style="115" customWidth="1"/>
    <col min="14604" max="14604" width="7.21875" style="115" customWidth="1"/>
    <col min="14605" max="14605" width="9.33203125" style="115" customWidth="1"/>
    <col min="14606" max="14848" width="8.21875" style="115"/>
    <col min="14849" max="14849" width="10" style="115" customWidth="1"/>
    <col min="14850" max="14851" width="6.6640625" style="115" customWidth="1"/>
    <col min="14852" max="14852" width="19" style="115" customWidth="1"/>
    <col min="14853" max="14853" width="8.109375" style="115" customWidth="1"/>
    <col min="14854" max="14854" width="9.88671875" style="115" customWidth="1"/>
    <col min="14855" max="14855" width="8" style="115" customWidth="1"/>
    <col min="14856" max="14856" width="8.44140625" style="115" customWidth="1"/>
    <col min="14857" max="14857" width="8.6640625" style="115" customWidth="1"/>
    <col min="14858" max="14858" width="9.88671875" style="115" customWidth="1"/>
    <col min="14859" max="14859" width="5" style="115" customWidth="1"/>
    <col min="14860" max="14860" width="7.21875" style="115" customWidth="1"/>
    <col min="14861" max="14861" width="9.33203125" style="115" customWidth="1"/>
    <col min="14862" max="15104" width="8.21875" style="115"/>
    <col min="15105" max="15105" width="10" style="115" customWidth="1"/>
    <col min="15106" max="15107" width="6.6640625" style="115" customWidth="1"/>
    <col min="15108" max="15108" width="19" style="115" customWidth="1"/>
    <col min="15109" max="15109" width="8.109375" style="115" customWidth="1"/>
    <col min="15110" max="15110" width="9.88671875" style="115" customWidth="1"/>
    <col min="15111" max="15111" width="8" style="115" customWidth="1"/>
    <col min="15112" max="15112" width="8.44140625" style="115" customWidth="1"/>
    <col min="15113" max="15113" width="8.6640625" style="115" customWidth="1"/>
    <col min="15114" max="15114" width="9.88671875" style="115" customWidth="1"/>
    <col min="15115" max="15115" width="5" style="115" customWidth="1"/>
    <col min="15116" max="15116" width="7.21875" style="115" customWidth="1"/>
    <col min="15117" max="15117" width="9.33203125" style="115" customWidth="1"/>
    <col min="15118" max="15360" width="8.21875" style="115"/>
    <col min="15361" max="15361" width="10" style="115" customWidth="1"/>
    <col min="15362" max="15363" width="6.6640625" style="115" customWidth="1"/>
    <col min="15364" max="15364" width="19" style="115" customWidth="1"/>
    <col min="15365" max="15365" width="8.109375" style="115" customWidth="1"/>
    <col min="15366" max="15366" width="9.88671875" style="115" customWidth="1"/>
    <col min="15367" max="15367" width="8" style="115" customWidth="1"/>
    <col min="15368" max="15368" width="8.44140625" style="115" customWidth="1"/>
    <col min="15369" max="15369" width="8.6640625" style="115" customWidth="1"/>
    <col min="15370" max="15370" width="9.88671875" style="115" customWidth="1"/>
    <col min="15371" max="15371" width="5" style="115" customWidth="1"/>
    <col min="15372" max="15372" width="7.21875" style="115" customWidth="1"/>
    <col min="15373" max="15373" width="9.33203125" style="115" customWidth="1"/>
    <col min="15374" max="15616" width="8.21875" style="115"/>
    <col min="15617" max="15617" width="10" style="115" customWidth="1"/>
    <col min="15618" max="15619" width="6.6640625" style="115" customWidth="1"/>
    <col min="15620" max="15620" width="19" style="115" customWidth="1"/>
    <col min="15621" max="15621" width="8.109375" style="115" customWidth="1"/>
    <col min="15622" max="15622" width="9.88671875" style="115" customWidth="1"/>
    <col min="15623" max="15623" width="8" style="115" customWidth="1"/>
    <col min="15624" max="15624" width="8.44140625" style="115" customWidth="1"/>
    <col min="15625" max="15625" width="8.6640625" style="115" customWidth="1"/>
    <col min="15626" max="15626" width="9.88671875" style="115" customWidth="1"/>
    <col min="15627" max="15627" width="5" style="115" customWidth="1"/>
    <col min="15628" max="15628" width="7.21875" style="115" customWidth="1"/>
    <col min="15629" max="15629" width="9.33203125" style="115" customWidth="1"/>
    <col min="15630" max="15872" width="8.21875" style="115"/>
    <col min="15873" max="15873" width="10" style="115" customWidth="1"/>
    <col min="15874" max="15875" width="6.6640625" style="115" customWidth="1"/>
    <col min="15876" max="15876" width="19" style="115" customWidth="1"/>
    <col min="15877" max="15877" width="8.109375" style="115" customWidth="1"/>
    <col min="15878" max="15878" width="9.88671875" style="115" customWidth="1"/>
    <col min="15879" max="15879" width="8" style="115" customWidth="1"/>
    <col min="15880" max="15880" width="8.44140625" style="115" customWidth="1"/>
    <col min="15881" max="15881" width="8.6640625" style="115" customWidth="1"/>
    <col min="15882" max="15882" width="9.88671875" style="115" customWidth="1"/>
    <col min="15883" max="15883" width="5" style="115" customWidth="1"/>
    <col min="15884" max="15884" width="7.21875" style="115" customWidth="1"/>
    <col min="15885" max="15885" width="9.33203125" style="115" customWidth="1"/>
    <col min="15886" max="16128" width="8.21875" style="115"/>
    <col min="16129" max="16129" width="10" style="115" customWidth="1"/>
    <col min="16130" max="16131" width="6.6640625" style="115" customWidth="1"/>
    <col min="16132" max="16132" width="19" style="115" customWidth="1"/>
    <col min="16133" max="16133" width="8.109375" style="115" customWidth="1"/>
    <col min="16134" max="16134" width="9.88671875" style="115" customWidth="1"/>
    <col min="16135" max="16135" width="8" style="115" customWidth="1"/>
    <col min="16136" max="16136" width="8.44140625" style="115" customWidth="1"/>
    <col min="16137" max="16137" width="8.6640625" style="115" customWidth="1"/>
    <col min="16138" max="16138" width="9.88671875" style="115" customWidth="1"/>
    <col min="16139" max="16139" width="5" style="115" customWidth="1"/>
    <col min="16140" max="16140" width="7.21875" style="115" customWidth="1"/>
    <col min="16141" max="16141" width="9.33203125" style="115" customWidth="1"/>
    <col min="16142" max="16384" width="8.21875" style="115"/>
  </cols>
  <sheetData>
    <row r="1" spans="1:13" ht="19.2">
      <c r="A1" s="50"/>
      <c r="B1" s="283" t="s">
        <v>700</v>
      </c>
      <c r="C1" s="283"/>
      <c r="D1" s="283"/>
      <c r="E1" s="283"/>
      <c r="F1" s="283"/>
      <c r="G1" s="283"/>
      <c r="H1" s="283"/>
      <c r="I1" s="285">
        <v>46312</v>
      </c>
      <c r="J1" s="286"/>
      <c r="K1" s="286"/>
      <c r="L1" s="286"/>
      <c r="M1" s="287"/>
    </row>
    <row r="2" spans="1:13" ht="13.2" customHeight="1">
      <c r="A2" s="51"/>
      <c r="B2" s="284"/>
      <c r="C2" s="284"/>
      <c r="D2" s="284"/>
      <c r="E2" s="284"/>
      <c r="F2" s="284"/>
      <c r="G2" s="284"/>
      <c r="H2" s="284"/>
      <c r="I2" s="288"/>
      <c r="J2" s="288"/>
      <c r="K2" s="288"/>
      <c r="L2" s="288"/>
      <c r="M2" s="289"/>
    </row>
    <row r="3" spans="1:13" ht="13.2">
      <c r="A3" s="116"/>
      <c r="B3" s="116">
        <v>1</v>
      </c>
      <c r="C3" s="116"/>
      <c r="D3" s="116" t="s">
        <v>1198</v>
      </c>
      <c r="E3" s="117"/>
      <c r="F3" s="116"/>
      <c r="G3" s="116"/>
      <c r="H3" s="116"/>
      <c r="I3" s="116"/>
      <c r="J3" s="118"/>
      <c r="K3" s="119"/>
      <c r="L3" s="116"/>
      <c r="M3" s="116"/>
    </row>
    <row r="4" spans="1:13" ht="13.2">
      <c r="A4" s="120" t="s">
        <v>701</v>
      </c>
      <c r="B4" s="121" t="s">
        <v>702</v>
      </c>
      <c r="C4" s="121" t="s">
        <v>703</v>
      </c>
      <c r="D4" s="121" t="s">
        <v>357</v>
      </c>
      <c r="E4" s="122"/>
      <c r="F4" s="123" t="str">
        <f t="shared" ref="F4:F47" si="0">A4</f>
        <v>あ０１</v>
      </c>
      <c r="G4" s="123" t="str">
        <f>B4&amp;C4</f>
        <v>青木重之</v>
      </c>
      <c r="H4" s="123" t="str">
        <f t="shared" ref="H4:H47" si="1">D4</f>
        <v>アビックBB</v>
      </c>
      <c r="I4" s="123" t="s">
        <v>225</v>
      </c>
      <c r="J4" s="124">
        <v>1971</v>
      </c>
      <c r="K4" s="125">
        <f>IF(J4="","",(2026-J4))</f>
        <v>55</v>
      </c>
      <c r="L4" s="123" t="str">
        <f t="shared" ref="L4:L47" si="2">IF(G4="","",IF(COUNTIF($G$4:$G$109,G4)&gt;1,"2重登録","OK"))</f>
        <v>OK</v>
      </c>
      <c r="M4" s="123" t="s">
        <v>208</v>
      </c>
    </row>
    <row r="5" spans="1:13" ht="13.2">
      <c r="A5" s="120" t="s">
        <v>358</v>
      </c>
      <c r="B5" s="123" t="s">
        <v>704</v>
      </c>
      <c r="C5" s="123" t="s">
        <v>705</v>
      </c>
      <c r="D5" s="121" t="s">
        <v>357</v>
      </c>
      <c r="E5" s="122"/>
      <c r="F5" s="123" t="str">
        <f t="shared" si="0"/>
        <v>あ０２</v>
      </c>
      <c r="G5" s="123" t="str">
        <f t="shared" ref="G5:G47" si="3">B5&amp;C5</f>
        <v>西川昌一</v>
      </c>
      <c r="H5" s="123" t="str">
        <f t="shared" si="1"/>
        <v>アビックBB</v>
      </c>
      <c r="I5" s="123" t="s">
        <v>225</v>
      </c>
      <c r="J5" s="126">
        <v>1970</v>
      </c>
      <c r="K5" s="125">
        <f t="shared" ref="K5:K48" si="4">IF(J5="","",(2026-J5))</f>
        <v>56</v>
      </c>
      <c r="L5" s="123" t="str">
        <f t="shared" si="2"/>
        <v>OK</v>
      </c>
      <c r="M5" s="123" t="s">
        <v>207</v>
      </c>
    </row>
    <row r="6" spans="1:13" ht="13.2">
      <c r="A6" s="120" t="s">
        <v>359</v>
      </c>
      <c r="B6" s="121" t="s">
        <v>706</v>
      </c>
      <c r="C6" s="121" t="s">
        <v>707</v>
      </c>
      <c r="D6" s="121" t="s">
        <v>357</v>
      </c>
      <c r="E6" s="122"/>
      <c r="F6" s="123" t="str">
        <f t="shared" si="0"/>
        <v>あ０３</v>
      </c>
      <c r="G6" s="123" t="str">
        <f t="shared" si="3"/>
        <v>安達隆一</v>
      </c>
      <c r="H6" s="123" t="str">
        <f t="shared" si="1"/>
        <v>アビックBB</v>
      </c>
      <c r="I6" s="123" t="s">
        <v>225</v>
      </c>
      <c r="J6" s="124">
        <v>1970</v>
      </c>
      <c r="K6" s="125">
        <f t="shared" si="4"/>
        <v>56</v>
      </c>
      <c r="L6" s="123" t="str">
        <f t="shared" si="2"/>
        <v>OK</v>
      </c>
      <c r="M6" s="123" t="s">
        <v>708</v>
      </c>
    </row>
    <row r="7" spans="1:13" ht="13.2">
      <c r="A7" s="120" t="s">
        <v>360</v>
      </c>
      <c r="B7" s="123" t="s">
        <v>709</v>
      </c>
      <c r="C7" s="123" t="s">
        <v>710</v>
      </c>
      <c r="D7" s="121" t="s">
        <v>357</v>
      </c>
      <c r="E7" s="122"/>
      <c r="F7" s="123" t="str">
        <f t="shared" si="0"/>
        <v>あ０４</v>
      </c>
      <c r="G7" s="123" t="str">
        <f t="shared" si="3"/>
        <v>上原義弘</v>
      </c>
      <c r="H7" s="123" t="str">
        <f t="shared" si="1"/>
        <v>アビックBB</v>
      </c>
      <c r="I7" s="123" t="s">
        <v>225</v>
      </c>
      <c r="J7" s="126">
        <v>1974</v>
      </c>
      <c r="K7" s="125">
        <f t="shared" si="4"/>
        <v>52</v>
      </c>
      <c r="L7" s="123" t="str">
        <f t="shared" si="2"/>
        <v>OK</v>
      </c>
      <c r="M7" s="123" t="s">
        <v>207</v>
      </c>
    </row>
    <row r="8" spans="1:13" ht="13.2">
      <c r="A8" s="120" t="s">
        <v>361</v>
      </c>
      <c r="B8" s="121" t="s">
        <v>711</v>
      </c>
      <c r="C8" s="121" t="s">
        <v>712</v>
      </c>
      <c r="D8" s="121" t="s">
        <v>357</v>
      </c>
      <c r="E8" s="127"/>
      <c r="F8" s="123" t="str">
        <f t="shared" si="0"/>
        <v>あ０５</v>
      </c>
      <c r="G8" s="123" t="str">
        <f t="shared" si="3"/>
        <v>寺村浩一</v>
      </c>
      <c r="H8" s="123" t="str">
        <f t="shared" si="1"/>
        <v>アビックBB</v>
      </c>
      <c r="I8" s="123" t="s">
        <v>225</v>
      </c>
      <c r="J8" s="124">
        <v>1968</v>
      </c>
      <c r="K8" s="125">
        <f t="shared" si="4"/>
        <v>58</v>
      </c>
      <c r="L8" s="123" t="str">
        <f t="shared" si="2"/>
        <v>OK</v>
      </c>
      <c r="M8" s="123" t="s">
        <v>310</v>
      </c>
    </row>
    <row r="9" spans="1:13" ht="13.2">
      <c r="A9" s="120" t="s">
        <v>362</v>
      </c>
      <c r="B9" s="128" t="s">
        <v>713</v>
      </c>
      <c r="C9" s="128" t="s">
        <v>714</v>
      </c>
      <c r="D9" s="121" t="s">
        <v>357</v>
      </c>
      <c r="E9" s="122"/>
      <c r="F9" s="123" t="str">
        <f t="shared" si="0"/>
        <v>あ０６</v>
      </c>
      <c r="G9" s="123" t="str">
        <f t="shared" si="3"/>
        <v>平居崇</v>
      </c>
      <c r="H9" s="123" t="str">
        <f t="shared" si="1"/>
        <v>アビックBB</v>
      </c>
      <c r="I9" s="123" t="s">
        <v>225</v>
      </c>
      <c r="J9" s="124">
        <v>1972</v>
      </c>
      <c r="K9" s="125">
        <f t="shared" si="4"/>
        <v>54</v>
      </c>
      <c r="L9" s="123" t="str">
        <f t="shared" si="2"/>
        <v>OK</v>
      </c>
      <c r="M9" s="123" t="s">
        <v>715</v>
      </c>
    </row>
    <row r="10" spans="1:13" ht="13.2">
      <c r="A10" s="120" t="s">
        <v>363</v>
      </c>
      <c r="B10" s="121" t="s">
        <v>716</v>
      </c>
      <c r="C10" s="121" t="s">
        <v>717</v>
      </c>
      <c r="D10" s="121" t="s">
        <v>357</v>
      </c>
      <c r="E10" s="122"/>
      <c r="F10" s="123" t="str">
        <f t="shared" si="0"/>
        <v>あ０７</v>
      </c>
      <c r="G10" s="123" t="str">
        <f t="shared" si="3"/>
        <v>大林弘典</v>
      </c>
      <c r="H10" s="123" t="str">
        <f t="shared" si="1"/>
        <v>アビックBB</v>
      </c>
      <c r="I10" s="123" t="s">
        <v>225</v>
      </c>
      <c r="J10" s="124">
        <v>1989</v>
      </c>
      <c r="K10" s="125">
        <f t="shared" si="4"/>
        <v>37</v>
      </c>
      <c r="L10" s="123" t="str">
        <f t="shared" si="2"/>
        <v>OK</v>
      </c>
      <c r="M10" s="123" t="s">
        <v>211</v>
      </c>
    </row>
    <row r="11" spans="1:13" ht="13.2">
      <c r="A11" s="120" t="s">
        <v>364</v>
      </c>
      <c r="B11" s="123" t="s">
        <v>718</v>
      </c>
      <c r="C11" s="123" t="s">
        <v>719</v>
      </c>
      <c r="D11" s="121" t="s">
        <v>357</v>
      </c>
      <c r="E11" s="122"/>
      <c r="F11" s="123" t="str">
        <f t="shared" si="0"/>
        <v>あ０８</v>
      </c>
      <c r="G11" s="123" t="str">
        <f t="shared" si="3"/>
        <v>福嶋亮</v>
      </c>
      <c r="H11" s="123" t="str">
        <f t="shared" si="1"/>
        <v>アビックBB</v>
      </c>
      <c r="I11" s="123" t="s">
        <v>225</v>
      </c>
      <c r="J11" s="126">
        <v>1961</v>
      </c>
      <c r="K11" s="125">
        <f t="shared" si="4"/>
        <v>65</v>
      </c>
      <c r="L11" s="123" t="str">
        <f t="shared" si="2"/>
        <v>OK</v>
      </c>
      <c r="M11" s="123" t="s">
        <v>720</v>
      </c>
    </row>
    <row r="12" spans="1:13" ht="13.2">
      <c r="A12" s="120" t="s">
        <v>365</v>
      </c>
      <c r="B12" s="121" t="s">
        <v>721</v>
      </c>
      <c r="C12" s="121" t="s">
        <v>722</v>
      </c>
      <c r="D12" s="121" t="s">
        <v>357</v>
      </c>
      <c r="E12" s="122"/>
      <c r="F12" s="123" t="str">
        <f t="shared" si="0"/>
        <v>あ０９</v>
      </c>
      <c r="G12" s="123" t="str">
        <f t="shared" si="3"/>
        <v>落合良弘</v>
      </c>
      <c r="H12" s="123" t="str">
        <f t="shared" si="1"/>
        <v>アビックBB</v>
      </c>
      <c r="I12" s="123" t="s">
        <v>225</v>
      </c>
      <c r="J12" s="124">
        <v>1968</v>
      </c>
      <c r="K12" s="125">
        <f t="shared" si="4"/>
        <v>58</v>
      </c>
      <c r="L12" s="123" t="str">
        <f t="shared" si="2"/>
        <v>OK</v>
      </c>
      <c r="M12" s="123" t="s">
        <v>211</v>
      </c>
    </row>
    <row r="13" spans="1:13" ht="13.2">
      <c r="A13" s="120" t="s">
        <v>367</v>
      </c>
      <c r="B13" s="128" t="s">
        <v>338</v>
      </c>
      <c r="C13" s="128" t="s">
        <v>215</v>
      </c>
      <c r="D13" s="121" t="s">
        <v>357</v>
      </c>
      <c r="E13" s="122"/>
      <c r="F13" s="123" t="str">
        <f t="shared" si="0"/>
        <v>あ１０</v>
      </c>
      <c r="G13" s="123" t="str">
        <f t="shared" si="3"/>
        <v xml:space="preserve">松井傳樹 </v>
      </c>
      <c r="H13" s="123" t="str">
        <f t="shared" si="1"/>
        <v>アビックBB</v>
      </c>
      <c r="I13" s="123" t="s">
        <v>225</v>
      </c>
      <c r="J13" s="124">
        <v>1987</v>
      </c>
      <c r="K13" s="125">
        <f t="shared" si="4"/>
        <v>39</v>
      </c>
      <c r="L13" s="123" t="str">
        <f t="shared" si="2"/>
        <v>OK</v>
      </c>
      <c r="M13" s="123" t="s">
        <v>207</v>
      </c>
    </row>
    <row r="14" spans="1:13" ht="13.2">
      <c r="A14" s="120" t="s">
        <v>368</v>
      </c>
      <c r="B14" s="129" t="s">
        <v>723</v>
      </c>
      <c r="C14" s="129" t="s">
        <v>724</v>
      </c>
      <c r="D14" s="121" t="s">
        <v>357</v>
      </c>
      <c r="E14" s="122"/>
      <c r="F14" s="123" t="str">
        <f t="shared" si="0"/>
        <v>あ１１</v>
      </c>
      <c r="G14" s="123" t="str">
        <f t="shared" si="3"/>
        <v>長谷川優</v>
      </c>
      <c r="H14" s="123" t="str">
        <f t="shared" si="1"/>
        <v>アビックBB</v>
      </c>
      <c r="I14" s="123" t="s">
        <v>225</v>
      </c>
      <c r="J14" s="124">
        <v>1973</v>
      </c>
      <c r="K14" s="125">
        <f t="shared" si="4"/>
        <v>53</v>
      </c>
      <c r="L14" s="123" t="str">
        <f t="shared" si="2"/>
        <v>OK</v>
      </c>
      <c r="M14" s="123" t="s">
        <v>725</v>
      </c>
    </row>
    <row r="15" spans="1:13" ht="13.2">
      <c r="A15" s="120" t="s">
        <v>369</v>
      </c>
      <c r="B15" s="121" t="s">
        <v>726</v>
      </c>
      <c r="C15" s="121" t="s">
        <v>727</v>
      </c>
      <c r="D15" s="121" t="s">
        <v>357</v>
      </c>
      <c r="F15" s="123" t="str">
        <f t="shared" si="0"/>
        <v>あ１２</v>
      </c>
      <c r="G15" s="123" t="str">
        <f t="shared" si="3"/>
        <v>草野活地</v>
      </c>
      <c r="H15" s="123" t="str">
        <f t="shared" si="1"/>
        <v>アビックBB</v>
      </c>
      <c r="I15" s="123" t="s">
        <v>225</v>
      </c>
      <c r="J15" s="124">
        <v>1974</v>
      </c>
      <c r="K15" s="125">
        <f t="shared" si="4"/>
        <v>52</v>
      </c>
      <c r="L15" s="123" t="str">
        <f t="shared" si="2"/>
        <v>OK</v>
      </c>
      <c r="M15" s="123" t="s">
        <v>208</v>
      </c>
    </row>
    <row r="16" spans="1:13" ht="13.2">
      <c r="A16" s="120" t="s">
        <v>370</v>
      </c>
      <c r="B16" s="121" t="s">
        <v>728</v>
      </c>
      <c r="C16" s="121" t="s">
        <v>729</v>
      </c>
      <c r="D16" s="121" t="s">
        <v>357</v>
      </c>
      <c r="F16" s="123" t="str">
        <f t="shared" si="0"/>
        <v>あ１３</v>
      </c>
      <c r="G16" s="123" t="str">
        <f t="shared" si="3"/>
        <v>吉川孝次</v>
      </c>
      <c r="H16" s="123" t="str">
        <f t="shared" si="1"/>
        <v>アビックBB</v>
      </c>
      <c r="I16" s="123" t="s">
        <v>225</v>
      </c>
      <c r="J16" s="124">
        <v>1976</v>
      </c>
      <c r="K16" s="125">
        <f t="shared" si="4"/>
        <v>50</v>
      </c>
      <c r="L16" s="123" t="str">
        <f t="shared" si="2"/>
        <v>OK</v>
      </c>
      <c r="M16" s="123" t="s">
        <v>207</v>
      </c>
    </row>
    <row r="17" spans="1:13" ht="13.2">
      <c r="A17" s="120" t="s">
        <v>371</v>
      </c>
      <c r="B17" s="121" t="s">
        <v>730</v>
      </c>
      <c r="C17" s="121" t="s">
        <v>731</v>
      </c>
      <c r="D17" s="121" t="s">
        <v>357</v>
      </c>
      <c r="F17" s="123" t="str">
        <f t="shared" si="0"/>
        <v>あ１４</v>
      </c>
      <c r="G17" s="123" t="str">
        <f t="shared" si="3"/>
        <v>姫田和憲</v>
      </c>
      <c r="H17" s="123" t="str">
        <f t="shared" si="1"/>
        <v>アビックBB</v>
      </c>
      <c r="I17" s="123" t="s">
        <v>225</v>
      </c>
      <c r="J17" s="124">
        <v>1984</v>
      </c>
      <c r="K17" s="125">
        <f t="shared" si="4"/>
        <v>42</v>
      </c>
      <c r="L17" s="123" t="str">
        <f t="shared" si="2"/>
        <v>OK</v>
      </c>
      <c r="M17" s="120" t="s">
        <v>262</v>
      </c>
    </row>
    <row r="18" spans="1:13" ht="13.2">
      <c r="A18" s="120" t="s">
        <v>372</v>
      </c>
      <c r="B18" s="123" t="s">
        <v>732</v>
      </c>
      <c r="C18" s="123" t="s">
        <v>733</v>
      </c>
      <c r="D18" s="121" t="s">
        <v>357</v>
      </c>
      <c r="F18" s="123" t="str">
        <f t="shared" si="0"/>
        <v>あ１５</v>
      </c>
      <c r="G18" s="123" t="str">
        <f t="shared" si="3"/>
        <v>法戸義也</v>
      </c>
      <c r="H18" s="123" t="str">
        <f t="shared" si="1"/>
        <v>アビックBB</v>
      </c>
      <c r="I18" s="123" t="s">
        <v>225</v>
      </c>
      <c r="J18" s="124">
        <v>1983</v>
      </c>
      <c r="K18" s="125">
        <f t="shared" si="4"/>
        <v>43</v>
      </c>
      <c r="L18" s="123" t="str">
        <f t="shared" si="2"/>
        <v>OK</v>
      </c>
      <c r="M18" s="123" t="s">
        <v>213</v>
      </c>
    </row>
    <row r="19" spans="1:13" ht="13.2">
      <c r="A19" s="120" t="s">
        <v>373</v>
      </c>
      <c r="B19" s="123" t="s">
        <v>384</v>
      </c>
      <c r="C19" s="123" t="s">
        <v>385</v>
      </c>
      <c r="D19" s="121" t="s">
        <v>357</v>
      </c>
      <c r="F19" s="123" t="str">
        <f t="shared" si="0"/>
        <v>あ１６</v>
      </c>
      <c r="G19" s="123" t="str">
        <f t="shared" si="3"/>
        <v>冨岡浩史</v>
      </c>
      <c r="H19" s="123" t="str">
        <f t="shared" si="1"/>
        <v>アビックBB</v>
      </c>
      <c r="I19" s="123" t="s">
        <v>225</v>
      </c>
      <c r="J19" s="124">
        <v>1967</v>
      </c>
      <c r="K19" s="125">
        <f t="shared" si="4"/>
        <v>59</v>
      </c>
      <c r="L19" s="123" t="str">
        <f t="shared" si="2"/>
        <v>OK</v>
      </c>
      <c r="M19" s="123" t="s">
        <v>208</v>
      </c>
    </row>
    <row r="20" spans="1:13" ht="13.2">
      <c r="A20" s="120" t="s">
        <v>374</v>
      </c>
      <c r="B20" s="123" t="s">
        <v>386</v>
      </c>
      <c r="C20" s="123" t="s">
        <v>734</v>
      </c>
      <c r="D20" s="121" t="s">
        <v>357</v>
      </c>
      <c r="F20" s="123" t="str">
        <f t="shared" si="0"/>
        <v>あ１７</v>
      </c>
      <c r="G20" s="123" t="str">
        <f t="shared" si="3"/>
        <v>西堀公人</v>
      </c>
      <c r="H20" s="123" t="str">
        <f t="shared" si="1"/>
        <v>アビックBB</v>
      </c>
      <c r="I20" s="123" t="s">
        <v>225</v>
      </c>
      <c r="J20" s="124">
        <v>1984</v>
      </c>
      <c r="K20" s="125">
        <f t="shared" si="4"/>
        <v>42</v>
      </c>
      <c r="L20" s="123" t="str">
        <f t="shared" si="2"/>
        <v>OK</v>
      </c>
      <c r="M20" s="123" t="s">
        <v>230</v>
      </c>
    </row>
    <row r="21" spans="1:13" ht="13.2">
      <c r="A21" s="120" t="s">
        <v>375</v>
      </c>
      <c r="B21" s="123" t="s">
        <v>735</v>
      </c>
      <c r="C21" s="123" t="s">
        <v>736</v>
      </c>
      <c r="D21" s="121" t="s">
        <v>357</v>
      </c>
      <c r="F21" s="123" t="str">
        <f t="shared" si="0"/>
        <v>あ１８</v>
      </c>
      <c r="G21" s="123" t="str">
        <f t="shared" si="3"/>
        <v>清野宏樹</v>
      </c>
      <c r="H21" s="123" t="str">
        <f t="shared" si="1"/>
        <v>アビックBB</v>
      </c>
      <c r="I21" s="123" t="s">
        <v>225</v>
      </c>
      <c r="J21" s="124">
        <v>1987</v>
      </c>
      <c r="K21" s="125">
        <f t="shared" si="4"/>
        <v>39</v>
      </c>
      <c r="L21" s="123" t="str">
        <f t="shared" si="2"/>
        <v>OK</v>
      </c>
      <c r="M21" s="120" t="s">
        <v>262</v>
      </c>
    </row>
    <row r="22" spans="1:13" ht="13.2">
      <c r="A22" s="120" t="s">
        <v>376</v>
      </c>
      <c r="B22" s="123" t="s">
        <v>388</v>
      </c>
      <c r="C22" s="123" t="s">
        <v>389</v>
      </c>
      <c r="D22" s="121" t="s">
        <v>357</v>
      </c>
      <c r="F22" s="123" t="str">
        <f t="shared" si="0"/>
        <v>あ１９</v>
      </c>
      <c r="G22" s="123" t="str">
        <f t="shared" si="3"/>
        <v>宇野泰三</v>
      </c>
      <c r="H22" s="123" t="str">
        <f t="shared" si="1"/>
        <v>アビックBB</v>
      </c>
      <c r="I22" s="123" t="s">
        <v>225</v>
      </c>
      <c r="J22" s="124">
        <v>1974</v>
      </c>
      <c r="K22" s="125">
        <f t="shared" si="4"/>
        <v>52</v>
      </c>
      <c r="L22" s="123" t="str">
        <f t="shared" si="2"/>
        <v>OK</v>
      </c>
      <c r="M22" s="123" t="s">
        <v>737</v>
      </c>
    </row>
    <row r="23" spans="1:13" ht="13.2">
      <c r="A23" s="120" t="s">
        <v>17</v>
      </c>
      <c r="B23" s="123" t="s">
        <v>395</v>
      </c>
      <c r="C23" s="123" t="s">
        <v>396</v>
      </c>
      <c r="D23" s="121" t="s">
        <v>357</v>
      </c>
      <c r="F23" s="123" t="str">
        <f t="shared" si="0"/>
        <v>あ２０</v>
      </c>
      <c r="G23" s="123" t="str">
        <f t="shared" si="3"/>
        <v>坪井徳寿</v>
      </c>
      <c r="H23" s="123" t="str">
        <f t="shared" si="1"/>
        <v>アビックBB</v>
      </c>
      <c r="I23" s="123" t="s">
        <v>225</v>
      </c>
      <c r="J23" s="124">
        <v>1979</v>
      </c>
      <c r="K23" s="125">
        <f t="shared" si="4"/>
        <v>47</v>
      </c>
      <c r="L23" s="123" t="str">
        <f t="shared" si="2"/>
        <v>OK</v>
      </c>
      <c r="M23" s="123" t="s">
        <v>208</v>
      </c>
    </row>
    <row r="24" spans="1:13" ht="13.2">
      <c r="A24" s="120" t="s">
        <v>377</v>
      </c>
      <c r="B24" s="120" t="s">
        <v>738</v>
      </c>
      <c r="C24" s="120" t="s">
        <v>739</v>
      </c>
      <c r="D24" s="121" t="s">
        <v>357</v>
      </c>
      <c r="E24" s="131" t="s">
        <v>405</v>
      </c>
      <c r="F24" s="123" t="str">
        <f t="shared" si="0"/>
        <v>あ２１</v>
      </c>
      <c r="G24" s="123" t="str">
        <f t="shared" si="3"/>
        <v>辻村惣一</v>
      </c>
      <c r="H24" s="123" t="str">
        <f t="shared" si="1"/>
        <v>アビックBB</v>
      </c>
      <c r="I24" s="123" t="s">
        <v>225</v>
      </c>
      <c r="J24" s="132">
        <v>1953</v>
      </c>
      <c r="K24" s="125">
        <f t="shared" si="4"/>
        <v>73</v>
      </c>
      <c r="L24" s="123" t="str">
        <f t="shared" si="2"/>
        <v>OK</v>
      </c>
      <c r="M24" s="120" t="s">
        <v>211</v>
      </c>
    </row>
    <row r="25" spans="1:13" ht="13.2">
      <c r="A25" s="120" t="s">
        <v>378</v>
      </c>
      <c r="B25" s="120" t="s">
        <v>740</v>
      </c>
      <c r="C25" s="120" t="s">
        <v>741</v>
      </c>
      <c r="D25" s="121" t="s">
        <v>357</v>
      </c>
      <c r="E25" s="115"/>
      <c r="F25" s="123" t="str">
        <f t="shared" si="0"/>
        <v>あ２２</v>
      </c>
      <c r="G25" s="123" t="str">
        <f t="shared" si="3"/>
        <v>槇田学</v>
      </c>
      <c r="H25" s="123" t="str">
        <f t="shared" si="1"/>
        <v>アビックBB</v>
      </c>
      <c r="I25" s="123" t="s">
        <v>225</v>
      </c>
      <c r="J25" s="132">
        <v>1965</v>
      </c>
      <c r="K25" s="125">
        <f t="shared" si="4"/>
        <v>61</v>
      </c>
      <c r="L25" s="123" t="str">
        <f t="shared" si="2"/>
        <v>OK</v>
      </c>
      <c r="M25" s="120" t="s">
        <v>207</v>
      </c>
    </row>
    <row r="26" spans="1:13" ht="13.2">
      <c r="A26" s="120" t="s">
        <v>217</v>
      </c>
      <c r="B26" s="120" t="s">
        <v>742</v>
      </c>
      <c r="C26" s="120" t="s">
        <v>743</v>
      </c>
      <c r="D26" s="121" t="s">
        <v>357</v>
      </c>
      <c r="F26" s="123" t="str">
        <f t="shared" si="0"/>
        <v>あ２３</v>
      </c>
      <c r="G26" s="123" t="str">
        <f t="shared" si="3"/>
        <v>武久真也</v>
      </c>
      <c r="H26" s="123" t="str">
        <f t="shared" si="1"/>
        <v>アビックBB</v>
      </c>
      <c r="I26" s="123" t="s">
        <v>225</v>
      </c>
      <c r="J26" s="132">
        <v>1982</v>
      </c>
      <c r="K26" s="125">
        <f t="shared" si="4"/>
        <v>44</v>
      </c>
      <c r="L26" s="123" t="str">
        <f t="shared" si="2"/>
        <v>OK</v>
      </c>
      <c r="M26" s="120" t="s">
        <v>230</v>
      </c>
    </row>
    <row r="27" spans="1:13" ht="13.2">
      <c r="A27" s="120" t="s">
        <v>218</v>
      </c>
      <c r="B27" s="133" t="s">
        <v>508</v>
      </c>
      <c r="C27" s="133" t="s">
        <v>744</v>
      </c>
      <c r="D27" s="121" t="s">
        <v>357</v>
      </c>
      <c r="F27" s="123" t="str">
        <f t="shared" si="0"/>
        <v>あ２４</v>
      </c>
      <c r="G27" s="123" t="str">
        <f>B27&amp;C27</f>
        <v>大脇和世</v>
      </c>
      <c r="H27" s="123" t="str">
        <f t="shared" si="1"/>
        <v>アビックBB</v>
      </c>
      <c r="I27" s="133" t="s">
        <v>210</v>
      </c>
      <c r="J27" s="132">
        <v>1970</v>
      </c>
      <c r="K27" s="134">
        <f>IF(J27="","",(2026-J27))</f>
        <v>56</v>
      </c>
      <c r="L27" s="123" t="str">
        <f t="shared" si="2"/>
        <v>OK</v>
      </c>
      <c r="M27" s="120" t="s">
        <v>310</v>
      </c>
    </row>
    <row r="28" spans="1:13" ht="13.2">
      <c r="A28" s="120" t="s">
        <v>219</v>
      </c>
      <c r="B28" s="133" t="s">
        <v>745</v>
      </c>
      <c r="C28" s="133" t="s">
        <v>746</v>
      </c>
      <c r="D28" s="121" t="s">
        <v>357</v>
      </c>
      <c r="F28" s="123" t="str">
        <f t="shared" si="0"/>
        <v>あ２５</v>
      </c>
      <c r="G28" s="123" t="str">
        <f>B28&amp;C28</f>
        <v>西山抄千代</v>
      </c>
      <c r="H28" s="123" t="str">
        <f t="shared" si="1"/>
        <v>アビックBB</v>
      </c>
      <c r="I28" s="133" t="s">
        <v>210</v>
      </c>
      <c r="J28" s="132">
        <v>1972</v>
      </c>
      <c r="K28" s="134">
        <f>IF(J28="","",(2026-J28))</f>
        <v>54</v>
      </c>
      <c r="L28" s="123" t="str">
        <f t="shared" si="2"/>
        <v>OK</v>
      </c>
      <c r="M28" s="120" t="s">
        <v>213</v>
      </c>
    </row>
    <row r="29" spans="1:13" ht="13.2">
      <c r="A29" s="120" t="s">
        <v>220</v>
      </c>
      <c r="B29" s="133" t="s">
        <v>747</v>
      </c>
      <c r="C29" s="133" t="s">
        <v>748</v>
      </c>
      <c r="D29" s="121" t="s">
        <v>357</v>
      </c>
      <c r="F29" s="123" t="str">
        <f t="shared" si="0"/>
        <v>あ２６</v>
      </c>
      <c r="G29" s="123" t="str">
        <f t="shared" si="3"/>
        <v>齋田優子</v>
      </c>
      <c r="H29" s="123" t="str">
        <f t="shared" si="1"/>
        <v>アビックBB</v>
      </c>
      <c r="I29" s="133" t="s">
        <v>210</v>
      </c>
      <c r="J29" s="132">
        <v>1983</v>
      </c>
      <c r="K29" s="134">
        <f t="shared" si="4"/>
        <v>43</v>
      </c>
      <c r="L29" s="123" t="str">
        <f t="shared" si="2"/>
        <v>OK</v>
      </c>
      <c r="M29" s="120" t="s">
        <v>211</v>
      </c>
    </row>
    <row r="30" spans="1:13" ht="13.2">
      <c r="A30" s="120" t="s">
        <v>221</v>
      </c>
      <c r="B30" s="133" t="s">
        <v>749</v>
      </c>
      <c r="C30" s="133" t="s">
        <v>750</v>
      </c>
      <c r="D30" s="121" t="s">
        <v>357</v>
      </c>
      <c r="F30" s="123" t="str">
        <f t="shared" si="0"/>
        <v>あ２７</v>
      </c>
      <c r="G30" s="123" t="str">
        <f t="shared" si="3"/>
        <v>中村紗映子</v>
      </c>
      <c r="H30" s="123" t="str">
        <f t="shared" si="1"/>
        <v>アビックBB</v>
      </c>
      <c r="I30" s="133" t="s">
        <v>210</v>
      </c>
      <c r="J30" s="132">
        <v>1983</v>
      </c>
      <c r="K30" s="134">
        <f t="shared" si="4"/>
        <v>43</v>
      </c>
      <c r="L30" s="123" t="str">
        <f t="shared" si="2"/>
        <v>OK</v>
      </c>
      <c r="M30" s="120" t="s">
        <v>211</v>
      </c>
    </row>
    <row r="31" spans="1:13" ht="13.2">
      <c r="A31" s="120" t="s">
        <v>222</v>
      </c>
      <c r="B31" s="133" t="s">
        <v>751</v>
      </c>
      <c r="C31" s="133" t="s">
        <v>752</v>
      </c>
      <c r="D31" s="121" t="s">
        <v>357</v>
      </c>
      <c r="F31" s="123" t="str">
        <f t="shared" si="0"/>
        <v>あ２８</v>
      </c>
      <c r="G31" s="123" t="str">
        <f t="shared" si="3"/>
        <v>松本光美</v>
      </c>
      <c r="H31" s="123" t="str">
        <f t="shared" si="1"/>
        <v>アビックBB</v>
      </c>
      <c r="I31" s="133" t="s">
        <v>210</v>
      </c>
      <c r="J31" s="132">
        <v>1971</v>
      </c>
      <c r="K31" s="134">
        <f t="shared" si="4"/>
        <v>55</v>
      </c>
      <c r="L31" s="123" t="str">
        <f t="shared" si="2"/>
        <v>OK</v>
      </c>
      <c r="M31" s="120" t="s">
        <v>208</v>
      </c>
    </row>
    <row r="32" spans="1:13" ht="13.2">
      <c r="A32" s="120" t="s">
        <v>328</v>
      </c>
      <c r="B32" s="133" t="s">
        <v>753</v>
      </c>
      <c r="C32" s="133" t="s">
        <v>754</v>
      </c>
      <c r="D32" s="121" t="s">
        <v>357</v>
      </c>
      <c r="F32" s="123" t="str">
        <f t="shared" si="0"/>
        <v>あ２９</v>
      </c>
      <c r="G32" s="123" t="str">
        <f t="shared" si="3"/>
        <v>堅田瑞木</v>
      </c>
      <c r="H32" s="123" t="str">
        <f t="shared" si="1"/>
        <v>アビックBB</v>
      </c>
      <c r="I32" s="133" t="s">
        <v>210</v>
      </c>
      <c r="J32" s="132">
        <v>1996</v>
      </c>
      <c r="K32" s="134">
        <f t="shared" si="4"/>
        <v>30</v>
      </c>
      <c r="L32" s="123" t="str">
        <f t="shared" si="2"/>
        <v>OK</v>
      </c>
      <c r="M32" s="120" t="s">
        <v>262</v>
      </c>
    </row>
    <row r="33" spans="1:13" ht="13.2">
      <c r="A33" s="120" t="s">
        <v>329</v>
      </c>
      <c r="B33" s="133" t="s">
        <v>755</v>
      </c>
      <c r="C33" s="133" t="s">
        <v>756</v>
      </c>
      <c r="D33" s="121" t="s">
        <v>357</v>
      </c>
      <c r="F33" s="123" t="str">
        <f t="shared" si="0"/>
        <v>あ３０</v>
      </c>
      <c r="G33" s="123" t="str">
        <f t="shared" si="3"/>
        <v>堀田明子</v>
      </c>
      <c r="H33" s="123" t="str">
        <f t="shared" si="1"/>
        <v>アビックBB</v>
      </c>
      <c r="I33" s="133" t="s">
        <v>210</v>
      </c>
      <c r="J33" s="132">
        <v>1970</v>
      </c>
      <c r="K33" s="134">
        <f t="shared" si="4"/>
        <v>56</v>
      </c>
      <c r="L33" s="123" t="str">
        <f t="shared" si="2"/>
        <v>OK</v>
      </c>
      <c r="M33" s="133" t="s">
        <v>232</v>
      </c>
    </row>
    <row r="34" spans="1:13" ht="13.2">
      <c r="A34" s="120" t="s">
        <v>330</v>
      </c>
      <c r="B34" s="133" t="s">
        <v>380</v>
      </c>
      <c r="C34" s="133" t="s">
        <v>381</v>
      </c>
      <c r="D34" s="121" t="s">
        <v>357</v>
      </c>
      <c r="F34" s="123" t="str">
        <f t="shared" si="0"/>
        <v>あ３１</v>
      </c>
      <c r="G34" s="123" t="str">
        <f t="shared" si="3"/>
        <v>佐野直美</v>
      </c>
      <c r="H34" s="123" t="str">
        <f t="shared" si="1"/>
        <v>アビックBB</v>
      </c>
      <c r="I34" s="133" t="s">
        <v>210</v>
      </c>
      <c r="J34" s="132">
        <v>1975</v>
      </c>
      <c r="K34" s="134">
        <f t="shared" si="4"/>
        <v>51</v>
      </c>
      <c r="L34" s="123" t="str">
        <f t="shared" si="2"/>
        <v>OK</v>
      </c>
      <c r="M34" s="120" t="s">
        <v>262</v>
      </c>
    </row>
    <row r="35" spans="1:13" ht="13.2">
      <c r="A35" s="120" t="s">
        <v>332</v>
      </c>
      <c r="B35" s="133" t="s">
        <v>382</v>
      </c>
      <c r="C35" s="133" t="s">
        <v>383</v>
      </c>
      <c r="D35" s="121" t="s">
        <v>357</v>
      </c>
      <c r="F35" s="123" t="str">
        <f t="shared" si="0"/>
        <v>あ３２</v>
      </c>
      <c r="G35" s="123" t="str">
        <f t="shared" si="3"/>
        <v>千代美由紀</v>
      </c>
      <c r="H35" s="123" t="str">
        <f t="shared" si="1"/>
        <v>アビックBB</v>
      </c>
      <c r="I35" s="133" t="s">
        <v>210</v>
      </c>
      <c r="J35" s="132">
        <v>1972</v>
      </c>
      <c r="K35" s="134">
        <f t="shared" si="4"/>
        <v>54</v>
      </c>
      <c r="L35" s="123" t="str">
        <f t="shared" si="2"/>
        <v>OK</v>
      </c>
      <c r="M35" s="120" t="s">
        <v>262</v>
      </c>
    </row>
    <row r="36" spans="1:13" ht="13.2">
      <c r="A36" s="120" t="s">
        <v>387</v>
      </c>
      <c r="B36" s="133" t="s">
        <v>757</v>
      </c>
      <c r="C36" s="133" t="s">
        <v>758</v>
      </c>
      <c r="D36" s="121" t="s">
        <v>357</v>
      </c>
      <c r="F36" s="123" t="str">
        <f t="shared" si="0"/>
        <v>あ３３</v>
      </c>
      <c r="G36" s="123" t="str">
        <f t="shared" si="3"/>
        <v>小西由美子</v>
      </c>
      <c r="H36" s="123" t="str">
        <f t="shared" si="1"/>
        <v>アビックBB</v>
      </c>
      <c r="I36" s="133" t="s">
        <v>210</v>
      </c>
      <c r="J36" s="132">
        <v>1968</v>
      </c>
      <c r="K36" s="134">
        <f t="shared" si="4"/>
        <v>58</v>
      </c>
      <c r="L36" s="123" t="str">
        <f t="shared" si="2"/>
        <v>OK</v>
      </c>
      <c r="M36" s="120" t="s">
        <v>230</v>
      </c>
    </row>
    <row r="37" spans="1:13" ht="13.2">
      <c r="A37" s="120" t="s">
        <v>391</v>
      </c>
      <c r="B37" s="133" t="s">
        <v>759</v>
      </c>
      <c r="C37" s="133" t="s">
        <v>760</v>
      </c>
      <c r="D37" s="121" t="s">
        <v>357</v>
      </c>
      <c r="F37" s="123" t="str">
        <f t="shared" si="0"/>
        <v>あ３４</v>
      </c>
      <c r="G37" s="123" t="str">
        <f t="shared" si="3"/>
        <v>徳田裕子</v>
      </c>
      <c r="H37" s="123" t="str">
        <f t="shared" si="1"/>
        <v>アビックBB</v>
      </c>
      <c r="I37" s="133" t="s">
        <v>210</v>
      </c>
      <c r="J37" s="132">
        <v>1971</v>
      </c>
      <c r="K37" s="134">
        <f t="shared" si="4"/>
        <v>55</v>
      </c>
      <c r="L37" s="123" t="str">
        <f t="shared" si="2"/>
        <v>OK</v>
      </c>
      <c r="M37" s="120" t="s">
        <v>230</v>
      </c>
    </row>
    <row r="38" spans="1:13" ht="13.2">
      <c r="A38" s="120" t="s">
        <v>394</v>
      </c>
      <c r="B38" s="133" t="s">
        <v>761</v>
      </c>
      <c r="C38" s="133" t="s">
        <v>762</v>
      </c>
      <c r="D38" s="121" t="s">
        <v>357</v>
      </c>
      <c r="F38" s="123" t="str">
        <f t="shared" si="0"/>
        <v>あ３５</v>
      </c>
      <c r="G38" s="123" t="str">
        <f t="shared" si="3"/>
        <v>叶丸利恵子</v>
      </c>
      <c r="H38" s="123" t="str">
        <f t="shared" si="1"/>
        <v>アビックBB</v>
      </c>
      <c r="I38" s="133" t="s">
        <v>210</v>
      </c>
      <c r="J38" s="132">
        <v>1965</v>
      </c>
      <c r="K38" s="134">
        <f t="shared" si="4"/>
        <v>61</v>
      </c>
      <c r="L38" s="123" t="str">
        <f t="shared" si="2"/>
        <v>OK</v>
      </c>
      <c r="M38" s="120" t="s">
        <v>208</v>
      </c>
    </row>
    <row r="39" spans="1:13" ht="13.2">
      <c r="A39" s="120" t="s">
        <v>397</v>
      </c>
      <c r="B39" s="133" t="s">
        <v>763</v>
      </c>
      <c r="C39" s="133" t="s">
        <v>764</v>
      </c>
      <c r="D39" s="121" t="s">
        <v>357</v>
      </c>
      <c r="F39" s="123" t="str">
        <f t="shared" si="0"/>
        <v>あ３６</v>
      </c>
      <c r="G39" s="123" t="str">
        <f t="shared" si="3"/>
        <v>脇田里加</v>
      </c>
      <c r="H39" s="123" t="str">
        <f t="shared" si="1"/>
        <v>アビックBB</v>
      </c>
      <c r="I39" s="133" t="s">
        <v>210</v>
      </c>
      <c r="J39" s="132">
        <v>1963</v>
      </c>
      <c r="K39" s="134">
        <f t="shared" si="4"/>
        <v>63</v>
      </c>
      <c r="L39" s="123" t="str">
        <f t="shared" si="2"/>
        <v>OK</v>
      </c>
      <c r="M39" s="120" t="s">
        <v>208</v>
      </c>
    </row>
    <row r="40" spans="1:13" ht="13.2">
      <c r="A40" s="120" t="s">
        <v>400</v>
      </c>
      <c r="B40" s="133" t="s">
        <v>392</v>
      </c>
      <c r="C40" s="133" t="s">
        <v>393</v>
      </c>
      <c r="D40" s="121" t="s">
        <v>357</v>
      </c>
      <c r="F40" s="123" t="str">
        <f t="shared" si="0"/>
        <v>あ３７</v>
      </c>
      <c r="G40" s="123" t="str">
        <f t="shared" si="3"/>
        <v>中澤由香</v>
      </c>
      <c r="H40" s="123" t="str">
        <f t="shared" si="1"/>
        <v>アビックBB</v>
      </c>
      <c r="I40" s="133" t="s">
        <v>210</v>
      </c>
      <c r="J40" s="132">
        <v>1975</v>
      </c>
      <c r="K40" s="134">
        <f t="shared" si="4"/>
        <v>51</v>
      </c>
      <c r="L40" s="123" t="str">
        <f t="shared" si="2"/>
        <v>OK</v>
      </c>
      <c r="M40" s="120" t="s">
        <v>208</v>
      </c>
    </row>
    <row r="41" spans="1:13" ht="13.2">
      <c r="A41" s="120" t="s">
        <v>401</v>
      </c>
      <c r="B41" s="133" t="s">
        <v>398</v>
      </c>
      <c r="C41" s="133" t="s">
        <v>399</v>
      </c>
      <c r="D41" s="121" t="s">
        <v>357</v>
      </c>
      <c r="F41" s="123" t="str">
        <f t="shared" si="0"/>
        <v>あ３８</v>
      </c>
      <c r="G41" s="123" t="str">
        <f t="shared" si="3"/>
        <v>山中博子</v>
      </c>
      <c r="H41" s="123" t="str">
        <f t="shared" si="1"/>
        <v>アビックBB</v>
      </c>
      <c r="I41" s="133" t="s">
        <v>210</v>
      </c>
      <c r="J41" s="132">
        <v>1970</v>
      </c>
      <c r="K41" s="134">
        <f t="shared" si="4"/>
        <v>56</v>
      </c>
      <c r="L41" s="123" t="str">
        <f t="shared" si="2"/>
        <v>OK</v>
      </c>
      <c r="M41" s="120" t="s">
        <v>737</v>
      </c>
    </row>
    <row r="42" spans="1:13" ht="13.2">
      <c r="A42" s="120" t="s">
        <v>402</v>
      </c>
      <c r="B42" s="120" t="s">
        <v>765</v>
      </c>
      <c r="C42" s="120" t="s">
        <v>743</v>
      </c>
      <c r="D42" s="121" t="s">
        <v>357</v>
      </c>
      <c r="F42" s="123" t="str">
        <f t="shared" si="0"/>
        <v>あ３９</v>
      </c>
      <c r="G42" s="123" t="str">
        <f t="shared" si="3"/>
        <v>谷崎真也</v>
      </c>
      <c r="H42" s="123" t="str">
        <f t="shared" si="1"/>
        <v>アビックBB</v>
      </c>
      <c r="I42" s="123" t="s">
        <v>225</v>
      </c>
      <c r="J42" s="132">
        <v>1972</v>
      </c>
      <c r="K42" s="134">
        <f t="shared" si="4"/>
        <v>54</v>
      </c>
      <c r="L42" s="123" t="str">
        <f t="shared" si="2"/>
        <v>OK</v>
      </c>
      <c r="M42" s="120" t="s">
        <v>725</v>
      </c>
    </row>
    <row r="43" spans="1:13" ht="13.2">
      <c r="A43" s="120" t="s">
        <v>1199</v>
      </c>
      <c r="B43" s="133" t="s">
        <v>1200</v>
      </c>
      <c r="C43" s="133" t="s">
        <v>1201</v>
      </c>
      <c r="D43" s="121" t="s">
        <v>357</v>
      </c>
      <c r="F43" s="123" t="str">
        <f t="shared" si="0"/>
        <v>あ４０</v>
      </c>
      <c r="G43" s="123" t="str">
        <f t="shared" si="3"/>
        <v>新崎浩子</v>
      </c>
      <c r="H43" s="123" t="str">
        <f t="shared" si="1"/>
        <v>アビックBB</v>
      </c>
      <c r="I43" s="133" t="s">
        <v>210</v>
      </c>
      <c r="J43" s="132">
        <v>1980</v>
      </c>
      <c r="K43" s="134">
        <f t="shared" si="4"/>
        <v>46</v>
      </c>
      <c r="L43" s="123" t="str">
        <f t="shared" si="2"/>
        <v>OK</v>
      </c>
      <c r="M43" s="120" t="s">
        <v>208</v>
      </c>
    </row>
    <row r="44" spans="1:13" ht="13.2">
      <c r="A44" s="120" t="s">
        <v>1202</v>
      </c>
      <c r="B44" s="133" t="s">
        <v>1203</v>
      </c>
      <c r="C44" s="133" t="s">
        <v>1204</v>
      </c>
      <c r="D44" s="121" t="s">
        <v>357</v>
      </c>
      <c r="F44" s="123" t="str">
        <f t="shared" si="0"/>
        <v>あ４１</v>
      </c>
      <c r="G44" s="123" t="str">
        <f t="shared" si="3"/>
        <v>篠崎泉</v>
      </c>
      <c r="H44" s="123" t="str">
        <f t="shared" si="1"/>
        <v>アビックBB</v>
      </c>
      <c r="I44" s="133" t="s">
        <v>210</v>
      </c>
      <c r="J44" s="132">
        <v>1977</v>
      </c>
      <c r="K44" s="134">
        <f t="shared" si="4"/>
        <v>49</v>
      </c>
      <c r="L44" s="123" t="str">
        <f t="shared" si="2"/>
        <v>OK</v>
      </c>
      <c r="M44" s="120" t="s">
        <v>212</v>
      </c>
    </row>
    <row r="45" spans="1:13" ht="13.2">
      <c r="A45" s="120" t="s">
        <v>1205</v>
      </c>
      <c r="B45" s="133" t="s">
        <v>1206</v>
      </c>
      <c r="C45" s="133" t="s">
        <v>1207</v>
      </c>
      <c r="D45" s="121" t="s">
        <v>357</v>
      </c>
      <c r="F45" s="123" t="str">
        <f t="shared" si="0"/>
        <v>あ４２</v>
      </c>
      <c r="G45" s="123" t="str">
        <f t="shared" si="3"/>
        <v>長瀬清香</v>
      </c>
      <c r="H45" s="123" t="str">
        <f t="shared" si="1"/>
        <v>アビックBB</v>
      </c>
      <c r="I45" s="133" t="s">
        <v>210</v>
      </c>
      <c r="J45" s="132">
        <v>1975</v>
      </c>
      <c r="K45" s="134">
        <f t="shared" si="4"/>
        <v>51</v>
      </c>
      <c r="L45" s="123" t="str">
        <f t="shared" si="2"/>
        <v>OK</v>
      </c>
      <c r="M45" s="133" t="s">
        <v>232</v>
      </c>
    </row>
    <row r="46" spans="1:13" ht="13.2">
      <c r="A46" s="120" t="s">
        <v>1208</v>
      </c>
      <c r="B46" s="133" t="s">
        <v>1209</v>
      </c>
      <c r="C46" s="133" t="s">
        <v>1210</v>
      </c>
      <c r="D46" s="121" t="s">
        <v>357</v>
      </c>
      <c r="F46" s="123" t="str">
        <f t="shared" si="0"/>
        <v>あ４３</v>
      </c>
      <c r="G46" s="123" t="str">
        <f t="shared" si="3"/>
        <v>氏原典子</v>
      </c>
      <c r="H46" s="123" t="str">
        <f t="shared" si="1"/>
        <v>アビックBB</v>
      </c>
      <c r="I46" s="133" t="s">
        <v>210</v>
      </c>
      <c r="J46" s="132">
        <v>1968</v>
      </c>
      <c r="K46" s="134">
        <f t="shared" si="4"/>
        <v>58</v>
      </c>
      <c r="L46" s="123" t="str">
        <f t="shared" si="2"/>
        <v>OK</v>
      </c>
      <c r="M46" s="120" t="s">
        <v>212</v>
      </c>
    </row>
    <row r="47" spans="1:13" ht="13.2">
      <c r="A47" s="120" t="s">
        <v>1211</v>
      </c>
      <c r="B47" s="133" t="s">
        <v>1206</v>
      </c>
      <c r="C47" s="133" t="s">
        <v>1212</v>
      </c>
      <c r="D47" s="121" t="s">
        <v>357</v>
      </c>
      <c r="F47" s="123" t="str">
        <f t="shared" si="0"/>
        <v>あ４４</v>
      </c>
      <c r="G47" s="123" t="str">
        <f t="shared" si="3"/>
        <v>長瀬圭音</v>
      </c>
      <c r="H47" s="123" t="str">
        <f t="shared" si="1"/>
        <v>アビックBB</v>
      </c>
      <c r="I47" s="133" t="s">
        <v>210</v>
      </c>
      <c r="J47" s="132">
        <v>2007</v>
      </c>
      <c r="K47" s="134">
        <f t="shared" si="4"/>
        <v>19</v>
      </c>
      <c r="L47" s="123" t="str">
        <f t="shared" si="2"/>
        <v>OK</v>
      </c>
      <c r="M47" s="133" t="s">
        <v>232</v>
      </c>
    </row>
    <row r="48" spans="1:13" ht="13.2">
      <c r="A48" s="135"/>
      <c r="B48" s="135">
        <v>2</v>
      </c>
      <c r="C48" s="136"/>
      <c r="D48" s="137" t="s">
        <v>1213</v>
      </c>
      <c r="E48" s="138"/>
      <c r="F48" s="139"/>
      <c r="G48" s="135"/>
      <c r="H48" s="137"/>
      <c r="I48" s="136"/>
      <c r="J48" s="140"/>
      <c r="K48" s="141" t="str">
        <f t="shared" si="4"/>
        <v/>
      </c>
      <c r="L48" s="139"/>
      <c r="M48" s="142"/>
    </row>
    <row r="49" spans="1:13" ht="13.2">
      <c r="A49" s="143" t="s">
        <v>403</v>
      </c>
      <c r="B49" s="144" t="s">
        <v>99</v>
      </c>
      <c r="C49" s="144" t="s">
        <v>100</v>
      </c>
      <c r="D49" s="145" t="s">
        <v>404</v>
      </c>
      <c r="E49" s="131" t="s">
        <v>405</v>
      </c>
      <c r="F49" s="123" t="str">
        <f t="shared" ref="F49:F81" si="5">A49</f>
        <v>あぷ０１</v>
      </c>
      <c r="G49" s="123" t="str">
        <f>B49&amp;C49</f>
        <v>杉山邦夫</v>
      </c>
      <c r="H49" s="123" t="str">
        <f t="shared" ref="H49:H110" si="6">D49</f>
        <v>アプストTC</v>
      </c>
      <c r="I49" s="146" t="s">
        <v>11</v>
      </c>
      <c r="J49" s="147">
        <v>1950</v>
      </c>
      <c r="K49" s="125">
        <f>IF(J49="","",(2026-J49))</f>
        <v>76</v>
      </c>
      <c r="L49" s="123" t="str">
        <f t="shared" ref="L49:L81" si="7">IF(G49="","",IF(COUNTIF($G$4:$G$117,G49)&gt;1,"2重登録","OK"))</f>
        <v>OK</v>
      </c>
      <c r="M49" s="143" t="s">
        <v>766</v>
      </c>
    </row>
    <row r="50" spans="1:13" ht="13.2">
      <c r="A50" s="143" t="s">
        <v>406</v>
      </c>
      <c r="B50" s="148" t="s">
        <v>13</v>
      </c>
      <c r="C50" s="148" t="s">
        <v>101</v>
      </c>
      <c r="D50" s="145" t="s">
        <v>404</v>
      </c>
      <c r="E50" s="131"/>
      <c r="F50" s="123" t="str">
        <f t="shared" si="5"/>
        <v>あぷ０２</v>
      </c>
      <c r="G50" s="123" t="str">
        <f t="shared" ref="G50:G81" si="8">B50&amp;C50</f>
        <v>川上英二</v>
      </c>
      <c r="H50" s="123" t="str">
        <f t="shared" si="6"/>
        <v>アプストTC</v>
      </c>
      <c r="I50" s="146" t="s">
        <v>11</v>
      </c>
      <c r="J50" s="149">
        <v>1963</v>
      </c>
      <c r="K50" s="125">
        <f t="shared" ref="K50:K114" si="9">IF(J50="","",(2026-J50))</f>
        <v>63</v>
      </c>
      <c r="L50" s="123" t="str">
        <f t="shared" si="7"/>
        <v>OK</v>
      </c>
      <c r="M50" s="150" t="s">
        <v>16</v>
      </c>
    </row>
    <row r="51" spans="1:13" ht="13.2">
      <c r="A51" s="143" t="s">
        <v>407</v>
      </c>
      <c r="B51" s="144" t="s">
        <v>65</v>
      </c>
      <c r="C51" s="144" t="s">
        <v>103</v>
      </c>
      <c r="D51" s="145" t="s">
        <v>404</v>
      </c>
      <c r="E51" s="131"/>
      <c r="F51" s="123" t="str">
        <f t="shared" si="5"/>
        <v>あぷ０３</v>
      </c>
      <c r="G51" s="123" t="str">
        <f t="shared" si="8"/>
        <v>浅田隆昭</v>
      </c>
      <c r="H51" s="123" t="str">
        <f t="shared" si="6"/>
        <v>アプストTC</v>
      </c>
      <c r="I51" s="146" t="s">
        <v>11</v>
      </c>
      <c r="J51" s="147">
        <v>1964</v>
      </c>
      <c r="K51" s="125">
        <f t="shared" si="9"/>
        <v>62</v>
      </c>
      <c r="L51" s="123" t="str">
        <f t="shared" si="7"/>
        <v>OK</v>
      </c>
      <c r="M51" s="143" t="s">
        <v>39</v>
      </c>
    </row>
    <row r="52" spans="1:13" ht="13.2">
      <c r="A52" s="143" t="s">
        <v>408</v>
      </c>
      <c r="B52" s="151" t="s">
        <v>104</v>
      </c>
      <c r="C52" s="151" t="s">
        <v>105</v>
      </c>
      <c r="D52" s="145" t="s">
        <v>404</v>
      </c>
      <c r="E52" s="131"/>
      <c r="F52" s="123" t="str">
        <f t="shared" si="5"/>
        <v>あぷ０４</v>
      </c>
      <c r="G52" s="123" t="str">
        <f t="shared" si="8"/>
        <v>森永洋介</v>
      </c>
      <c r="H52" s="123" t="str">
        <f t="shared" si="6"/>
        <v>アプストTC</v>
      </c>
      <c r="I52" s="146" t="s">
        <v>11</v>
      </c>
      <c r="J52" s="147">
        <v>1986</v>
      </c>
      <c r="K52" s="125">
        <f t="shared" si="9"/>
        <v>40</v>
      </c>
      <c r="L52" s="123" t="str">
        <f t="shared" si="7"/>
        <v>OK</v>
      </c>
      <c r="M52" s="143" t="s">
        <v>18</v>
      </c>
    </row>
    <row r="53" spans="1:13" ht="13.2">
      <c r="A53" s="143" t="s">
        <v>409</v>
      </c>
      <c r="B53" s="144" t="s">
        <v>106</v>
      </c>
      <c r="C53" s="144" t="s">
        <v>107</v>
      </c>
      <c r="D53" s="145" t="s">
        <v>404</v>
      </c>
      <c r="E53" s="131"/>
      <c r="F53" s="123" t="str">
        <f t="shared" si="5"/>
        <v>あぷ０５</v>
      </c>
      <c r="G53" s="123" t="str">
        <f t="shared" si="8"/>
        <v>辰巳悟朗</v>
      </c>
      <c r="H53" s="123" t="str">
        <f t="shared" si="6"/>
        <v>アプストTC</v>
      </c>
      <c r="I53" s="146" t="s">
        <v>11</v>
      </c>
      <c r="J53" s="147">
        <v>1974</v>
      </c>
      <c r="K53" s="125">
        <f t="shared" si="9"/>
        <v>52</v>
      </c>
      <c r="L53" s="123" t="str">
        <f t="shared" si="7"/>
        <v>OK</v>
      </c>
      <c r="M53" s="143" t="s">
        <v>12</v>
      </c>
    </row>
    <row r="54" spans="1:13" ht="13.2">
      <c r="A54" s="143" t="s">
        <v>410</v>
      </c>
      <c r="B54" s="152" t="s">
        <v>13</v>
      </c>
      <c r="C54" s="152" t="s">
        <v>411</v>
      </c>
      <c r="D54" s="145" t="s">
        <v>404</v>
      </c>
      <c r="E54" s="131"/>
      <c r="F54" s="123" t="str">
        <f t="shared" si="5"/>
        <v>あぷ０６</v>
      </c>
      <c r="G54" s="123" t="str">
        <f t="shared" si="8"/>
        <v>川上美弥子</v>
      </c>
      <c r="H54" s="123" t="str">
        <f t="shared" si="6"/>
        <v>アプストTC</v>
      </c>
      <c r="I54" s="146" t="s">
        <v>14</v>
      </c>
      <c r="J54" s="147">
        <v>1971</v>
      </c>
      <c r="K54" s="125">
        <f t="shared" si="9"/>
        <v>55</v>
      </c>
      <c r="L54" s="123" t="str">
        <f t="shared" si="7"/>
        <v>OK</v>
      </c>
      <c r="M54" s="150" t="s">
        <v>16</v>
      </c>
    </row>
    <row r="55" spans="1:13" ht="13.2">
      <c r="A55" s="143" t="s">
        <v>412</v>
      </c>
      <c r="B55" s="148" t="s">
        <v>413</v>
      </c>
      <c r="C55" s="148" t="s">
        <v>414</v>
      </c>
      <c r="D55" s="145" t="s">
        <v>404</v>
      </c>
      <c r="E55" s="131"/>
      <c r="F55" s="123" t="str">
        <f t="shared" si="5"/>
        <v>あぷ０７</v>
      </c>
      <c r="G55" s="123" t="str">
        <f t="shared" si="8"/>
        <v>山内雄平</v>
      </c>
      <c r="H55" s="123" t="str">
        <f t="shared" si="6"/>
        <v>アプストTC</v>
      </c>
      <c r="I55" s="146" t="s">
        <v>11</v>
      </c>
      <c r="J55" s="149">
        <v>1989</v>
      </c>
      <c r="K55" s="125">
        <f t="shared" si="9"/>
        <v>37</v>
      </c>
      <c r="L55" s="123" t="str">
        <f t="shared" si="7"/>
        <v>OK</v>
      </c>
      <c r="M55" s="150" t="s">
        <v>415</v>
      </c>
    </row>
    <row r="56" spans="1:13" ht="13.2">
      <c r="A56" s="143" t="s">
        <v>416</v>
      </c>
      <c r="B56" s="152" t="s">
        <v>417</v>
      </c>
      <c r="C56" s="152" t="s">
        <v>418</v>
      </c>
      <c r="D56" s="145" t="s">
        <v>404</v>
      </c>
      <c r="E56" s="131"/>
      <c r="F56" s="123" t="str">
        <f t="shared" si="5"/>
        <v>あぷ０８</v>
      </c>
      <c r="G56" s="123" t="str">
        <f t="shared" si="8"/>
        <v>木村美香</v>
      </c>
      <c r="H56" s="123" t="str">
        <f t="shared" si="6"/>
        <v>アプストTC</v>
      </c>
      <c r="I56" s="146" t="s">
        <v>14</v>
      </c>
      <c r="J56" s="147">
        <v>1962</v>
      </c>
      <c r="K56" s="125">
        <f t="shared" si="9"/>
        <v>64</v>
      </c>
      <c r="L56" s="123" t="str">
        <f t="shared" si="7"/>
        <v>OK</v>
      </c>
      <c r="M56" s="143" t="s">
        <v>379</v>
      </c>
    </row>
    <row r="57" spans="1:13" ht="13.2">
      <c r="A57" s="143" t="s">
        <v>419</v>
      </c>
      <c r="B57" s="144" t="s">
        <v>421</v>
      </c>
      <c r="C57" s="144" t="s">
        <v>333</v>
      </c>
      <c r="D57" s="145" t="s">
        <v>404</v>
      </c>
      <c r="E57" s="131"/>
      <c r="F57" s="123" t="str">
        <f t="shared" si="5"/>
        <v>あぷ０９</v>
      </c>
      <c r="G57" s="123" t="str">
        <f t="shared" si="8"/>
        <v>日高眞規子</v>
      </c>
      <c r="H57" s="123" t="str">
        <f t="shared" si="6"/>
        <v>アプストTC</v>
      </c>
      <c r="I57" s="146" t="s">
        <v>14</v>
      </c>
      <c r="J57" s="147">
        <v>1963</v>
      </c>
      <c r="K57" s="125">
        <f t="shared" si="9"/>
        <v>63</v>
      </c>
      <c r="L57" s="123" t="str">
        <f t="shared" si="7"/>
        <v>OK</v>
      </c>
      <c r="M57" s="143" t="s">
        <v>366</v>
      </c>
    </row>
    <row r="58" spans="1:13" ht="13.2">
      <c r="A58" s="143" t="s">
        <v>420</v>
      </c>
      <c r="B58" s="144" t="s">
        <v>423</v>
      </c>
      <c r="C58" s="144" t="s">
        <v>424</v>
      </c>
      <c r="D58" s="145" t="s">
        <v>404</v>
      </c>
      <c r="E58" s="131"/>
      <c r="F58" s="123" t="str">
        <f t="shared" si="5"/>
        <v>あぷ１０</v>
      </c>
      <c r="G58" s="123" t="str">
        <f t="shared" si="8"/>
        <v>長谷出浩</v>
      </c>
      <c r="H58" s="123" t="str">
        <f t="shared" si="6"/>
        <v>アプストTC</v>
      </c>
      <c r="I58" s="146" t="s">
        <v>11</v>
      </c>
      <c r="J58" s="147">
        <v>1960</v>
      </c>
      <c r="K58" s="125">
        <f t="shared" si="9"/>
        <v>66</v>
      </c>
      <c r="L58" s="123" t="str">
        <f t="shared" si="7"/>
        <v>OK</v>
      </c>
      <c r="M58" s="150" t="s">
        <v>16</v>
      </c>
    </row>
    <row r="59" spans="1:13" ht="13.2">
      <c r="A59" s="143" t="s">
        <v>422</v>
      </c>
      <c r="B59" s="148" t="s">
        <v>426</v>
      </c>
      <c r="C59" s="148" t="s">
        <v>102</v>
      </c>
      <c r="D59" s="145" t="s">
        <v>404</v>
      </c>
      <c r="E59" s="131"/>
      <c r="F59" s="123" t="str">
        <f t="shared" si="5"/>
        <v>あぷ１１</v>
      </c>
      <c r="G59" s="123" t="str">
        <f t="shared" si="8"/>
        <v>奥田純也</v>
      </c>
      <c r="H59" s="123" t="str">
        <f t="shared" si="6"/>
        <v>アプストTC</v>
      </c>
      <c r="I59" s="146" t="s">
        <v>11</v>
      </c>
      <c r="J59" s="149">
        <v>1963</v>
      </c>
      <c r="K59" s="125">
        <f t="shared" si="9"/>
        <v>63</v>
      </c>
      <c r="L59" s="123" t="str">
        <f t="shared" si="7"/>
        <v>OK</v>
      </c>
      <c r="M59" s="150" t="s">
        <v>16</v>
      </c>
    </row>
    <row r="60" spans="1:13" ht="13.2">
      <c r="A60" s="143" t="s">
        <v>425</v>
      </c>
      <c r="B60" s="153" t="s">
        <v>108</v>
      </c>
      <c r="C60" s="153" t="s">
        <v>334</v>
      </c>
      <c r="D60" s="145" t="s">
        <v>404</v>
      </c>
      <c r="E60" s="154"/>
      <c r="F60" s="123" t="str">
        <f t="shared" si="5"/>
        <v>あぷ１２</v>
      </c>
      <c r="G60" s="123" t="str">
        <f t="shared" si="8"/>
        <v>村田理恵子</v>
      </c>
      <c r="H60" s="123" t="str">
        <f t="shared" si="6"/>
        <v>アプストTC</v>
      </c>
      <c r="I60" s="146" t="s">
        <v>14</v>
      </c>
      <c r="J60" s="147">
        <v>1979</v>
      </c>
      <c r="K60" s="125">
        <f t="shared" si="9"/>
        <v>47</v>
      </c>
      <c r="L60" s="123" t="str">
        <f t="shared" si="7"/>
        <v>OK</v>
      </c>
      <c r="M60" s="150" t="s">
        <v>16</v>
      </c>
    </row>
    <row r="61" spans="1:13" ht="13.2">
      <c r="A61" s="143" t="s">
        <v>427</v>
      </c>
      <c r="B61" s="144" t="s">
        <v>431</v>
      </c>
      <c r="C61" s="144" t="s">
        <v>432</v>
      </c>
      <c r="D61" s="145" t="s">
        <v>404</v>
      </c>
      <c r="E61" s="154"/>
      <c r="F61" s="123" t="str">
        <f t="shared" si="5"/>
        <v>あぷ１３</v>
      </c>
      <c r="G61" s="123" t="str">
        <f t="shared" si="8"/>
        <v>東正隆</v>
      </c>
      <c r="H61" s="123" t="str">
        <f t="shared" si="6"/>
        <v>アプストTC</v>
      </c>
      <c r="I61" s="146" t="s">
        <v>11</v>
      </c>
      <c r="J61" s="147">
        <v>1965</v>
      </c>
      <c r="K61" s="125">
        <f t="shared" si="9"/>
        <v>61</v>
      </c>
      <c r="L61" s="123" t="str">
        <f t="shared" si="7"/>
        <v>OK</v>
      </c>
      <c r="M61" s="143" t="s">
        <v>12</v>
      </c>
    </row>
    <row r="62" spans="1:13" ht="13.2">
      <c r="A62" s="143" t="s">
        <v>429</v>
      </c>
      <c r="B62" s="155" t="s">
        <v>434</v>
      </c>
      <c r="C62" s="155" t="s">
        <v>435</v>
      </c>
      <c r="D62" s="145" t="s">
        <v>404</v>
      </c>
      <c r="E62" s="154"/>
      <c r="F62" s="123" t="str">
        <f t="shared" si="5"/>
        <v>あぷ１４</v>
      </c>
      <c r="G62" s="123" t="str">
        <f t="shared" si="8"/>
        <v>二ツ井裕也</v>
      </c>
      <c r="H62" s="123" t="str">
        <f t="shared" si="6"/>
        <v>アプストTC</v>
      </c>
      <c r="I62" s="156" t="s">
        <v>11</v>
      </c>
      <c r="J62" s="156">
        <v>1990</v>
      </c>
      <c r="K62" s="125">
        <f t="shared" si="9"/>
        <v>36</v>
      </c>
      <c r="L62" s="123" t="str">
        <f t="shared" si="7"/>
        <v>OK</v>
      </c>
      <c r="M62" s="143" t="s">
        <v>436</v>
      </c>
    </row>
    <row r="63" spans="1:13" ht="13.2">
      <c r="A63" s="143" t="s">
        <v>430</v>
      </c>
      <c r="B63" s="157" t="s">
        <v>438</v>
      </c>
      <c r="C63" s="157" t="s">
        <v>439</v>
      </c>
      <c r="D63" s="145" t="s">
        <v>404</v>
      </c>
      <c r="E63" s="154"/>
      <c r="F63" s="123" t="str">
        <f t="shared" si="5"/>
        <v>あぷ１５</v>
      </c>
      <c r="G63" s="123" t="str">
        <f t="shared" si="8"/>
        <v>田中　有紀</v>
      </c>
      <c r="H63" s="123" t="str">
        <f t="shared" si="6"/>
        <v>アプストTC</v>
      </c>
      <c r="I63" s="156" t="s">
        <v>14</v>
      </c>
      <c r="J63" s="156">
        <v>1969</v>
      </c>
      <c r="K63" s="125">
        <f t="shared" si="9"/>
        <v>57</v>
      </c>
      <c r="L63" s="123" t="str">
        <f t="shared" si="7"/>
        <v>OK</v>
      </c>
      <c r="M63" s="143" t="s">
        <v>767</v>
      </c>
    </row>
    <row r="64" spans="1:13" ht="13.2">
      <c r="A64" s="143" t="s">
        <v>433</v>
      </c>
      <c r="B64" s="155" t="s">
        <v>441</v>
      </c>
      <c r="C64" s="155" t="s">
        <v>442</v>
      </c>
      <c r="D64" s="145" t="s">
        <v>404</v>
      </c>
      <c r="E64" s="154"/>
      <c r="F64" s="123" t="str">
        <f t="shared" si="5"/>
        <v>あぷ１６</v>
      </c>
      <c r="G64" s="123" t="str">
        <f t="shared" si="8"/>
        <v>岡川謙二</v>
      </c>
      <c r="H64" s="123" t="str">
        <f t="shared" si="6"/>
        <v>アプストTC</v>
      </c>
      <c r="I64" s="156" t="s">
        <v>11</v>
      </c>
      <c r="J64" s="156">
        <v>1967</v>
      </c>
      <c r="K64" s="125">
        <f t="shared" si="9"/>
        <v>59</v>
      </c>
      <c r="L64" s="123" t="str">
        <f t="shared" si="7"/>
        <v>OK</v>
      </c>
      <c r="M64" s="143" t="s">
        <v>18</v>
      </c>
    </row>
    <row r="65" spans="1:13" ht="13.2">
      <c r="A65" s="143" t="s">
        <v>437</v>
      </c>
      <c r="B65" s="155" t="s">
        <v>444</v>
      </c>
      <c r="C65" s="155" t="s">
        <v>445</v>
      </c>
      <c r="D65" s="145" t="s">
        <v>404</v>
      </c>
      <c r="E65" s="154"/>
      <c r="F65" s="123" t="str">
        <f t="shared" si="5"/>
        <v>あぷ１７</v>
      </c>
      <c r="G65" s="123" t="str">
        <f t="shared" si="8"/>
        <v>稲泉聡</v>
      </c>
      <c r="H65" s="123" t="str">
        <f t="shared" si="6"/>
        <v>アプストTC</v>
      </c>
      <c r="I65" s="156" t="s">
        <v>11</v>
      </c>
      <c r="J65" s="156">
        <v>1967</v>
      </c>
      <c r="K65" s="125">
        <f t="shared" si="9"/>
        <v>59</v>
      </c>
      <c r="L65" s="123" t="str">
        <f t="shared" si="7"/>
        <v>OK</v>
      </c>
      <c r="M65" s="143" t="s">
        <v>18</v>
      </c>
    </row>
    <row r="66" spans="1:13" ht="13.2">
      <c r="A66" s="143" t="s">
        <v>440</v>
      </c>
      <c r="B66" s="155" t="s">
        <v>447</v>
      </c>
      <c r="C66" s="155" t="s">
        <v>448</v>
      </c>
      <c r="D66" s="145" t="s">
        <v>404</v>
      </c>
      <c r="E66" s="154"/>
      <c r="F66" s="123" t="str">
        <f t="shared" si="5"/>
        <v>あぷ１８</v>
      </c>
      <c r="G66" s="123" t="str">
        <f t="shared" si="8"/>
        <v>妹川寿明</v>
      </c>
      <c r="H66" s="123" t="str">
        <f t="shared" si="6"/>
        <v>アプストTC</v>
      </c>
      <c r="I66" s="156" t="s">
        <v>11</v>
      </c>
      <c r="J66" s="156">
        <v>1995</v>
      </c>
      <c r="K66" s="125">
        <f t="shared" si="9"/>
        <v>31</v>
      </c>
      <c r="L66" s="123" t="str">
        <f t="shared" si="7"/>
        <v>OK</v>
      </c>
      <c r="M66" s="150" t="s">
        <v>415</v>
      </c>
    </row>
    <row r="67" spans="1:13" ht="13.2">
      <c r="A67" s="143" t="s">
        <v>443</v>
      </c>
      <c r="B67" s="157" t="s">
        <v>451</v>
      </c>
      <c r="C67" s="157" t="s">
        <v>452</v>
      </c>
      <c r="D67" s="145" t="s">
        <v>404</v>
      </c>
      <c r="E67" s="158"/>
      <c r="F67" s="123" t="str">
        <f t="shared" si="5"/>
        <v>あぷ１９</v>
      </c>
      <c r="G67" s="123" t="str">
        <f t="shared" si="8"/>
        <v>永松貴子</v>
      </c>
      <c r="H67" s="123" t="str">
        <f t="shared" si="6"/>
        <v>アプストTC</v>
      </c>
      <c r="I67" s="156" t="s">
        <v>14</v>
      </c>
      <c r="J67" s="156">
        <v>1962</v>
      </c>
      <c r="K67" s="125">
        <f t="shared" si="9"/>
        <v>64</v>
      </c>
      <c r="L67" s="123" t="str">
        <f t="shared" si="7"/>
        <v>OK</v>
      </c>
      <c r="M67" s="143" t="s">
        <v>12</v>
      </c>
    </row>
    <row r="68" spans="1:13" ht="13.2">
      <c r="A68" s="143" t="s">
        <v>446</v>
      </c>
      <c r="B68" s="157" t="s">
        <v>454</v>
      </c>
      <c r="C68" s="157" t="s">
        <v>455</v>
      </c>
      <c r="D68" s="145" t="s">
        <v>404</v>
      </c>
      <c r="E68" s="154"/>
      <c r="F68" s="123" t="str">
        <f t="shared" si="5"/>
        <v>あぷ２０</v>
      </c>
      <c r="G68" s="123" t="str">
        <f t="shared" si="8"/>
        <v>藤原泰子</v>
      </c>
      <c r="H68" s="123" t="str">
        <f t="shared" si="6"/>
        <v>アプストTC</v>
      </c>
      <c r="I68" s="156" t="s">
        <v>14</v>
      </c>
      <c r="J68" s="156">
        <v>1965</v>
      </c>
      <c r="K68" s="125">
        <f t="shared" si="9"/>
        <v>61</v>
      </c>
      <c r="L68" s="123" t="str">
        <f t="shared" si="7"/>
        <v>OK</v>
      </c>
      <c r="M68" s="143" t="s">
        <v>456</v>
      </c>
    </row>
    <row r="69" spans="1:13" ht="13.2">
      <c r="A69" s="143" t="s">
        <v>449</v>
      </c>
      <c r="B69" s="155" t="s">
        <v>458</v>
      </c>
      <c r="C69" s="155" t="s">
        <v>459</v>
      </c>
      <c r="D69" s="145" t="s">
        <v>404</v>
      </c>
      <c r="E69" s="154"/>
      <c r="F69" s="123" t="str">
        <f t="shared" si="5"/>
        <v>あぷ２１</v>
      </c>
      <c r="G69" s="123" t="str">
        <f t="shared" si="8"/>
        <v>敦賀創一</v>
      </c>
      <c r="H69" s="123" t="str">
        <f t="shared" si="6"/>
        <v>アプストTC</v>
      </c>
      <c r="I69" s="156" t="s">
        <v>11</v>
      </c>
      <c r="J69" s="156">
        <v>1998</v>
      </c>
      <c r="K69" s="125">
        <f t="shared" si="9"/>
        <v>28</v>
      </c>
      <c r="L69" s="123" t="str">
        <f t="shared" si="7"/>
        <v>OK</v>
      </c>
      <c r="M69" s="143" t="s">
        <v>12</v>
      </c>
    </row>
    <row r="70" spans="1:13" ht="13.2">
      <c r="A70" s="143" t="s">
        <v>450</v>
      </c>
      <c r="B70" s="155" t="s">
        <v>461</v>
      </c>
      <c r="C70" s="155" t="s">
        <v>462</v>
      </c>
      <c r="D70" s="145" t="s">
        <v>404</v>
      </c>
      <c r="E70" s="154"/>
      <c r="F70" s="123" t="str">
        <f t="shared" si="5"/>
        <v>あぷ２２</v>
      </c>
      <c r="G70" s="123" t="str">
        <f t="shared" si="8"/>
        <v>有吉裕喜</v>
      </c>
      <c r="H70" s="123" t="str">
        <f t="shared" si="6"/>
        <v>アプストTC</v>
      </c>
      <c r="I70" s="156" t="s">
        <v>11</v>
      </c>
      <c r="J70" s="156">
        <v>1973</v>
      </c>
      <c r="K70" s="125">
        <f t="shared" si="9"/>
        <v>53</v>
      </c>
      <c r="L70" s="123" t="str">
        <f t="shared" si="7"/>
        <v>OK</v>
      </c>
      <c r="M70" s="143" t="s">
        <v>463</v>
      </c>
    </row>
    <row r="71" spans="1:13" ht="13.2">
      <c r="A71" s="143" t="s">
        <v>453</v>
      </c>
      <c r="B71" s="155" t="s">
        <v>464</v>
      </c>
      <c r="C71" s="155" t="s">
        <v>465</v>
      </c>
      <c r="D71" s="145" t="s">
        <v>404</v>
      </c>
      <c r="E71" s="154"/>
      <c r="F71" s="123" t="str">
        <f t="shared" si="5"/>
        <v>あぷ２３</v>
      </c>
      <c r="G71" s="123" t="str">
        <f t="shared" si="8"/>
        <v>松原礼</v>
      </c>
      <c r="H71" s="123" t="str">
        <f t="shared" si="6"/>
        <v>アプストTC</v>
      </c>
      <c r="I71" s="156" t="s">
        <v>11</v>
      </c>
      <c r="J71" s="156">
        <v>1987</v>
      </c>
      <c r="K71" s="125">
        <f t="shared" si="9"/>
        <v>39</v>
      </c>
      <c r="L71" s="123" t="str">
        <f t="shared" si="7"/>
        <v>OK</v>
      </c>
      <c r="M71" s="150" t="s">
        <v>415</v>
      </c>
    </row>
    <row r="72" spans="1:13" ht="13.2">
      <c r="A72" s="143" t="s">
        <v>457</v>
      </c>
      <c r="B72" s="157" t="s">
        <v>768</v>
      </c>
      <c r="C72" s="157" t="s">
        <v>769</v>
      </c>
      <c r="D72" s="145" t="s">
        <v>404</v>
      </c>
      <c r="E72" s="154"/>
      <c r="F72" s="123" t="str">
        <f t="shared" si="5"/>
        <v>あぷ２４</v>
      </c>
      <c r="G72" s="123" t="str">
        <f t="shared" si="8"/>
        <v>福岡由布加</v>
      </c>
      <c r="H72" s="123" t="str">
        <f t="shared" si="6"/>
        <v>アプストTC</v>
      </c>
      <c r="I72" s="156" t="s">
        <v>770</v>
      </c>
      <c r="J72" s="156">
        <v>1999</v>
      </c>
      <c r="K72" s="125">
        <f t="shared" si="9"/>
        <v>27</v>
      </c>
      <c r="L72" s="123" t="str">
        <f t="shared" si="7"/>
        <v>OK</v>
      </c>
      <c r="M72" s="150" t="s">
        <v>415</v>
      </c>
    </row>
    <row r="73" spans="1:13" ht="13.2">
      <c r="A73" s="143" t="s">
        <v>460</v>
      </c>
      <c r="B73" s="157" t="s">
        <v>768</v>
      </c>
      <c r="C73" s="157" t="s">
        <v>771</v>
      </c>
      <c r="D73" s="145" t="s">
        <v>404</v>
      </c>
      <c r="E73" s="154"/>
      <c r="F73" s="123" t="str">
        <f t="shared" si="5"/>
        <v>あぷ２５</v>
      </c>
      <c r="G73" s="123" t="str">
        <f t="shared" si="8"/>
        <v>福岡知奈美</v>
      </c>
      <c r="H73" s="123" t="str">
        <f t="shared" si="6"/>
        <v>アプストTC</v>
      </c>
      <c r="I73" s="156" t="s">
        <v>770</v>
      </c>
      <c r="J73" s="156">
        <v>2003</v>
      </c>
      <c r="K73" s="125">
        <f t="shared" si="9"/>
        <v>23</v>
      </c>
      <c r="L73" s="123" t="str">
        <f t="shared" si="7"/>
        <v>OK</v>
      </c>
      <c r="M73" s="143" t="s">
        <v>772</v>
      </c>
    </row>
    <row r="74" spans="1:13" ht="13.2">
      <c r="A74" s="143" t="s">
        <v>773</v>
      </c>
      <c r="B74" s="155" t="s">
        <v>774</v>
      </c>
      <c r="C74" s="155" t="s">
        <v>775</v>
      </c>
      <c r="D74" s="159" t="s">
        <v>404</v>
      </c>
      <c r="E74" s="154"/>
      <c r="F74" s="123" t="str">
        <f t="shared" si="5"/>
        <v>あぷ２６</v>
      </c>
      <c r="G74" s="123" t="str">
        <f t="shared" si="8"/>
        <v>宮村知宏</v>
      </c>
      <c r="H74" s="123" t="str">
        <f t="shared" si="6"/>
        <v>アプストTC</v>
      </c>
      <c r="I74" s="156" t="s">
        <v>216</v>
      </c>
      <c r="J74" s="156">
        <v>1971</v>
      </c>
      <c r="K74" s="160">
        <f t="shared" si="9"/>
        <v>55</v>
      </c>
      <c r="L74" s="123" t="str">
        <f t="shared" si="7"/>
        <v>OK</v>
      </c>
      <c r="M74" s="143" t="s">
        <v>776</v>
      </c>
    </row>
    <row r="75" spans="1:13" ht="13.2">
      <c r="A75" s="143" t="s">
        <v>466</v>
      </c>
      <c r="B75" s="157" t="s">
        <v>774</v>
      </c>
      <c r="C75" s="157" t="s">
        <v>428</v>
      </c>
      <c r="D75" s="159" t="s">
        <v>404</v>
      </c>
      <c r="E75" s="154"/>
      <c r="F75" s="123" t="str">
        <f t="shared" si="5"/>
        <v>あぷ２７</v>
      </c>
      <c r="G75" s="123" t="str">
        <f t="shared" si="8"/>
        <v>宮村朋子</v>
      </c>
      <c r="H75" s="123" t="str">
        <f t="shared" si="6"/>
        <v>アプストTC</v>
      </c>
      <c r="I75" s="156" t="s">
        <v>770</v>
      </c>
      <c r="J75" s="156">
        <v>1978</v>
      </c>
      <c r="K75" s="160">
        <f t="shared" si="9"/>
        <v>48</v>
      </c>
      <c r="L75" s="123" t="str">
        <f t="shared" si="7"/>
        <v>OK</v>
      </c>
      <c r="M75" s="143" t="s">
        <v>776</v>
      </c>
    </row>
    <row r="76" spans="1:13" ht="13.2">
      <c r="A76" s="143" t="s">
        <v>777</v>
      </c>
      <c r="B76" s="155" t="s">
        <v>778</v>
      </c>
      <c r="C76" s="155" t="s">
        <v>779</v>
      </c>
      <c r="D76" s="159" t="s">
        <v>404</v>
      </c>
      <c r="E76" s="154"/>
      <c r="F76" s="123" t="str">
        <f t="shared" si="5"/>
        <v>あぷ２８</v>
      </c>
      <c r="G76" s="123" t="str">
        <f t="shared" si="8"/>
        <v>北嶋謙一</v>
      </c>
      <c r="H76" s="123" t="str">
        <f t="shared" si="6"/>
        <v>アプストTC</v>
      </c>
      <c r="I76" s="156" t="s">
        <v>216</v>
      </c>
      <c r="J76" s="156">
        <v>1999</v>
      </c>
      <c r="K76" s="160">
        <f t="shared" si="9"/>
        <v>27</v>
      </c>
      <c r="L76" s="123" t="str">
        <f t="shared" si="7"/>
        <v>OK</v>
      </c>
      <c r="M76" s="143" t="s">
        <v>776</v>
      </c>
    </row>
    <row r="77" spans="1:13" ht="13.2">
      <c r="A77" s="143" t="s">
        <v>780</v>
      </c>
      <c r="B77" s="155" t="s">
        <v>781</v>
      </c>
      <c r="C77" s="155" t="s">
        <v>782</v>
      </c>
      <c r="D77" s="159" t="s">
        <v>404</v>
      </c>
      <c r="E77" s="154"/>
      <c r="F77" s="123" t="str">
        <f t="shared" si="5"/>
        <v>あぷ２９</v>
      </c>
      <c r="G77" s="123" t="str">
        <f t="shared" si="8"/>
        <v>竹村治</v>
      </c>
      <c r="H77" s="123" t="str">
        <f t="shared" si="6"/>
        <v>アプストTC</v>
      </c>
      <c r="I77" s="156" t="s">
        <v>216</v>
      </c>
      <c r="J77" s="156">
        <v>1961</v>
      </c>
      <c r="K77" s="160">
        <f t="shared" si="9"/>
        <v>65</v>
      </c>
      <c r="L77" s="123" t="str">
        <f t="shared" si="7"/>
        <v>OK</v>
      </c>
      <c r="M77" s="143" t="s">
        <v>783</v>
      </c>
    </row>
    <row r="78" spans="1:13" s="166" customFormat="1" ht="13.2">
      <c r="A78" s="143" t="s">
        <v>784</v>
      </c>
      <c r="B78" s="155" t="s">
        <v>785</v>
      </c>
      <c r="C78" s="155" t="s">
        <v>266</v>
      </c>
      <c r="D78" s="159" t="s">
        <v>404</v>
      </c>
      <c r="E78" s="154"/>
      <c r="F78" s="123" t="str">
        <f t="shared" si="5"/>
        <v>あぷ３０</v>
      </c>
      <c r="G78" s="123" t="str">
        <f t="shared" si="8"/>
        <v>山崎豊</v>
      </c>
      <c r="H78" s="123" t="str">
        <f t="shared" si="6"/>
        <v>アプストTC</v>
      </c>
      <c r="I78" s="156" t="s">
        <v>216</v>
      </c>
      <c r="J78" s="132">
        <v>1975</v>
      </c>
      <c r="K78" s="160">
        <f t="shared" si="9"/>
        <v>51</v>
      </c>
      <c r="L78" s="123" t="str">
        <f t="shared" si="7"/>
        <v>OK</v>
      </c>
      <c r="M78" s="150" t="s">
        <v>415</v>
      </c>
    </row>
    <row r="79" spans="1:13" s="166" customFormat="1" ht="13.2">
      <c r="A79" s="143" t="s">
        <v>786</v>
      </c>
      <c r="B79" s="157" t="s">
        <v>787</v>
      </c>
      <c r="C79" s="157" t="s">
        <v>788</v>
      </c>
      <c r="D79" s="159" t="s">
        <v>404</v>
      </c>
      <c r="E79" s="154"/>
      <c r="F79" s="123" t="str">
        <f t="shared" si="5"/>
        <v>あぷ３１</v>
      </c>
      <c r="G79" s="123" t="str">
        <f t="shared" si="8"/>
        <v>山田昌枝</v>
      </c>
      <c r="H79" s="123" t="str">
        <f t="shared" si="6"/>
        <v>アプストTC</v>
      </c>
      <c r="I79" s="156" t="s">
        <v>770</v>
      </c>
      <c r="J79" s="132">
        <v>1972</v>
      </c>
      <c r="K79" s="160">
        <f t="shared" si="9"/>
        <v>54</v>
      </c>
      <c r="L79" s="123" t="str">
        <f t="shared" si="7"/>
        <v>OK</v>
      </c>
      <c r="M79" s="120" t="s">
        <v>310</v>
      </c>
    </row>
    <row r="80" spans="1:13" s="123" customFormat="1" ht="13.2">
      <c r="A80" s="143" t="s">
        <v>789</v>
      </c>
      <c r="B80" s="155" t="s">
        <v>790</v>
      </c>
      <c r="C80" s="155" t="s">
        <v>791</v>
      </c>
      <c r="D80" s="159" t="s">
        <v>404</v>
      </c>
      <c r="E80" s="154"/>
      <c r="F80" s="123" t="str">
        <f t="shared" si="5"/>
        <v>あぷ３２</v>
      </c>
      <c r="G80" s="123" t="str">
        <f t="shared" si="8"/>
        <v>吉本泰二</v>
      </c>
      <c r="H80" s="123" t="str">
        <f t="shared" si="6"/>
        <v>アプストTC</v>
      </c>
      <c r="I80" s="120" t="s">
        <v>216</v>
      </c>
      <c r="J80" s="132">
        <v>1976</v>
      </c>
      <c r="K80" s="160">
        <f t="shared" si="9"/>
        <v>50</v>
      </c>
      <c r="L80" s="123" t="str">
        <f t="shared" si="7"/>
        <v>OK</v>
      </c>
      <c r="M80" s="120" t="s">
        <v>512</v>
      </c>
    </row>
    <row r="81" spans="1:13" s="166" customFormat="1" ht="13.2">
      <c r="A81" s="143" t="s">
        <v>792</v>
      </c>
      <c r="B81" s="155" t="s">
        <v>793</v>
      </c>
      <c r="C81" s="155" t="s">
        <v>794</v>
      </c>
      <c r="D81" s="159" t="s">
        <v>404</v>
      </c>
      <c r="E81" s="154"/>
      <c r="F81" s="123" t="str">
        <f t="shared" si="5"/>
        <v>あぷ３３</v>
      </c>
      <c r="G81" s="123" t="str">
        <f t="shared" si="8"/>
        <v>赤木拓</v>
      </c>
      <c r="H81" s="123" t="str">
        <f t="shared" si="6"/>
        <v>アプストTC</v>
      </c>
      <c r="I81" s="120" t="s">
        <v>216</v>
      </c>
      <c r="J81" s="132">
        <v>1979</v>
      </c>
      <c r="K81" s="160">
        <f t="shared" si="9"/>
        <v>47</v>
      </c>
      <c r="L81" s="123" t="str">
        <f t="shared" si="7"/>
        <v>OK</v>
      </c>
      <c r="M81" s="120" t="s">
        <v>512</v>
      </c>
    </row>
    <row r="82" spans="1:13" s="166" customFormat="1" ht="13.2">
      <c r="A82" s="161"/>
      <c r="B82" s="161">
        <v>3</v>
      </c>
      <c r="C82" s="161"/>
      <c r="D82" s="137" t="s">
        <v>795</v>
      </c>
      <c r="E82" s="138"/>
      <c r="F82" s="139"/>
      <c r="G82" s="135"/>
      <c r="H82" s="137" t="str">
        <f t="shared" si="6"/>
        <v>２７人</v>
      </c>
      <c r="I82" s="161"/>
      <c r="J82" s="140"/>
      <c r="K82" s="141" t="str">
        <f t="shared" si="9"/>
        <v/>
      </c>
      <c r="L82" s="139"/>
      <c r="M82" s="136"/>
    </row>
    <row r="83" spans="1:13" s="123" customFormat="1" ht="13.2">
      <c r="A83" s="126" t="s">
        <v>467</v>
      </c>
      <c r="B83" s="162" t="s">
        <v>470</v>
      </c>
      <c r="C83" s="162" t="s">
        <v>471</v>
      </c>
      <c r="D83" s="126" t="s">
        <v>223</v>
      </c>
      <c r="E83" s="126"/>
      <c r="F83" s="163" t="str">
        <f t="shared" ref="F83:F109" si="10">A83</f>
        <v>あん０１</v>
      </c>
      <c r="G83" s="126" t="str">
        <f t="shared" ref="G83:G109" si="11">B83&amp;C83</f>
        <v>上津慶和</v>
      </c>
      <c r="H83" s="159" t="str">
        <f t="shared" si="6"/>
        <v>アンヴァース</v>
      </c>
      <c r="I83" s="121" t="s">
        <v>11</v>
      </c>
      <c r="J83" s="164">
        <v>1993</v>
      </c>
      <c r="K83" s="160">
        <f>IF(J83="","",(2026-J83))</f>
        <v>33</v>
      </c>
      <c r="L83" s="163" t="str">
        <f t="shared" ref="L83:L109" si="12">IF(G83="","",IF(COUNTIF($G$5:$G$623,G83)&gt;1,"2重登録","OK"))</f>
        <v>OK</v>
      </c>
      <c r="M83" s="165" t="s">
        <v>212</v>
      </c>
    </row>
    <row r="84" spans="1:13" s="123" customFormat="1" ht="13.2">
      <c r="A84" s="126" t="s">
        <v>468</v>
      </c>
      <c r="B84" s="124" t="s">
        <v>469</v>
      </c>
      <c r="C84" s="124" t="s">
        <v>472</v>
      </c>
      <c r="D84" s="126" t="s">
        <v>223</v>
      </c>
      <c r="E84" s="126"/>
      <c r="F84" s="163" t="str">
        <f t="shared" si="10"/>
        <v>あん０２</v>
      </c>
      <c r="G84" s="126" t="str">
        <f t="shared" si="11"/>
        <v>脇坂和樹</v>
      </c>
      <c r="H84" s="159" t="str">
        <f t="shared" si="6"/>
        <v>アンヴァース</v>
      </c>
      <c r="I84" s="121" t="s">
        <v>11</v>
      </c>
      <c r="J84" s="164">
        <v>1992</v>
      </c>
      <c r="K84" s="160">
        <f t="shared" ref="K84:K109" si="13">IF(J84="","",(2026-J84))</f>
        <v>34</v>
      </c>
      <c r="L84" s="163" t="str">
        <f t="shared" si="12"/>
        <v>OK</v>
      </c>
      <c r="M84" s="165" t="s">
        <v>12</v>
      </c>
    </row>
    <row r="85" spans="1:13" s="123" customFormat="1" ht="13.2">
      <c r="A85" s="126" t="s">
        <v>166</v>
      </c>
      <c r="B85" s="162" t="s">
        <v>473</v>
      </c>
      <c r="C85" s="162" t="s">
        <v>474</v>
      </c>
      <c r="D85" s="126" t="s">
        <v>223</v>
      </c>
      <c r="E85" s="126"/>
      <c r="F85" s="163" t="str">
        <f t="shared" si="10"/>
        <v>あん０３</v>
      </c>
      <c r="G85" s="126" t="str">
        <f t="shared" si="11"/>
        <v>小田紀彦</v>
      </c>
      <c r="H85" s="159" t="str">
        <f t="shared" si="6"/>
        <v>アンヴァース</v>
      </c>
      <c r="I85" s="121" t="s">
        <v>11</v>
      </c>
      <c r="J85" s="164">
        <v>1984</v>
      </c>
      <c r="K85" s="160">
        <f t="shared" si="13"/>
        <v>42</v>
      </c>
      <c r="L85" s="163" t="str">
        <f t="shared" si="12"/>
        <v>OK</v>
      </c>
      <c r="M85" s="165" t="s">
        <v>390</v>
      </c>
    </row>
    <row r="86" spans="1:13" s="123" customFormat="1" ht="13.2">
      <c r="A86" s="126" t="s">
        <v>167</v>
      </c>
      <c r="B86" s="124" t="s">
        <v>475</v>
      </c>
      <c r="C86" s="124" t="s">
        <v>476</v>
      </c>
      <c r="D86" s="126" t="s">
        <v>223</v>
      </c>
      <c r="E86" s="126"/>
      <c r="F86" s="163" t="str">
        <f t="shared" si="10"/>
        <v>あん０４</v>
      </c>
      <c r="G86" s="126" t="str">
        <f t="shared" si="11"/>
        <v>越智友基</v>
      </c>
      <c r="H86" s="159" t="str">
        <f t="shared" si="6"/>
        <v>アンヴァース</v>
      </c>
      <c r="I86" s="121" t="s">
        <v>11</v>
      </c>
      <c r="J86" s="164">
        <v>1987</v>
      </c>
      <c r="K86" s="160">
        <f t="shared" si="13"/>
        <v>39</v>
      </c>
      <c r="L86" s="163" t="str">
        <f t="shared" si="12"/>
        <v>OK</v>
      </c>
      <c r="M86" s="165" t="s">
        <v>390</v>
      </c>
    </row>
    <row r="87" spans="1:13" s="123" customFormat="1" ht="13.2">
      <c r="A87" s="126" t="s">
        <v>168</v>
      </c>
      <c r="B87" s="124" t="s">
        <v>477</v>
      </c>
      <c r="C87" s="124" t="s">
        <v>478</v>
      </c>
      <c r="D87" s="126" t="s">
        <v>223</v>
      </c>
      <c r="E87" s="126"/>
      <c r="F87" s="163" t="str">
        <f t="shared" si="10"/>
        <v>あん０５</v>
      </c>
      <c r="G87" s="126" t="str">
        <f t="shared" si="11"/>
        <v>辻本将士</v>
      </c>
      <c r="H87" s="159" t="str">
        <f t="shared" si="6"/>
        <v>アンヴァース</v>
      </c>
      <c r="I87" s="121" t="s">
        <v>11</v>
      </c>
      <c r="J87" s="164">
        <v>1986</v>
      </c>
      <c r="K87" s="160">
        <f t="shared" si="13"/>
        <v>40</v>
      </c>
      <c r="L87" s="163" t="str">
        <f t="shared" si="12"/>
        <v>OK</v>
      </c>
      <c r="M87" s="167" t="s">
        <v>232</v>
      </c>
    </row>
    <row r="88" spans="1:13" s="123" customFormat="1" ht="13.2">
      <c r="A88" s="126" t="s">
        <v>169</v>
      </c>
      <c r="B88" s="124" t="s">
        <v>479</v>
      </c>
      <c r="C88" s="124" t="s">
        <v>480</v>
      </c>
      <c r="D88" s="126" t="s">
        <v>223</v>
      </c>
      <c r="E88" s="126"/>
      <c r="F88" s="163" t="str">
        <f t="shared" si="10"/>
        <v>あん０６</v>
      </c>
      <c r="G88" s="126" t="str">
        <f t="shared" si="11"/>
        <v>津曲崇志</v>
      </c>
      <c r="H88" s="159" t="str">
        <f t="shared" si="6"/>
        <v>アンヴァース</v>
      </c>
      <c r="I88" s="121" t="s">
        <v>11</v>
      </c>
      <c r="J88" s="164">
        <v>1989</v>
      </c>
      <c r="K88" s="160">
        <f t="shared" si="13"/>
        <v>37</v>
      </c>
      <c r="L88" s="163" t="str">
        <f t="shared" si="12"/>
        <v>OK</v>
      </c>
      <c r="M88" s="165" t="s">
        <v>341</v>
      </c>
    </row>
    <row r="89" spans="1:13" s="123" customFormat="1" ht="13.2">
      <c r="A89" s="126" t="s">
        <v>170</v>
      </c>
      <c r="B89" s="124" t="s">
        <v>481</v>
      </c>
      <c r="C89" s="124" t="s">
        <v>482</v>
      </c>
      <c r="D89" s="126" t="s">
        <v>223</v>
      </c>
      <c r="E89" s="126"/>
      <c r="F89" s="163" t="str">
        <f t="shared" si="10"/>
        <v>あん０７</v>
      </c>
      <c r="G89" s="126" t="str">
        <f t="shared" si="11"/>
        <v>鍋内雄樹</v>
      </c>
      <c r="H89" s="159" t="str">
        <f t="shared" si="6"/>
        <v>アンヴァース</v>
      </c>
      <c r="I89" s="121" t="s">
        <v>11</v>
      </c>
      <c r="J89" s="164">
        <v>1990</v>
      </c>
      <c r="K89" s="160">
        <f t="shared" si="13"/>
        <v>36</v>
      </c>
      <c r="L89" s="163" t="str">
        <f t="shared" si="12"/>
        <v>OK</v>
      </c>
      <c r="M89" s="165" t="s">
        <v>796</v>
      </c>
    </row>
    <row r="90" spans="1:13" s="123" customFormat="1" ht="13.2">
      <c r="A90" s="126" t="s">
        <v>171</v>
      </c>
      <c r="B90" s="124" t="s">
        <v>483</v>
      </c>
      <c r="C90" s="124" t="s">
        <v>484</v>
      </c>
      <c r="D90" s="126" t="s">
        <v>223</v>
      </c>
      <c r="E90" s="126"/>
      <c r="F90" s="163" t="str">
        <f t="shared" si="10"/>
        <v>あん０８</v>
      </c>
      <c r="G90" s="126" t="str">
        <f t="shared" si="11"/>
        <v>桐原昇汰</v>
      </c>
      <c r="H90" s="159" t="str">
        <f t="shared" si="6"/>
        <v>アンヴァース</v>
      </c>
      <c r="I90" s="121" t="s">
        <v>11</v>
      </c>
      <c r="J90" s="164">
        <v>1994</v>
      </c>
      <c r="K90" s="160">
        <f t="shared" si="13"/>
        <v>32</v>
      </c>
      <c r="L90" s="163" t="str">
        <f t="shared" si="12"/>
        <v>OK</v>
      </c>
      <c r="M90" s="165" t="s">
        <v>209</v>
      </c>
    </row>
    <row r="91" spans="1:13" s="123" customFormat="1" ht="13.2">
      <c r="A91" s="126" t="s">
        <v>172</v>
      </c>
      <c r="B91" s="162" t="s">
        <v>340</v>
      </c>
      <c r="C91" s="162" t="s">
        <v>485</v>
      </c>
      <c r="D91" s="126" t="s">
        <v>223</v>
      </c>
      <c r="E91" s="126"/>
      <c r="F91" s="163" t="str">
        <f t="shared" si="10"/>
        <v>あん０９</v>
      </c>
      <c r="G91" s="126" t="str">
        <f t="shared" si="11"/>
        <v>松村友喜</v>
      </c>
      <c r="H91" s="159" t="str">
        <f t="shared" si="6"/>
        <v>アンヴァース</v>
      </c>
      <c r="I91" s="121" t="s">
        <v>11</v>
      </c>
      <c r="J91" s="164">
        <v>1988</v>
      </c>
      <c r="K91" s="160">
        <f t="shared" si="13"/>
        <v>38</v>
      </c>
      <c r="L91" s="163" t="str">
        <f t="shared" si="12"/>
        <v>OK</v>
      </c>
      <c r="M91" s="165" t="s">
        <v>12</v>
      </c>
    </row>
    <row r="92" spans="1:13" s="123" customFormat="1" ht="13.2">
      <c r="A92" s="126" t="s">
        <v>173</v>
      </c>
      <c r="B92" s="124" t="s">
        <v>486</v>
      </c>
      <c r="C92" s="124" t="s">
        <v>487</v>
      </c>
      <c r="D92" s="126" t="s">
        <v>223</v>
      </c>
      <c r="E92" s="126"/>
      <c r="F92" s="163" t="str">
        <f t="shared" si="10"/>
        <v>あん１０</v>
      </c>
      <c r="G92" s="126" t="str">
        <f t="shared" si="11"/>
        <v>薮内豪</v>
      </c>
      <c r="H92" s="159" t="str">
        <f t="shared" si="6"/>
        <v>アンヴァース</v>
      </c>
      <c r="I92" s="121" t="s">
        <v>11</v>
      </c>
      <c r="J92" s="164">
        <v>1986</v>
      </c>
      <c r="K92" s="160">
        <f t="shared" si="13"/>
        <v>40</v>
      </c>
      <c r="L92" s="163" t="str">
        <f t="shared" si="12"/>
        <v>OK</v>
      </c>
      <c r="M92" s="165" t="s">
        <v>15</v>
      </c>
    </row>
    <row r="93" spans="1:13" s="123" customFormat="1" ht="13.2">
      <c r="A93" s="126" t="s">
        <v>174</v>
      </c>
      <c r="B93" s="162" t="s">
        <v>488</v>
      </c>
      <c r="C93" s="162" t="s">
        <v>489</v>
      </c>
      <c r="D93" s="126" t="s">
        <v>223</v>
      </c>
      <c r="E93" s="126"/>
      <c r="F93" s="163" t="str">
        <f t="shared" si="10"/>
        <v>あん１１</v>
      </c>
      <c r="G93" s="126" t="str">
        <f t="shared" si="11"/>
        <v>山田佳明</v>
      </c>
      <c r="H93" s="159" t="str">
        <f t="shared" si="6"/>
        <v>アンヴァース</v>
      </c>
      <c r="I93" s="121" t="s">
        <v>11</v>
      </c>
      <c r="J93" s="164">
        <v>1986</v>
      </c>
      <c r="K93" s="160">
        <f t="shared" si="13"/>
        <v>40</v>
      </c>
      <c r="L93" s="163" t="str">
        <f t="shared" si="12"/>
        <v>OK</v>
      </c>
      <c r="M93" s="165" t="s">
        <v>262</v>
      </c>
    </row>
    <row r="94" spans="1:13" s="123" customFormat="1" ht="13.2">
      <c r="A94" s="126" t="s">
        <v>175</v>
      </c>
      <c r="B94" s="162" t="s">
        <v>490</v>
      </c>
      <c r="C94" s="162" t="s">
        <v>491</v>
      </c>
      <c r="D94" s="126" t="s">
        <v>223</v>
      </c>
      <c r="E94" s="126"/>
      <c r="F94" s="163" t="str">
        <f t="shared" si="10"/>
        <v>あん１２</v>
      </c>
      <c r="G94" s="126" t="str">
        <f t="shared" si="11"/>
        <v>政田秀栄</v>
      </c>
      <c r="H94" s="159" t="str">
        <f t="shared" si="6"/>
        <v>アンヴァース</v>
      </c>
      <c r="I94" s="121" t="s">
        <v>11</v>
      </c>
      <c r="J94" s="164">
        <v>1982</v>
      </c>
      <c r="K94" s="160">
        <f t="shared" si="13"/>
        <v>44</v>
      </c>
      <c r="L94" s="163" t="str">
        <f t="shared" si="12"/>
        <v>OK</v>
      </c>
      <c r="M94" s="165" t="s">
        <v>245</v>
      </c>
    </row>
    <row r="95" spans="1:13" s="123" customFormat="1" ht="13.2">
      <c r="A95" s="126" t="s">
        <v>176</v>
      </c>
      <c r="B95" s="124" t="s">
        <v>797</v>
      </c>
      <c r="C95" s="124" t="s">
        <v>798</v>
      </c>
      <c r="D95" s="126" t="s">
        <v>223</v>
      </c>
      <c r="E95" s="126"/>
      <c r="F95" s="163" t="str">
        <f t="shared" si="10"/>
        <v>あん１３</v>
      </c>
      <c r="G95" s="126" t="str">
        <f t="shared" si="11"/>
        <v>水島康夫</v>
      </c>
      <c r="H95" s="159" t="str">
        <f t="shared" si="6"/>
        <v>アンヴァース</v>
      </c>
      <c r="I95" s="121" t="s">
        <v>11</v>
      </c>
      <c r="J95" s="164">
        <v>1983</v>
      </c>
      <c r="K95" s="160">
        <f t="shared" si="13"/>
        <v>43</v>
      </c>
      <c r="L95" s="163" t="str">
        <f t="shared" si="12"/>
        <v>OK</v>
      </c>
      <c r="M95" s="165" t="s">
        <v>208</v>
      </c>
    </row>
    <row r="96" spans="1:13" s="123" customFormat="1" ht="13.2">
      <c r="A96" s="126" t="s">
        <v>177</v>
      </c>
      <c r="B96" s="124" t="s">
        <v>65</v>
      </c>
      <c r="C96" s="124" t="s">
        <v>242</v>
      </c>
      <c r="D96" s="126" t="s">
        <v>223</v>
      </c>
      <c r="E96" s="126"/>
      <c r="F96" s="163" t="str">
        <f t="shared" si="10"/>
        <v>あん１４</v>
      </c>
      <c r="G96" s="126" t="str">
        <f t="shared" si="11"/>
        <v>浅田恵亮</v>
      </c>
      <c r="H96" s="159" t="str">
        <f t="shared" si="6"/>
        <v>アンヴァース</v>
      </c>
      <c r="I96" s="121" t="s">
        <v>11</v>
      </c>
      <c r="J96" s="164">
        <v>1989</v>
      </c>
      <c r="K96" s="160">
        <f t="shared" si="13"/>
        <v>37</v>
      </c>
      <c r="L96" s="163" t="str">
        <f t="shared" si="12"/>
        <v>OK</v>
      </c>
      <c r="M96" s="165" t="s">
        <v>208</v>
      </c>
    </row>
    <row r="97" spans="1:251" s="123" customFormat="1" ht="13.2">
      <c r="A97" s="126" t="s">
        <v>178</v>
      </c>
      <c r="B97" s="124" t="s">
        <v>799</v>
      </c>
      <c r="C97" s="124" t="s">
        <v>800</v>
      </c>
      <c r="D97" s="126" t="s">
        <v>223</v>
      </c>
      <c r="E97" s="126"/>
      <c r="F97" s="163" t="str">
        <f t="shared" si="10"/>
        <v>あん１５</v>
      </c>
      <c r="G97" s="126" t="str">
        <f t="shared" si="11"/>
        <v>北村建</v>
      </c>
      <c r="H97" s="159" t="str">
        <f t="shared" si="6"/>
        <v>アンヴァース</v>
      </c>
      <c r="I97" s="121" t="s">
        <v>11</v>
      </c>
      <c r="J97" s="164">
        <v>1989</v>
      </c>
      <c r="K97" s="160">
        <f t="shared" si="13"/>
        <v>37</v>
      </c>
      <c r="L97" s="163" t="str">
        <f t="shared" si="12"/>
        <v>OK</v>
      </c>
      <c r="M97" s="165" t="s">
        <v>245</v>
      </c>
    </row>
    <row r="98" spans="1:251" s="123" customFormat="1" ht="13.2">
      <c r="A98" s="126" t="s">
        <v>179</v>
      </c>
      <c r="B98" s="124" t="s">
        <v>494</v>
      </c>
      <c r="C98" s="124" t="s">
        <v>495</v>
      </c>
      <c r="D98" s="126" t="s">
        <v>223</v>
      </c>
      <c r="E98" s="126"/>
      <c r="F98" s="163" t="str">
        <f t="shared" si="10"/>
        <v>あん１６</v>
      </c>
      <c r="G98" s="126" t="str">
        <f t="shared" si="11"/>
        <v>岡栄介</v>
      </c>
      <c r="H98" s="159" t="str">
        <f t="shared" si="6"/>
        <v>アンヴァース</v>
      </c>
      <c r="I98" s="121" t="s">
        <v>11</v>
      </c>
      <c r="J98" s="164">
        <v>1996</v>
      </c>
      <c r="K98" s="160">
        <f t="shared" si="13"/>
        <v>30</v>
      </c>
      <c r="L98" s="163" t="str">
        <f t="shared" si="12"/>
        <v>OK</v>
      </c>
      <c r="M98" s="165" t="s">
        <v>801</v>
      </c>
    </row>
    <row r="99" spans="1:251" s="123" customFormat="1" ht="13.2">
      <c r="A99" s="126" t="s">
        <v>180</v>
      </c>
      <c r="B99" s="124" t="s">
        <v>492</v>
      </c>
      <c r="C99" s="124" t="s">
        <v>493</v>
      </c>
      <c r="D99" s="126" t="s">
        <v>223</v>
      </c>
      <c r="E99" s="126"/>
      <c r="F99" s="163" t="str">
        <f t="shared" si="10"/>
        <v>あん１７</v>
      </c>
      <c r="G99" s="126" t="str">
        <f>B99&amp;C99</f>
        <v>猪飼尚輝</v>
      </c>
      <c r="H99" s="159" t="str">
        <f t="shared" si="6"/>
        <v>アンヴァース</v>
      </c>
      <c r="I99" s="121" t="s">
        <v>11</v>
      </c>
      <c r="J99" s="164">
        <v>1996</v>
      </c>
      <c r="K99" s="160">
        <f>IF(J99="","",(2026-J99))</f>
        <v>30</v>
      </c>
      <c r="L99" s="163" t="str">
        <f t="shared" si="12"/>
        <v>OK</v>
      </c>
      <c r="M99" s="165" t="s">
        <v>213</v>
      </c>
    </row>
    <row r="100" spans="1:251" s="123" customFormat="1" ht="13.2">
      <c r="A100" s="126" t="s">
        <v>181</v>
      </c>
      <c r="B100" s="168" t="s">
        <v>496</v>
      </c>
      <c r="C100" s="168" t="s">
        <v>478</v>
      </c>
      <c r="D100" s="126" t="s">
        <v>223</v>
      </c>
      <c r="E100" s="165"/>
      <c r="F100" s="169" t="str">
        <f t="shared" si="10"/>
        <v>あん１８</v>
      </c>
      <c r="G100" s="165" t="str">
        <f t="shared" si="11"/>
        <v>三箇将士</v>
      </c>
      <c r="H100" s="159" t="str">
        <f t="shared" si="6"/>
        <v>アンヴァース</v>
      </c>
      <c r="I100" s="170" t="s">
        <v>11</v>
      </c>
      <c r="J100" s="171">
        <v>1994</v>
      </c>
      <c r="K100" s="160">
        <f t="shared" si="13"/>
        <v>32</v>
      </c>
      <c r="L100" s="169" t="str">
        <f t="shared" si="12"/>
        <v>OK</v>
      </c>
      <c r="M100" s="165" t="s">
        <v>15</v>
      </c>
    </row>
    <row r="101" spans="1:251" s="123" customFormat="1" ht="13.2">
      <c r="A101" s="126" t="s">
        <v>182</v>
      </c>
      <c r="B101" s="168" t="s">
        <v>497</v>
      </c>
      <c r="C101" s="168" t="s">
        <v>498</v>
      </c>
      <c r="D101" s="126" t="s">
        <v>223</v>
      </c>
      <c r="E101" s="165"/>
      <c r="F101" s="169" t="str">
        <f t="shared" si="10"/>
        <v>あん１９</v>
      </c>
      <c r="G101" s="165" t="str">
        <f t="shared" si="11"/>
        <v>澤田純兵</v>
      </c>
      <c r="H101" s="159" t="str">
        <f t="shared" si="6"/>
        <v>アンヴァース</v>
      </c>
      <c r="I101" s="170" t="s">
        <v>11</v>
      </c>
      <c r="J101" s="171">
        <v>1997</v>
      </c>
      <c r="K101" s="160">
        <f t="shared" si="13"/>
        <v>29</v>
      </c>
      <c r="L101" s="169" t="str">
        <f t="shared" si="12"/>
        <v>OK</v>
      </c>
      <c r="M101" s="165" t="s">
        <v>15</v>
      </c>
    </row>
    <row r="102" spans="1:251" s="170" customFormat="1" ht="13.2">
      <c r="A102" s="126" t="s">
        <v>183</v>
      </c>
      <c r="B102" s="162" t="s">
        <v>499</v>
      </c>
      <c r="C102" s="162" t="s">
        <v>500</v>
      </c>
      <c r="D102" s="126" t="s">
        <v>223</v>
      </c>
      <c r="E102" s="126"/>
      <c r="F102" s="163" t="str">
        <f t="shared" si="10"/>
        <v>あん２０</v>
      </c>
      <c r="G102" s="126" t="str">
        <f t="shared" si="11"/>
        <v>片桐靖之</v>
      </c>
      <c r="H102" s="159" t="str">
        <f t="shared" si="6"/>
        <v>アンヴァース</v>
      </c>
      <c r="I102" s="121" t="s">
        <v>11</v>
      </c>
      <c r="J102" s="164">
        <v>1976</v>
      </c>
      <c r="K102" s="160">
        <f t="shared" si="13"/>
        <v>50</v>
      </c>
      <c r="L102" s="163" t="str">
        <f t="shared" si="12"/>
        <v>OK</v>
      </c>
      <c r="M102" s="165" t="s">
        <v>12</v>
      </c>
    </row>
    <row r="103" spans="1:251" s="170" customFormat="1" ht="13.2">
      <c r="A103" s="126" t="s">
        <v>184</v>
      </c>
      <c r="B103" s="172" t="s">
        <v>499</v>
      </c>
      <c r="C103" s="172" t="s">
        <v>501</v>
      </c>
      <c r="D103" s="126" t="s">
        <v>223</v>
      </c>
      <c r="E103" s="126"/>
      <c r="F103" s="163" t="str">
        <f t="shared" si="10"/>
        <v>あん２１</v>
      </c>
      <c r="G103" s="126" t="str">
        <f t="shared" si="11"/>
        <v>片桐美里</v>
      </c>
      <c r="H103" s="159" t="str">
        <f t="shared" si="6"/>
        <v>アンヴァース</v>
      </c>
      <c r="I103" s="166" t="s">
        <v>14</v>
      </c>
      <c r="J103" s="164">
        <v>1977</v>
      </c>
      <c r="K103" s="160">
        <f t="shared" si="13"/>
        <v>49</v>
      </c>
      <c r="L103" s="163" t="str">
        <f t="shared" si="12"/>
        <v>OK</v>
      </c>
      <c r="M103" s="165" t="s">
        <v>12</v>
      </c>
    </row>
    <row r="104" spans="1:251" s="170" customFormat="1" ht="13.2">
      <c r="A104" s="126" t="s">
        <v>185</v>
      </c>
      <c r="B104" s="162" t="s">
        <v>502</v>
      </c>
      <c r="C104" s="162" t="s">
        <v>503</v>
      </c>
      <c r="D104" s="126" t="s">
        <v>223</v>
      </c>
      <c r="E104" s="126"/>
      <c r="F104" s="163" t="str">
        <f t="shared" si="10"/>
        <v>あん２２</v>
      </c>
      <c r="G104" s="126" t="str">
        <f t="shared" si="11"/>
        <v>杉健次</v>
      </c>
      <c r="H104" s="159" t="str">
        <f t="shared" si="6"/>
        <v>アンヴァース</v>
      </c>
      <c r="I104" s="121" t="s">
        <v>11</v>
      </c>
      <c r="J104" s="164">
        <v>1977</v>
      </c>
      <c r="K104" s="160">
        <f t="shared" si="13"/>
        <v>49</v>
      </c>
      <c r="L104" s="163" t="str">
        <f t="shared" si="12"/>
        <v>OK</v>
      </c>
      <c r="M104" s="165" t="s">
        <v>720</v>
      </c>
    </row>
    <row r="105" spans="1:251" ht="13.2">
      <c r="A105" s="126" t="s">
        <v>186</v>
      </c>
      <c r="B105" s="172" t="s">
        <v>802</v>
      </c>
      <c r="C105" s="172" t="s">
        <v>504</v>
      </c>
      <c r="D105" s="126" t="s">
        <v>223</v>
      </c>
      <c r="E105" s="126"/>
      <c r="F105" s="163" t="str">
        <f t="shared" si="10"/>
        <v>あん２３</v>
      </c>
      <c r="G105" s="126" t="str">
        <f t="shared" si="11"/>
        <v>大賀華子</v>
      </c>
      <c r="H105" s="159" t="str">
        <f t="shared" si="6"/>
        <v>アンヴァース</v>
      </c>
      <c r="I105" s="166" t="s">
        <v>14</v>
      </c>
      <c r="J105" s="164">
        <v>1976</v>
      </c>
      <c r="K105" s="160">
        <f t="shared" si="13"/>
        <v>50</v>
      </c>
      <c r="L105" s="163" t="str">
        <f t="shared" si="12"/>
        <v>OK</v>
      </c>
      <c r="M105" s="165" t="s">
        <v>720</v>
      </c>
    </row>
    <row r="106" spans="1:251" s="174" customFormat="1" ht="13.2">
      <c r="A106" s="126" t="s">
        <v>187</v>
      </c>
      <c r="B106" s="124" t="s">
        <v>803</v>
      </c>
      <c r="C106" s="124" t="s">
        <v>505</v>
      </c>
      <c r="D106" s="126" t="s">
        <v>223</v>
      </c>
      <c r="E106" s="126"/>
      <c r="F106" s="163" t="str">
        <f t="shared" si="10"/>
        <v>あん２４</v>
      </c>
      <c r="G106" s="126" t="str">
        <f t="shared" si="11"/>
        <v>松尾吉峰</v>
      </c>
      <c r="H106" s="159" t="str">
        <f t="shared" si="6"/>
        <v>アンヴァース</v>
      </c>
      <c r="I106" s="121" t="s">
        <v>11</v>
      </c>
      <c r="J106" s="164">
        <v>1999</v>
      </c>
      <c r="K106" s="160">
        <f t="shared" si="13"/>
        <v>27</v>
      </c>
      <c r="L106" s="163" t="str">
        <f t="shared" si="12"/>
        <v>OK</v>
      </c>
      <c r="M106" s="165" t="s">
        <v>804</v>
      </c>
      <c r="N106" s="123"/>
      <c r="O106" s="123"/>
      <c r="P106" s="123"/>
      <c r="Q106" s="123"/>
      <c r="R106" s="123"/>
      <c r="S106" s="123"/>
      <c r="T106" s="123"/>
      <c r="U106" s="123"/>
      <c r="V106" s="123"/>
      <c r="W106" s="123"/>
      <c r="X106" s="123"/>
      <c r="Y106" s="123"/>
      <c r="Z106" s="123"/>
      <c r="AA106" s="123"/>
      <c r="AB106" s="123"/>
      <c r="AC106" s="123"/>
      <c r="AD106" s="123"/>
      <c r="AE106" s="123"/>
      <c r="AF106" s="123"/>
      <c r="AG106" s="123"/>
      <c r="AH106" s="123"/>
      <c r="AI106" s="123"/>
      <c r="AJ106" s="123"/>
      <c r="AK106" s="123"/>
      <c r="AL106" s="123"/>
      <c r="AM106" s="123"/>
      <c r="AN106" s="123"/>
      <c r="AO106" s="123"/>
      <c r="AP106" s="123"/>
      <c r="AQ106" s="123"/>
      <c r="AR106" s="123"/>
      <c r="AS106" s="123"/>
      <c r="AT106" s="123"/>
      <c r="AU106" s="123"/>
      <c r="AV106" s="123"/>
      <c r="AW106" s="123"/>
      <c r="AX106" s="123"/>
      <c r="AY106" s="123"/>
      <c r="AZ106" s="123"/>
      <c r="BA106" s="123"/>
      <c r="BB106" s="123"/>
      <c r="BC106" s="123"/>
      <c r="BD106" s="123"/>
      <c r="BE106" s="123"/>
      <c r="BF106" s="123"/>
      <c r="BG106" s="123"/>
      <c r="BH106" s="123"/>
      <c r="BI106" s="123"/>
      <c r="BJ106" s="123"/>
      <c r="BK106" s="123"/>
      <c r="BL106" s="123"/>
      <c r="BM106" s="123"/>
      <c r="BN106" s="123"/>
      <c r="BO106" s="123"/>
      <c r="BP106" s="123"/>
      <c r="BQ106" s="123"/>
      <c r="BR106" s="123"/>
      <c r="BS106" s="123"/>
      <c r="BT106" s="123"/>
      <c r="BU106" s="123"/>
      <c r="BV106" s="123"/>
      <c r="BW106" s="123"/>
      <c r="BX106" s="123"/>
      <c r="BY106" s="123"/>
      <c r="BZ106" s="123"/>
      <c r="CA106" s="123"/>
      <c r="CB106" s="123"/>
      <c r="CC106" s="123"/>
      <c r="CD106" s="123"/>
      <c r="CE106" s="123"/>
      <c r="CF106" s="123"/>
      <c r="CG106" s="123"/>
      <c r="CH106" s="123"/>
      <c r="CI106" s="123"/>
      <c r="CJ106" s="123"/>
      <c r="CK106" s="123"/>
      <c r="CL106" s="123"/>
      <c r="CM106" s="123"/>
      <c r="CN106" s="123"/>
      <c r="CO106" s="123"/>
      <c r="CP106" s="123"/>
      <c r="CQ106" s="123"/>
      <c r="CR106" s="123"/>
      <c r="CS106" s="123"/>
      <c r="CT106" s="123"/>
      <c r="CU106" s="123"/>
      <c r="CV106" s="123"/>
      <c r="CW106" s="123"/>
      <c r="CX106" s="123"/>
      <c r="CY106" s="123"/>
      <c r="CZ106" s="123"/>
      <c r="DA106" s="123"/>
      <c r="DB106" s="123"/>
      <c r="DC106" s="123"/>
      <c r="DD106" s="123"/>
      <c r="DE106" s="123"/>
      <c r="DF106" s="123"/>
      <c r="DG106" s="123"/>
      <c r="DH106" s="123"/>
      <c r="DI106" s="123"/>
      <c r="DJ106" s="123"/>
      <c r="DK106" s="123"/>
      <c r="DL106" s="123"/>
      <c r="DM106" s="123"/>
      <c r="DN106" s="123"/>
      <c r="DO106" s="123"/>
      <c r="DP106" s="123"/>
      <c r="DQ106" s="123"/>
      <c r="DR106" s="123"/>
      <c r="DS106" s="123"/>
      <c r="DT106" s="123"/>
      <c r="DU106" s="123"/>
      <c r="DV106" s="123"/>
      <c r="DW106" s="123"/>
      <c r="DX106" s="123"/>
      <c r="DY106" s="123"/>
      <c r="DZ106" s="123"/>
      <c r="EA106" s="123"/>
      <c r="EB106" s="123"/>
      <c r="EC106" s="123"/>
      <c r="ED106" s="123"/>
      <c r="EE106" s="123"/>
      <c r="EF106" s="123"/>
      <c r="EG106" s="123"/>
      <c r="EH106" s="123"/>
      <c r="EI106" s="123"/>
      <c r="EJ106" s="123"/>
      <c r="EK106" s="123"/>
      <c r="EL106" s="123"/>
      <c r="EM106" s="123"/>
      <c r="EN106" s="123"/>
      <c r="EO106" s="123"/>
      <c r="EP106" s="123"/>
      <c r="EQ106" s="123"/>
      <c r="ER106" s="123"/>
      <c r="ES106" s="123"/>
      <c r="ET106" s="123"/>
      <c r="EU106" s="123"/>
      <c r="EV106" s="123"/>
      <c r="EW106" s="123"/>
      <c r="EX106" s="123"/>
      <c r="EY106" s="123"/>
      <c r="EZ106" s="123"/>
      <c r="FA106" s="123"/>
      <c r="FB106" s="123"/>
      <c r="FC106" s="123"/>
      <c r="FD106" s="123"/>
      <c r="FE106" s="123"/>
      <c r="FF106" s="123"/>
      <c r="FG106" s="123"/>
      <c r="FH106" s="123"/>
      <c r="FI106" s="123"/>
      <c r="FJ106" s="123"/>
      <c r="FK106" s="123"/>
      <c r="FL106" s="123"/>
      <c r="FM106" s="123"/>
      <c r="FN106" s="123"/>
      <c r="FO106" s="123"/>
      <c r="FP106" s="123"/>
      <c r="FQ106" s="123"/>
      <c r="FR106" s="123"/>
      <c r="FS106" s="123"/>
      <c r="FT106" s="123"/>
      <c r="FU106" s="123"/>
      <c r="FV106" s="123"/>
      <c r="FW106" s="123"/>
      <c r="FX106" s="123"/>
      <c r="FY106" s="123"/>
      <c r="FZ106" s="123"/>
      <c r="GA106" s="123"/>
      <c r="GB106" s="123"/>
      <c r="GC106" s="123"/>
      <c r="GD106" s="123"/>
      <c r="GE106" s="123"/>
      <c r="GF106" s="123"/>
      <c r="GG106" s="123"/>
      <c r="GH106" s="123"/>
      <c r="GI106" s="123"/>
      <c r="GJ106" s="123"/>
      <c r="GK106" s="123"/>
      <c r="GL106" s="123"/>
      <c r="GM106" s="123"/>
      <c r="GN106" s="123"/>
      <c r="GO106" s="123"/>
      <c r="GP106" s="123"/>
      <c r="GQ106" s="123"/>
      <c r="GR106" s="123"/>
      <c r="GS106" s="123"/>
      <c r="GT106" s="123"/>
      <c r="GU106" s="123"/>
      <c r="GV106" s="123"/>
      <c r="GW106" s="123"/>
      <c r="GX106" s="123"/>
      <c r="GY106" s="123"/>
      <c r="GZ106" s="123"/>
      <c r="HA106" s="123"/>
      <c r="HB106" s="123"/>
      <c r="HC106" s="123"/>
      <c r="HD106" s="123"/>
      <c r="HE106" s="123"/>
      <c r="HF106" s="123"/>
      <c r="HG106" s="123"/>
      <c r="HH106" s="123"/>
      <c r="HI106" s="123"/>
      <c r="HJ106" s="123"/>
      <c r="HK106" s="123"/>
      <c r="HL106" s="123"/>
      <c r="HM106" s="123"/>
      <c r="HN106" s="123"/>
      <c r="HO106" s="123"/>
      <c r="HP106" s="123"/>
      <c r="HQ106" s="123"/>
      <c r="HR106" s="123"/>
      <c r="HS106" s="123"/>
      <c r="HT106" s="123"/>
      <c r="HU106" s="123"/>
      <c r="HV106" s="123"/>
      <c r="HW106" s="123"/>
      <c r="HX106" s="123"/>
      <c r="HY106" s="123"/>
      <c r="HZ106" s="123"/>
      <c r="IA106" s="123"/>
      <c r="IB106" s="123"/>
      <c r="IC106" s="123"/>
      <c r="ID106" s="123"/>
      <c r="IE106" s="123"/>
      <c r="IF106" s="123"/>
      <c r="IG106" s="123"/>
      <c r="IH106" s="123"/>
      <c r="II106" s="123"/>
      <c r="IJ106" s="123"/>
      <c r="IK106" s="123"/>
      <c r="IL106" s="123"/>
      <c r="IM106" s="123"/>
      <c r="IN106" s="123"/>
      <c r="IO106" s="123"/>
      <c r="IP106" s="123"/>
      <c r="IQ106" s="123"/>
    </row>
    <row r="107" spans="1:251" s="175" customFormat="1" ht="13.2">
      <c r="A107" s="126" t="s">
        <v>188</v>
      </c>
      <c r="B107" s="168" t="s">
        <v>506</v>
      </c>
      <c r="C107" s="168" t="s">
        <v>507</v>
      </c>
      <c r="D107" s="126" t="s">
        <v>223</v>
      </c>
      <c r="E107" s="165"/>
      <c r="F107" s="169" t="str">
        <f t="shared" si="10"/>
        <v>あん２５</v>
      </c>
      <c r="G107" s="165" t="str">
        <f t="shared" si="11"/>
        <v>小澤聖輝</v>
      </c>
      <c r="H107" s="159" t="str">
        <f t="shared" si="6"/>
        <v>アンヴァース</v>
      </c>
      <c r="I107" s="170" t="s">
        <v>11</v>
      </c>
      <c r="J107" s="171">
        <v>1998</v>
      </c>
      <c r="K107" s="160">
        <f t="shared" si="13"/>
        <v>28</v>
      </c>
      <c r="L107" s="169" t="str">
        <f t="shared" si="12"/>
        <v>OK</v>
      </c>
      <c r="M107" s="165" t="s">
        <v>804</v>
      </c>
      <c r="N107" s="123"/>
      <c r="O107" s="123"/>
      <c r="P107" s="123"/>
      <c r="Q107" s="123"/>
      <c r="R107" s="123"/>
      <c r="S107" s="123"/>
      <c r="T107" s="123"/>
      <c r="U107" s="123"/>
      <c r="V107" s="123"/>
      <c r="W107" s="123"/>
      <c r="X107" s="123"/>
      <c r="Y107" s="123"/>
      <c r="Z107" s="123"/>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c r="CI107" s="123"/>
      <c r="CJ107" s="123"/>
      <c r="CK107" s="123"/>
      <c r="CL107" s="123"/>
      <c r="CM107" s="123"/>
      <c r="CN107" s="123"/>
      <c r="CO107" s="123"/>
      <c r="CP107" s="123"/>
      <c r="CQ107" s="123"/>
      <c r="CR107" s="123"/>
      <c r="CS107" s="123"/>
      <c r="CT107" s="123"/>
      <c r="CU107" s="123"/>
      <c r="CV107" s="123"/>
      <c r="CW107" s="123"/>
      <c r="CX107" s="123"/>
      <c r="CY107" s="123"/>
      <c r="CZ107" s="123"/>
      <c r="DA107" s="123"/>
      <c r="DB107" s="123"/>
      <c r="DC107" s="123"/>
      <c r="DD107" s="123"/>
      <c r="DE107" s="123"/>
      <c r="DF107" s="123"/>
      <c r="DG107" s="123"/>
      <c r="DH107" s="123"/>
      <c r="DI107" s="123"/>
      <c r="DJ107" s="123"/>
      <c r="DK107" s="123"/>
      <c r="DL107" s="123"/>
      <c r="DM107" s="123"/>
      <c r="DN107" s="123"/>
      <c r="DO107" s="123"/>
      <c r="DP107" s="123"/>
      <c r="DQ107" s="123"/>
      <c r="DR107" s="123"/>
      <c r="DS107" s="123"/>
      <c r="DT107" s="123"/>
      <c r="DU107" s="123"/>
      <c r="DV107" s="123"/>
      <c r="DW107" s="123"/>
      <c r="DX107" s="123"/>
      <c r="DY107" s="123"/>
      <c r="DZ107" s="123"/>
      <c r="EA107" s="123"/>
      <c r="EB107" s="123"/>
      <c r="EC107" s="123"/>
      <c r="ED107" s="123"/>
      <c r="EE107" s="123"/>
      <c r="EF107" s="123"/>
      <c r="EG107" s="123"/>
      <c r="EH107" s="123"/>
      <c r="EI107" s="123"/>
      <c r="EJ107" s="123"/>
      <c r="EK107" s="123"/>
      <c r="EL107" s="123"/>
      <c r="EM107" s="123"/>
      <c r="EN107" s="123"/>
      <c r="EO107" s="123"/>
      <c r="EP107" s="123"/>
      <c r="EQ107" s="123"/>
      <c r="ER107" s="123"/>
      <c r="ES107" s="123"/>
      <c r="ET107" s="123"/>
      <c r="EU107" s="123"/>
      <c r="EV107" s="123"/>
      <c r="EW107" s="123"/>
      <c r="EX107" s="123"/>
      <c r="EY107" s="123"/>
      <c r="EZ107" s="123"/>
      <c r="FA107" s="123"/>
      <c r="FB107" s="123"/>
      <c r="FC107" s="123"/>
      <c r="FD107" s="123"/>
      <c r="FE107" s="123"/>
      <c r="FF107" s="123"/>
      <c r="FG107" s="123"/>
      <c r="FH107" s="123"/>
      <c r="FI107" s="123"/>
      <c r="FJ107" s="123"/>
      <c r="FK107" s="123"/>
      <c r="FL107" s="123"/>
      <c r="FM107" s="123"/>
      <c r="FN107" s="123"/>
      <c r="FO107" s="123"/>
      <c r="FP107" s="123"/>
      <c r="FQ107" s="123"/>
      <c r="FR107" s="123"/>
      <c r="FS107" s="123"/>
      <c r="FT107" s="123"/>
      <c r="FU107" s="123"/>
      <c r="FV107" s="123"/>
      <c r="FW107" s="123"/>
      <c r="FX107" s="123"/>
      <c r="FY107" s="123"/>
      <c r="FZ107" s="123"/>
      <c r="GA107" s="123"/>
      <c r="GB107" s="123"/>
      <c r="GC107" s="123"/>
      <c r="GD107" s="123"/>
      <c r="GE107" s="123"/>
      <c r="GF107" s="123"/>
      <c r="GG107" s="123"/>
      <c r="GH107" s="123"/>
      <c r="GI107" s="123"/>
      <c r="GJ107" s="123"/>
      <c r="GK107" s="123"/>
      <c r="GL107" s="123"/>
      <c r="GM107" s="123"/>
      <c r="GN107" s="123"/>
      <c r="GO107" s="123"/>
      <c r="GP107" s="123"/>
      <c r="GQ107" s="123"/>
      <c r="GR107" s="123"/>
      <c r="GS107" s="123"/>
      <c r="GT107" s="123"/>
      <c r="GU107" s="123"/>
      <c r="GV107" s="123"/>
      <c r="GW107" s="123"/>
      <c r="GX107" s="123"/>
      <c r="GY107" s="123"/>
      <c r="GZ107" s="123"/>
      <c r="HA107" s="123"/>
      <c r="HB107" s="123"/>
      <c r="HC107" s="123"/>
      <c r="HD107" s="123"/>
      <c r="HE107" s="123"/>
      <c r="HF107" s="123"/>
      <c r="HG107" s="123"/>
      <c r="HH107" s="123"/>
      <c r="HI107" s="123"/>
      <c r="HJ107" s="123"/>
      <c r="HK107" s="123"/>
      <c r="HL107" s="123"/>
      <c r="HM107" s="123"/>
      <c r="HN107" s="123"/>
      <c r="HO107" s="123"/>
      <c r="HP107" s="123"/>
      <c r="HQ107" s="123"/>
      <c r="HR107" s="123"/>
      <c r="HS107" s="123"/>
      <c r="HT107" s="123"/>
      <c r="HU107" s="123"/>
      <c r="HV107" s="123"/>
      <c r="HW107" s="123"/>
      <c r="HX107" s="123"/>
      <c r="HY107" s="123"/>
      <c r="HZ107" s="123"/>
      <c r="IA107" s="123"/>
      <c r="IB107" s="123"/>
      <c r="IC107" s="123"/>
      <c r="ID107" s="123"/>
      <c r="IE107" s="123"/>
      <c r="IF107" s="123"/>
      <c r="IG107" s="123"/>
      <c r="IH107" s="123"/>
      <c r="II107" s="123"/>
      <c r="IJ107" s="123"/>
      <c r="IK107" s="123"/>
      <c r="IL107" s="123"/>
      <c r="IM107" s="123"/>
      <c r="IN107" s="123"/>
      <c r="IO107" s="123"/>
      <c r="IP107" s="123"/>
      <c r="IQ107" s="123"/>
    </row>
    <row r="108" spans="1:251" s="175" customFormat="1" ht="13.2">
      <c r="A108" s="126" t="s">
        <v>189</v>
      </c>
      <c r="B108" s="167" t="s">
        <v>339</v>
      </c>
      <c r="C108" s="167" t="s">
        <v>509</v>
      </c>
      <c r="D108" s="126" t="s">
        <v>223</v>
      </c>
      <c r="E108" s="126"/>
      <c r="F108" s="163" t="str">
        <f t="shared" si="10"/>
        <v>あん２６</v>
      </c>
      <c r="G108" s="126" t="str">
        <f t="shared" si="11"/>
        <v>土肥郁菜</v>
      </c>
      <c r="H108" s="159" t="str">
        <f t="shared" si="6"/>
        <v>アンヴァース</v>
      </c>
      <c r="I108" s="166" t="s">
        <v>14</v>
      </c>
      <c r="J108" s="164">
        <v>1993</v>
      </c>
      <c r="K108" s="160">
        <f t="shared" si="13"/>
        <v>33</v>
      </c>
      <c r="L108" s="163" t="str">
        <f t="shared" si="12"/>
        <v>OK</v>
      </c>
      <c r="M108" s="165" t="s">
        <v>720</v>
      </c>
      <c r="N108" s="123"/>
      <c r="O108" s="123"/>
      <c r="P108" s="123"/>
      <c r="Q108" s="123"/>
      <c r="R108" s="123"/>
      <c r="S108" s="123"/>
      <c r="T108" s="123"/>
      <c r="U108" s="123"/>
      <c r="V108" s="123"/>
      <c r="W108" s="123"/>
      <c r="X108" s="123"/>
      <c r="Y108" s="123"/>
      <c r="Z108" s="123"/>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c r="BH108" s="123"/>
      <c r="BI108" s="123"/>
      <c r="BJ108" s="123"/>
      <c r="BK108" s="123"/>
      <c r="BL108" s="123"/>
      <c r="BM108" s="123"/>
      <c r="BN108" s="123"/>
      <c r="BO108" s="123"/>
      <c r="BP108" s="123"/>
      <c r="BQ108" s="123"/>
      <c r="BR108" s="123"/>
      <c r="BS108" s="123"/>
      <c r="BT108" s="123"/>
      <c r="BU108" s="123"/>
      <c r="BV108" s="123"/>
      <c r="BW108" s="123"/>
      <c r="BX108" s="123"/>
      <c r="BY108" s="123"/>
      <c r="BZ108" s="123"/>
      <c r="CA108" s="123"/>
      <c r="CB108" s="123"/>
      <c r="CC108" s="123"/>
      <c r="CD108" s="123"/>
      <c r="CE108" s="123"/>
      <c r="CF108" s="123"/>
      <c r="CG108" s="123"/>
      <c r="CH108" s="123"/>
      <c r="CI108" s="123"/>
      <c r="CJ108" s="123"/>
      <c r="CK108" s="123"/>
      <c r="CL108" s="123"/>
      <c r="CM108" s="123"/>
      <c r="CN108" s="123"/>
      <c r="CO108" s="123"/>
      <c r="CP108" s="123"/>
      <c r="CQ108" s="123"/>
      <c r="CR108" s="123"/>
      <c r="CS108" s="123"/>
      <c r="CT108" s="123"/>
      <c r="CU108" s="123"/>
      <c r="CV108" s="123"/>
      <c r="CW108" s="123"/>
      <c r="CX108" s="123"/>
      <c r="CY108" s="123"/>
      <c r="CZ108" s="123"/>
      <c r="DA108" s="123"/>
      <c r="DB108" s="123"/>
      <c r="DC108" s="123"/>
      <c r="DD108" s="123"/>
      <c r="DE108" s="123"/>
      <c r="DF108" s="123"/>
      <c r="DG108" s="123"/>
      <c r="DH108" s="123"/>
      <c r="DI108" s="123"/>
      <c r="DJ108" s="123"/>
      <c r="DK108" s="123"/>
      <c r="DL108" s="123"/>
      <c r="DM108" s="123"/>
      <c r="DN108" s="123"/>
      <c r="DO108" s="123"/>
      <c r="DP108" s="123"/>
      <c r="DQ108" s="123"/>
      <c r="DR108" s="123"/>
      <c r="DS108" s="123"/>
      <c r="DT108" s="123"/>
      <c r="DU108" s="123"/>
      <c r="DV108" s="123"/>
      <c r="DW108" s="123"/>
      <c r="DX108" s="123"/>
      <c r="DY108" s="123"/>
      <c r="DZ108" s="123"/>
      <c r="EA108" s="123"/>
      <c r="EB108" s="123"/>
      <c r="EC108" s="123"/>
      <c r="ED108" s="123"/>
      <c r="EE108" s="123"/>
      <c r="EF108" s="123"/>
      <c r="EG108" s="123"/>
      <c r="EH108" s="123"/>
      <c r="EI108" s="123"/>
      <c r="EJ108" s="123"/>
      <c r="EK108" s="123"/>
      <c r="EL108" s="123"/>
      <c r="EM108" s="123"/>
      <c r="EN108" s="123"/>
      <c r="EO108" s="123"/>
      <c r="EP108" s="123"/>
      <c r="EQ108" s="123"/>
      <c r="ER108" s="123"/>
      <c r="ES108" s="123"/>
      <c r="ET108" s="123"/>
      <c r="EU108" s="123"/>
      <c r="EV108" s="123"/>
      <c r="EW108" s="123"/>
      <c r="EX108" s="123"/>
      <c r="EY108" s="123"/>
      <c r="EZ108" s="123"/>
      <c r="FA108" s="123"/>
      <c r="FB108" s="123"/>
      <c r="FC108" s="123"/>
      <c r="FD108" s="123"/>
      <c r="FE108" s="123"/>
      <c r="FF108" s="123"/>
      <c r="FG108" s="123"/>
      <c r="FH108" s="123"/>
      <c r="FI108" s="123"/>
      <c r="FJ108" s="123"/>
      <c r="FK108" s="123"/>
      <c r="FL108" s="123"/>
      <c r="FM108" s="123"/>
      <c r="FN108" s="123"/>
      <c r="FO108" s="123"/>
      <c r="FP108" s="123"/>
      <c r="FQ108" s="123"/>
      <c r="FR108" s="123"/>
      <c r="FS108" s="123"/>
      <c r="FT108" s="123"/>
      <c r="FU108" s="123"/>
      <c r="FV108" s="123"/>
      <c r="FW108" s="123"/>
      <c r="FX108" s="123"/>
      <c r="FY108" s="123"/>
      <c r="FZ108" s="123"/>
      <c r="GA108" s="123"/>
      <c r="GB108" s="123"/>
      <c r="GC108" s="123"/>
      <c r="GD108" s="123"/>
      <c r="GE108" s="123"/>
      <c r="GF108" s="123"/>
      <c r="GG108" s="123"/>
      <c r="GH108" s="123"/>
      <c r="GI108" s="123"/>
      <c r="GJ108" s="123"/>
      <c r="GK108" s="123"/>
      <c r="GL108" s="123"/>
      <c r="GM108" s="123"/>
      <c r="GN108" s="123"/>
      <c r="GO108" s="123"/>
      <c r="GP108" s="123"/>
      <c r="GQ108" s="123"/>
      <c r="GR108" s="123"/>
      <c r="GS108" s="123"/>
      <c r="GT108" s="123"/>
      <c r="GU108" s="123"/>
      <c r="GV108" s="123"/>
      <c r="GW108" s="123"/>
      <c r="GX108" s="123"/>
      <c r="GY108" s="123"/>
      <c r="GZ108" s="123"/>
      <c r="HA108" s="123"/>
      <c r="HB108" s="123"/>
      <c r="HC108" s="123"/>
      <c r="HD108" s="123"/>
      <c r="HE108" s="123"/>
      <c r="HF108" s="123"/>
      <c r="HG108" s="123"/>
      <c r="HH108" s="123"/>
      <c r="HI108" s="123"/>
      <c r="HJ108" s="123"/>
      <c r="HK108" s="123"/>
      <c r="HL108" s="123"/>
      <c r="HM108" s="123"/>
      <c r="HN108" s="123"/>
      <c r="HO108" s="123"/>
      <c r="HP108" s="123"/>
      <c r="HQ108" s="123"/>
      <c r="HR108" s="123"/>
      <c r="HS108" s="123"/>
      <c r="HT108" s="123"/>
      <c r="HU108" s="123"/>
      <c r="HV108" s="123"/>
      <c r="HW108" s="123"/>
      <c r="HX108" s="123"/>
      <c r="HY108" s="123"/>
      <c r="HZ108" s="123"/>
      <c r="IA108" s="123"/>
      <c r="IB108" s="123"/>
      <c r="IC108" s="123"/>
      <c r="ID108" s="123"/>
      <c r="IE108" s="123"/>
      <c r="IF108" s="123"/>
      <c r="IG108" s="123"/>
      <c r="IH108" s="123"/>
      <c r="II108" s="123"/>
      <c r="IJ108" s="123"/>
      <c r="IK108" s="123"/>
      <c r="IL108" s="123"/>
      <c r="IM108" s="123"/>
      <c r="IN108" s="123"/>
      <c r="IO108" s="123"/>
      <c r="IP108" s="123"/>
      <c r="IQ108" s="123"/>
    </row>
    <row r="109" spans="1:251" s="175" customFormat="1" ht="13.2">
      <c r="A109" s="126" t="s">
        <v>190</v>
      </c>
      <c r="B109" s="172" t="s">
        <v>356</v>
      </c>
      <c r="C109" s="172" t="s">
        <v>510</v>
      </c>
      <c r="D109" s="126" t="s">
        <v>223</v>
      </c>
      <c r="E109" s="165"/>
      <c r="F109" s="169" t="str">
        <f t="shared" si="10"/>
        <v>あん２７</v>
      </c>
      <c r="G109" s="165" t="str">
        <f t="shared" si="11"/>
        <v>青木奈菜</v>
      </c>
      <c r="H109" s="159" t="str">
        <f t="shared" si="6"/>
        <v>アンヴァース</v>
      </c>
      <c r="I109" s="166" t="s">
        <v>14</v>
      </c>
      <c r="J109" s="171">
        <v>2006</v>
      </c>
      <c r="K109" s="160">
        <f t="shared" si="13"/>
        <v>20</v>
      </c>
      <c r="L109" s="169" t="str">
        <f t="shared" si="12"/>
        <v>OK</v>
      </c>
      <c r="M109" s="165" t="s">
        <v>720</v>
      </c>
      <c r="N109" s="123"/>
      <c r="O109" s="123"/>
      <c r="P109" s="123"/>
      <c r="Q109" s="123"/>
      <c r="R109" s="123"/>
      <c r="S109" s="123"/>
      <c r="T109" s="123"/>
      <c r="U109" s="123"/>
      <c r="V109" s="123"/>
      <c r="W109" s="123"/>
      <c r="X109" s="123"/>
      <c r="Y109" s="123"/>
      <c r="Z109" s="123"/>
      <c r="AA109" s="123"/>
      <c r="AB109" s="123"/>
      <c r="AC109" s="123"/>
      <c r="AD109" s="123"/>
      <c r="AE109" s="123"/>
      <c r="AF109" s="123"/>
      <c r="AG109" s="123"/>
      <c r="AH109" s="123"/>
      <c r="AI109" s="123"/>
      <c r="AJ109" s="123"/>
      <c r="AK109" s="123"/>
      <c r="AL109" s="123"/>
      <c r="AM109" s="123"/>
      <c r="AN109" s="123"/>
      <c r="AO109" s="123"/>
      <c r="AP109" s="123"/>
      <c r="AQ109" s="123"/>
      <c r="AR109" s="123"/>
      <c r="AS109" s="123"/>
      <c r="AT109" s="123"/>
      <c r="AU109" s="123"/>
      <c r="AV109" s="123"/>
      <c r="AW109" s="123"/>
      <c r="AX109" s="123"/>
      <c r="AY109" s="123"/>
      <c r="AZ109" s="123"/>
      <c r="BA109" s="123"/>
      <c r="BB109" s="123"/>
      <c r="BC109" s="123"/>
      <c r="BD109" s="123"/>
      <c r="BE109" s="123"/>
      <c r="BF109" s="123"/>
      <c r="BG109" s="123"/>
      <c r="BH109" s="123"/>
      <c r="BI109" s="123"/>
      <c r="BJ109" s="123"/>
      <c r="BK109" s="123"/>
      <c r="BL109" s="123"/>
      <c r="BM109" s="123"/>
      <c r="BN109" s="123"/>
      <c r="BO109" s="123"/>
      <c r="BP109" s="123"/>
      <c r="BQ109" s="123"/>
      <c r="BR109" s="123"/>
      <c r="BS109" s="123"/>
      <c r="BT109" s="123"/>
      <c r="BU109" s="123"/>
      <c r="BV109" s="123"/>
      <c r="BW109" s="123"/>
      <c r="BX109" s="123"/>
      <c r="BY109" s="123"/>
      <c r="BZ109" s="123"/>
      <c r="CA109" s="123"/>
      <c r="CB109" s="123"/>
      <c r="CC109" s="123"/>
      <c r="CD109" s="123"/>
      <c r="CE109" s="123"/>
      <c r="CF109" s="123"/>
      <c r="CG109" s="123"/>
      <c r="CH109" s="123"/>
      <c r="CI109" s="123"/>
      <c r="CJ109" s="123"/>
      <c r="CK109" s="123"/>
      <c r="CL109" s="123"/>
      <c r="CM109" s="123"/>
      <c r="CN109" s="123"/>
      <c r="CO109" s="123"/>
      <c r="CP109" s="123"/>
      <c r="CQ109" s="123"/>
      <c r="CR109" s="123"/>
      <c r="CS109" s="123"/>
      <c r="CT109" s="123"/>
      <c r="CU109" s="123"/>
      <c r="CV109" s="123"/>
      <c r="CW109" s="123"/>
      <c r="CX109" s="123"/>
      <c r="CY109" s="123"/>
      <c r="CZ109" s="123"/>
      <c r="DA109" s="123"/>
      <c r="DB109" s="123"/>
      <c r="DC109" s="123"/>
      <c r="DD109" s="123"/>
      <c r="DE109" s="123"/>
      <c r="DF109" s="123"/>
      <c r="DG109" s="123"/>
      <c r="DH109" s="123"/>
      <c r="DI109" s="123"/>
      <c r="DJ109" s="123"/>
      <c r="DK109" s="123"/>
      <c r="DL109" s="123"/>
      <c r="DM109" s="123"/>
      <c r="DN109" s="123"/>
      <c r="DO109" s="123"/>
      <c r="DP109" s="123"/>
      <c r="DQ109" s="123"/>
      <c r="DR109" s="123"/>
      <c r="DS109" s="123"/>
      <c r="DT109" s="123"/>
      <c r="DU109" s="123"/>
      <c r="DV109" s="123"/>
      <c r="DW109" s="123"/>
      <c r="DX109" s="123"/>
      <c r="DY109" s="123"/>
      <c r="DZ109" s="123"/>
      <c r="EA109" s="123"/>
      <c r="EB109" s="123"/>
      <c r="EC109" s="123"/>
      <c r="ED109" s="123"/>
      <c r="EE109" s="123"/>
      <c r="EF109" s="123"/>
      <c r="EG109" s="123"/>
      <c r="EH109" s="123"/>
      <c r="EI109" s="123"/>
      <c r="EJ109" s="123"/>
      <c r="EK109" s="123"/>
      <c r="EL109" s="123"/>
      <c r="EM109" s="123"/>
      <c r="EN109" s="123"/>
      <c r="EO109" s="123"/>
      <c r="EP109" s="123"/>
      <c r="EQ109" s="123"/>
      <c r="ER109" s="123"/>
      <c r="ES109" s="123"/>
      <c r="ET109" s="123"/>
      <c r="EU109" s="123"/>
      <c r="EV109" s="123"/>
      <c r="EW109" s="123"/>
      <c r="EX109" s="123"/>
      <c r="EY109" s="123"/>
      <c r="EZ109" s="123"/>
      <c r="FA109" s="123"/>
      <c r="FB109" s="123"/>
      <c r="FC109" s="123"/>
      <c r="FD109" s="123"/>
      <c r="FE109" s="123"/>
      <c r="FF109" s="123"/>
      <c r="FG109" s="123"/>
      <c r="FH109" s="123"/>
      <c r="FI109" s="123"/>
      <c r="FJ109" s="123"/>
      <c r="FK109" s="123"/>
      <c r="FL109" s="123"/>
      <c r="FM109" s="123"/>
      <c r="FN109" s="123"/>
      <c r="FO109" s="123"/>
      <c r="FP109" s="123"/>
      <c r="FQ109" s="123"/>
      <c r="FR109" s="123"/>
      <c r="FS109" s="123"/>
      <c r="FT109" s="123"/>
      <c r="FU109" s="123"/>
      <c r="FV109" s="123"/>
      <c r="FW109" s="123"/>
      <c r="FX109" s="123"/>
      <c r="FY109" s="123"/>
      <c r="FZ109" s="123"/>
      <c r="GA109" s="123"/>
      <c r="GB109" s="123"/>
      <c r="GC109" s="123"/>
      <c r="GD109" s="123"/>
      <c r="GE109" s="123"/>
      <c r="GF109" s="123"/>
      <c r="GG109" s="123"/>
      <c r="GH109" s="123"/>
      <c r="GI109" s="123"/>
      <c r="GJ109" s="123"/>
      <c r="GK109" s="123"/>
      <c r="GL109" s="123"/>
      <c r="GM109" s="123"/>
      <c r="GN109" s="123"/>
      <c r="GO109" s="123"/>
      <c r="GP109" s="123"/>
      <c r="GQ109" s="123"/>
      <c r="GR109" s="123"/>
      <c r="GS109" s="123"/>
      <c r="GT109" s="123"/>
      <c r="GU109" s="123"/>
      <c r="GV109" s="123"/>
      <c r="GW109" s="123"/>
      <c r="GX109" s="123"/>
      <c r="GY109" s="123"/>
      <c r="GZ109" s="123"/>
      <c r="HA109" s="123"/>
      <c r="HB109" s="123"/>
      <c r="HC109" s="123"/>
      <c r="HD109" s="123"/>
      <c r="HE109" s="123"/>
      <c r="HF109" s="123"/>
      <c r="HG109" s="123"/>
      <c r="HH109" s="123"/>
      <c r="HI109" s="123"/>
      <c r="HJ109" s="123"/>
      <c r="HK109" s="123"/>
      <c r="HL109" s="123"/>
      <c r="HM109" s="123"/>
      <c r="HN109" s="123"/>
      <c r="HO109" s="123"/>
      <c r="HP109" s="123"/>
      <c r="HQ109" s="123"/>
      <c r="HR109" s="123"/>
      <c r="HS109" s="123"/>
      <c r="HT109" s="123"/>
      <c r="HU109" s="123"/>
      <c r="HV109" s="123"/>
      <c r="HW109" s="123"/>
      <c r="HX109" s="123"/>
      <c r="HY109" s="123"/>
      <c r="HZ109" s="123"/>
      <c r="IA109" s="123"/>
      <c r="IB109" s="123"/>
      <c r="IC109" s="123"/>
      <c r="ID109" s="123"/>
      <c r="IE109" s="123"/>
      <c r="IF109" s="123"/>
      <c r="IG109" s="123"/>
      <c r="IH109" s="123"/>
      <c r="II109" s="123"/>
      <c r="IJ109" s="123"/>
      <c r="IK109" s="123"/>
      <c r="IL109" s="123"/>
      <c r="IM109" s="123"/>
      <c r="IN109" s="123"/>
      <c r="IO109" s="123"/>
      <c r="IP109" s="123"/>
      <c r="IQ109" s="123"/>
    </row>
    <row r="110" spans="1:251" s="175" customFormat="1" ht="13.2">
      <c r="A110" s="161"/>
      <c r="B110" s="161">
        <v>4</v>
      </c>
      <c r="C110" s="161"/>
      <c r="D110" s="137" t="s">
        <v>1214</v>
      </c>
      <c r="E110" s="138"/>
      <c r="F110" s="139"/>
      <c r="G110" s="135"/>
      <c r="H110" s="137" t="str">
        <f t="shared" si="6"/>
        <v>２９人</v>
      </c>
      <c r="I110" s="161"/>
      <c r="J110" s="140"/>
      <c r="K110" s="141" t="str">
        <f t="shared" si="9"/>
        <v/>
      </c>
      <c r="L110" s="139"/>
      <c r="M110" s="136"/>
      <c r="N110" s="123"/>
      <c r="O110" s="123"/>
      <c r="P110" s="123"/>
      <c r="Q110" s="123"/>
      <c r="R110" s="123"/>
      <c r="S110" s="123"/>
      <c r="T110" s="123"/>
      <c r="U110" s="123"/>
      <c r="V110" s="123"/>
      <c r="W110" s="123"/>
      <c r="X110" s="123"/>
      <c r="Y110" s="123"/>
      <c r="Z110" s="123"/>
      <c r="AA110" s="123"/>
      <c r="AB110" s="123"/>
      <c r="AC110" s="123"/>
      <c r="AD110" s="123"/>
      <c r="AE110" s="123"/>
      <c r="AF110" s="123"/>
      <c r="AG110" s="123"/>
      <c r="AH110" s="123"/>
      <c r="AI110" s="123"/>
      <c r="AJ110" s="123"/>
      <c r="AK110" s="123"/>
      <c r="AL110" s="123"/>
      <c r="AM110" s="123"/>
      <c r="AN110" s="123"/>
      <c r="AO110" s="123"/>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c r="CQ110" s="123"/>
      <c r="CR110" s="123"/>
      <c r="CS110" s="123"/>
      <c r="CT110" s="123"/>
      <c r="CU110" s="123"/>
      <c r="CV110" s="123"/>
      <c r="CW110" s="123"/>
      <c r="CX110" s="123"/>
      <c r="CY110" s="123"/>
      <c r="CZ110" s="123"/>
      <c r="DA110" s="123"/>
      <c r="DB110" s="123"/>
      <c r="DC110" s="123"/>
      <c r="DD110" s="123"/>
      <c r="DE110" s="123"/>
      <c r="DF110" s="123"/>
      <c r="DG110" s="123"/>
      <c r="DH110" s="123"/>
      <c r="DI110" s="123"/>
      <c r="DJ110" s="123"/>
      <c r="DK110" s="123"/>
      <c r="DL110" s="123"/>
      <c r="DM110" s="123"/>
      <c r="DN110" s="123"/>
      <c r="DO110" s="123"/>
      <c r="DP110" s="123"/>
      <c r="DQ110" s="123"/>
      <c r="DR110" s="123"/>
      <c r="DS110" s="123"/>
      <c r="DT110" s="123"/>
      <c r="DU110" s="123"/>
      <c r="DV110" s="123"/>
      <c r="DW110" s="123"/>
      <c r="DX110" s="123"/>
      <c r="DY110" s="123"/>
      <c r="DZ110" s="123"/>
      <c r="EA110" s="123"/>
      <c r="EB110" s="123"/>
      <c r="EC110" s="123"/>
      <c r="ED110" s="123"/>
      <c r="EE110" s="123"/>
      <c r="EF110" s="123"/>
      <c r="EG110" s="123"/>
      <c r="EH110" s="123"/>
      <c r="EI110" s="123"/>
      <c r="EJ110" s="123"/>
      <c r="EK110" s="123"/>
      <c r="EL110" s="123"/>
      <c r="EM110" s="123"/>
      <c r="EN110" s="123"/>
      <c r="EO110" s="123"/>
      <c r="EP110" s="123"/>
      <c r="EQ110" s="123"/>
      <c r="ER110" s="123"/>
      <c r="ES110" s="123"/>
      <c r="ET110" s="123"/>
      <c r="EU110" s="123"/>
      <c r="EV110" s="123"/>
      <c r="EW110" s="123"/>
      <c r="EX110" s="123"/>
      <c r="EY110" s="123"/>
      <c r="EZ110" s="123"/>
      <c r="FA110" s="123"/>
      <c r="FB110" s="123"/>
      <c r="FC110" s="123"/>
      <c r="FD110" s="123"/>
      <c r="FE110" s="123"/>
      <c r="FF110" s="123"/>
      <c r="FG110" s="123"/>
      <c r="FH110" s="123"/>
      <c r="FI110" s="123"/>
      <c r="FJ110" s="123"/>
      <c r="FK110" s="123"/>
      <c r="FL110" s="123"/>
      <c r="FM110" s="123"/>
      <c r="FN110" s="123"/>
      <c r="FO110" s="123"/>
      <c r="FP110" s="123"/>
      <c r="FQ110" s="123"/>
      <c r="FR110" s="123"/>
      <c r="FS110" s="123"/>
      <c r="FT110" s="123"/>
      <c r="FU110" s="123"/>
      <c r="FV110" s="123"/>
      <c r="FW110" s="123"/>
      <c r="FX110" s="123"/>
      <c r="FY110" s="123"/>
      <c r="FZ110" s="123"/>
      <c r="GA110" s="123"/>
      <c r="GB110" s="123"/>
      <c r="GC110" s="123"/>
      <c r="GD110" s="123"/>
      <c r="GE110" s="123"/>
      <c r="GF110" s="123"/>
      <c r="GG110" s="123"/>
      <c r="GH110" s="123"/>
      <c r="GI110" s="123"/>
      <c r="GJ110" s="123"/>
      <c r="GK110" s="123"/>
      <c r="GL110" s="123"/>
      <c r="GM110" s="123"/>
      <c r="GN110" s="123"/>
      <c r="GO110" s="123"/>
      <c r="GP110" s="123"/>
      <c r="GQ110" s="123"/>
      <c r="GR110" s="123"/>
      <c r="GS110" s="123"/>
      <c r="GT110" s="123"/>
      <c r="GU110" s="123"/>
      <c r="GV110" s="123"/>
      <c r="GW110" s="123"/>
      <c r="GX110" s="123"/>
      <c r="GY110" s="123"/>
      <c r="GZ110" s="123"/>
      <c r="HA110" s="123"/>
      <c r="HB110" s="123"/>
      <c r="HC110" s="123"/>
      <c r="HD110" s="123"/>
      <c r="HE110" s="123"/>
      <c r="HF110" s="123"/>
      <c r="HG110" s="123"/>
      <c r="HH110" s="123"/>
      <c r="HI110" s="123"/>
      <c r="HJ110" s="123"/>
      <c r="HK110" s="123"/>
      <c r="HL110" s="123"/>
      <c r="HM110" s="123"/>
      <c r="HN110" s="123"/>
      <c r="HO110" s="123"/>
      <c r="HP110" s="123"/>
      <c r="HQ110" s="123"/>
      <c r="HR110" s="123"/>
      <c r="HS110" s="123"/>
      <c r="HT110" s="123"/>
      <c r="HU110" s="123"/>
      <c r="HV110" s="123"/>
      <c r="HW110" s="123"/>
      <c r="HX110" s="123"/>
      <c r="HY110" s="123"/>
      <c r="HZ110" s="123"/>
      <c r="IA110" s="123"/>
      <c r="IB110" s="123"/>
      <c r="IC110" s="123"/>
      <c r="ID110" s="123"/>
      <c r="IE110" s="123"/>
      <c r="IF110" s="123"/>
      <c r="IG110" s="123"/>
      <c r="IH110" s="123"/>
      <c r="II110" s="123"/>
      <c r="IJ110" s="123"/>
      <c r="IK110" s="123"/>
      <c r="IL110" s="123"/>
      <c r="IM110" s="123"/>
      <c r="IN110" s="123"/>
      <c r="IO110" s="123"/>
      <c r="IP110" s="123"/>
      <c r="IQ110" s="123"/>
    </row>
    <row r="111" spans="1:251" s="175" customFormat="1" ht="13.2">
      <c r="A111" s="170" t="s">
        <v>68</v>
      </c>
      <c r="B111" s="170" t="s">
        <v>69</v>
      </c>
      <c r="C111" s="123" t="s">
        <v>70</v>
      </c>
      <c r="D111" s="121" t="s">
        <v>67</v>
      </c>
      <c r="E111" s="122"/>
      <c r="F111" s="169" t="str">
        <f t="shared" ref="F111:F139" si="14">A111</f>
        <v>け０１</v>
      </c>
      <c r="G111" s="123" t="str">
        <f t="shared" ref="G111:G139" si="15">B111&amp;C111</f>
        <v>稲岡和紀</v>
      </c>
      <c r="H111" s="123" t="s">
        <v>805</v>
      </c>
      <c r="I111" s="121" t="s">
        <v>11</v>
      </c>
      <c r="J111" s="126">
        <v>1978</v>
      </c>
      <c r="K111" s="125">
        <f t="shared" si="9"/>
        <v>48</v>
      </c>
      <c r="L111" s="123" t="str">
        <f t="shared" ref="L111:L139" si="16">IF(G111="","",IF(COUNTIF($G$4:$G$109,G111)&gt;1,"2重登録","OK"))</f>
        <v>OK</v>
      </c>
      <c r="M111" s="173" t="s">
        <v>16</v>
      </c>
      <c r="N111" s="123"/>
      <c r="O111" s="123"/>
      <c r="P111" s="123"/>
      <c r="Q111" s="123"/>
      <c r="R111" s="123"/>
      <c r="S111" s="123"/>
      <c r="T111" s="123"/>
      <c r="U111" s="123"/>
      <c r="V111" s="123"/>
      <c r="W111" s="123"/>
      <c r="X111" s="123"/>
      <c r="Y111" s="123"/>
      <c r="Z111" s="123"/>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c r="CQ111" s="123"/>
      <c r="CR111" s="123"/>
      <c r="CS111" s="123"/>
      <c r="CT111" s="123"/>
      <c r="CU111" s="123"/>
      <c r="CV111" s="123"/>
      <c r="CW111" s="123"/>
      <c r="CX111" s="123"/>
      <c r="CY111" s="123"/>
      <c r="CZ111" s="123"/>
      <c r="DA111" s="123"/>
      <c r="DB111" s="123"/>
      <c r="DC111" s="123"/>
      <c r="DD111" s="123"/>
      <c r="DE111" s="123"/>
      <c r="DF111" s="123"/>
      <c r="DG111" s="123"/>
      <c r="DH111" s="123"/>
      <c r="DI111" s="123"/>
      <c r="DJ111" s="123"/>
      <c r="DK111" s="123"/>
      <c r="DL111" s="123"/>
      <c r="DM111" s="123"/>
      <c r="DN111" s="123"/>
      <c r="DO111" s="123"/>
      <c r="DP111" s="123"/>
      <c r="DQ111" s="123"/>
      <c r="DR111" s="123"/>
      <c r="DS111" s="123"/>
      <c r="DT111" s="123"/>
      <c r="DU111" s="123"/>
      <c r="DV111" s="123"/>
      <c r="DW111" s="123"/>
      <c r="DX111" s="123"/>
      <c r="DY111" s="123"/>
      <c r="DZ111" s="123"/>
      <c r="EA111" s="123"/>
      <c r="EB111" s="123"/>
      <c r="EC111" s="123"/>
      <c r="ED111" s="123"/>
      <c r="EE111" s="123"/>
      <c r="EF111" s="123"/>
      <c r="EG111" s="123"/>
      <c r="EH111" s="123"/>
      <c r="EI111" s="123"/>
      <c r="EJ111" s="123"/>
      <c r="EK111" s="123"/>
      <c r="EL111" s="123"/>
      <c r="EM111" s="123"/>
      <c r="EN111" s="123"/>
      <c r="EO111" s="123"/>
      <c r="EP111" s="123"/>
      <c r="EQ111" s="123"/>
      <c r="ER111" s="123"/>
      <c r="ES111" s="123"/>
      <c r="ET111" s="123"/>
      <c r="EU111" s="123"/>
      <c r="EV111" s="123"/>
      <c r="EW111" s="123"/>
      <c r="EX111" s="123"/>
      <c r="EY111" s="123"/>
      <c r="EZ111" s="123"/>
      <c r="FA111" s="123"/>
      <c r="FB111" s="123"/>
      <c r="FC111" s="123"/>
      <c r="FD111" s="123"/>
      <c r="FE111" s="123"/>
      <c r="FF111" s="123"/>
      <c r="FG111" s="123"/>
      <c r="FH111" s="123"/>
      <c r="FI111" s="123"/>
      <c r="FJ111" s="123"/>
      <c r="FK111" s="123"/>
      <c r="FL111" s="123"/>
      <c r="FM111" s="123"/>
      <c r="FN111" s="123"/>
      <c r="FO111" s="123"/>
      <c r="FP111" s="123"/>
      <c r="FQ111" s="123"/>
      <c r="FR111" s="123"/>
      <c r="FS111" s="123"/>
      <c r="FT111" s="123"/>
      <c r="FU111" s="123"/>
      <c r="FV111" s="123"/>
      <c r="FW111" s="123"/>
      <c r="FX111" s="123"/>
      <c r="FY111" s="123"/>
      <c r="FZ111" s="123"/>
      <c r="GA111" s="123"/>
      <c r="GB111" s="123"/>
      <c r="GC111" s="123"/>
      <c r="GD111" s="123"/>
      <c r="GE111" s="123"/>
      <c r="GF111" s="123"/>
      <c r="GG111" s="123"/>
      <c r="GH111" s="123"/>
      <c r="GI111" s="123"/>
      <c r="GJ111" s="123"/>
      <c r="GK111" s="123"/>
      <c r="GL111" s="123"/>
      <c r="GM111" s="123"/>
      <c r="GN111" s="123"/>
      <c r="GO111" s="123"/>
      <c r="GP111" s="123"/>
      <c r="GQ111" s="123"/>
      <c r="GR111" s="123"/>
      <c r="GS111" s="123"/>
      <c r="GT111" s="123"/>
      <c r="GU111" s="123"/>
      <c r="GV111" s="123"/>
      <c r="GW111" s="123"/>
      <c r="GX111" s="123"/>
      <c r="GY111" s="123"/>
      <c r="GZ111" s="123"/>
      <c r="HA111" s="123"/>
      <c r="HB111" s="123"/>
      <c r="HC111" s="123"/>
      <c r="HD111" s="123"/>
      <c r="HE111" s="123"/>
      <c r="HF111" s="123"/>
      <c r="HG111" s="123"/>
      <c r="HH111" s="123"/>
      <c r="HI111" s="123"/>
      <c r="HJ111" s="123"/>
      <c r="HK111" s="123"/>
      <c r="HL111" s="123"/>
      <c r="HM111" s="123"/>
      <c r="HN111" s="123"/>
      <c r="HO111" s="123"/>
      <c r="HP111" s="123"/>
      <c r="HQ111" s="123"/>
      <c r="HR111" s="123"/>
      <c r="HS111" s="123"/>
      <c r="HT111" s="123"/>
      <c r="HU111" s="123"/>
      <c r="HV111" s="123"/>
      <c r="HW111" s="123"/>
      <c r="HX111" s="123"/>
      <c r="HY111" s="123"/>
      <c r="HZ111" s="123"/>
      <c r="IA111" s="123"/>
      <c r="IB111" s="123"/>
      <c r="IC111" s="123"/>
      <c r="ID111" s="123"/>
      <c r="IE111" s="123"/>
      <c r="IF111" s="123"/>
      <c r="IG111" s="123"/>
      <c r="IH111" s="123"/>
      <c r="II111" s="123"/>
      <c r="IJ111" s="123"/>
      <c r="IK111" s="123"/>
      <c r="IL111" s="123"/>
      <c r="IM111" s="123"/>
      <c r="IN111" s="123"/>
      <c r="IO111" s="123"/>
      <c r="IP111" s="123"/>
      <c r="IQ111" s="123"/>
    </row>
    <row r="112" spans="1:251" s="175" customFormat="1" ht="13.2">
      <c r="A112" s="170" t="s">
        <v>806</v>
      </c>
      <c r="B112" s="170" t="s">
        <v>72</v>
      </c>
      <c r="C112" s="123" t="s">
        <v>74</v>
      </c>
      <c r="D112" s="121" t="s">
        <v>67</v>
      </c>
      <c r="E112" s="122"/>
      <c r="F112" s="169" t="str">
        <f t="shared" si="14"/>
        <v>け０２</v>
      </c>
      <c r="G112" s="123" t="str">
        <f t="shared" si="15"/>
        <v>上村　武</v>
      </c>
      <c r="H112" s="123" t="s">
        <v>805</v>
      </c>
      <c r="I112" s="121" t="s">
        <v>11</v>
      </c>
      <c r="J112" s="126">
        <v>1978</v>
      </c>
      <c r="K112" s="125">
        <f t="shared" si="9"/>
        <v>48</v>
      </c>
      <c r="L112" s="123" t="str">
        <f t="shared" si="16"/>
        <v>OK</v>
      </c>
      <c r="M112" s="123" t="s">
        <v>12</v>
      </c>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c r="CQ112" s="123"/>
      <c r="CR112" s="123"/>
      <c r="CS112" s="123"/>
      <c r="CT112" s="123"/>
      <c r="CU112" s="123"/>
      <c r="CV112" s="123"/>
      <c r="CW112" s="123"/>
      <c r="CX112" s="123"/>
      <c r="CY112" s="123"/>
      <c r="CZ112" s="123"/>
      <c r="DA112" s="123"/>
      <c r="DB112" s="123"/>
      <c r="DC112" s="123"/>
      <c r="DD112" s="123"/>
      <c r="DE112" s="123"/>
      <c r="DF112" s="123"/>
      <c r="DG112" s="123"/>
      <c r="DH112" s="123"/>
      <c r="DI112" s="123"/>
      <c r="DJ112" s="123"/>
      <c r="DK112" s="123"/>
      <c r="DL112" s="123"/>
      <c r="DM112" s="123"/>
      <c r="DN112" s="123"/>
      <c r="DO112" s="123"/>
      <c r="DP112" s="123"/>
      <c r="DQ112" s="123"/>
      <c r="DR112" s="123"/>
      <c r="DS112" s="123"/>
      <c r="DT112" s="123"/>
      <c r="DU112" s="123"/>
      <c r="DV112" s="123"/>
      <c r="DW112" s="123"/>
      <c r="DX112" s="123"/>
      <c r="DY112" s="123"/>
      <c r="DZ112" s="123"/>
      <c r="EA112" s="123"/>
      <c r="EB112" s="123"/>
      <c r="EC112" s="123"/>
      <c r="ED112" s="123"/>
      <c r="EE112" s="123"/>
      <c r="EF112" s="123"/>
      <c r="EG112" s="123"/>
      <c r="EH112" s="123"/>
      <c r="EI112" s="123"/>
      <c r="EJ112" s="123"/>
      <c r="EK112" s="123"/>
      <c r="EL112" s="123"/>
      <c r="EM112" s="123"/>
      <c r="EN112" s="123"/>
      <c r="EO112" s="123"/>
      <c r="EP112" s="123"/>
      <c r="EQ112" s="123"/>
      <c r="ER112" s="123"/>
      <c r="ES112" s="123"/>
      <c r="ET112" s="123"/>
      <c r="EU112" s="123"/>
      <c r="EV112" s="123"/>
      <c r="EW112" s="123"/>
      <c r="EX112" s="123"/>
      <c r="EY112" s="123"/>
      <c r="EZ112" s="123"/>
      <c r="FA112" s="123"/>
      <c r="FB112" s="123"/>
      <c r="FC112" s="123"/>
      <c r="FD112" s="123"/>
      <c r="FE112" s="123"/>
      <c r="FF112" s="123"/>
      <c r="FG112" s="123"/>
      <c r="FH112" s="123"/>
      <c r="FI112" s="123"/>
      <c r="FJ112" s="123"/>
      <c r="FK112" s="123"/>
      <c r="FL112" s="123"/>
      <c r="FM112" s="123"/>
      <c r="FN112" s="123"/>
      <c r="FO112" s="123"/>
      <c r="FP112" s="123"/>
      <c r="FQ112" s="123"/>
      <c r="FR112" s="123"/>
      <c r="FS112" s="123"/>
      <c r="FT112" s="123"/>
      <c r="FU112" s="123"/>
      <c r="FV112" s="123"/>
      <c r="FW112" s="123"/>
      <c r="FX112" s="123"/>
      <c r="FY112" s="123"/>
      <c r="FZ112" s="123"/>
      <c r="GA112" s="123"/>
      <c r="GB112" s="123"/>
      <c r="GC112" s="123"/>
      <c r="GD112" s="123"/>
      <c r="GE112" s="123"/>
      <c r="GF112" s="123"/>
      <c r="GG112" s="123"/>
      <c r="GH112" s="123"/>
      <c r="GI112" s="123"/>
      <c r="GJ112" s="123"/>
      <c r="GK112" s="123"/>
      <c r="GL112" s="123"/>
      <c r="GM112" s="123"/>
      <c r="GN112" s="123"/>
      <c r="GO112" s="123"/>
      <c r="GP112" s="123"/>
      <c r="GQ112" s="123"/>
      <c r="GR112" s="123"/>
      <c r="GS112" s="123"/>
      <c r="GT112" s="123"/>
      <c r="GU112" s="123"/>
      <c r="GV112" s="123"/>
      <c r="GW112" s="123"/>
      <c r="GX112" s="123"/>
      <c r="GY112" s="123"/>
      <c r="GZ112" s="123"/>
      <c r="HA112" s="123"/>
      <c r="HB112" s="123"/>
      <c r="HC112" s="123"/>
      <c r="HD112" s="123"/>
      <c r="HE112" s="123"/>
      <c r="HF112" s="123"/>
      <c r="HG112" s="123"/>
      <c r="HH112" s="123"/>
      <c r="HI112" s="123"/>
      <c r="HJ112" s="123"/>
      <c r="HK112" s="123"/>
      <c r="HL112" s="123"/>
      <c r="HM112" s="123"/>
      <c r="HN112" s="123"/>
      <c r="HO112" s="123"/>
      <c r="HP112" s="123"/>
      <c r="HQ112" s="123"/>
      <c r="HR112" s="123"/>
      <c r="HS112" s="123"/>
      <c r="HT112" s="123"/>
      <c r="HU112" s="123"/>
      <c r="HV112" s="123"/>
      <c r="HW112" s="123"/>
      <c r="HX112" s="123"/>
      <c r="HY112" s="123"/>
      <c r="HZ112" s="123"/>
      <c r="IA112" s="123"/>
      <c r="IB112" s="123"/>
      <c r="IC112" s="123"/>
      <c r="ID112" s="123"/>
      <c r="IE112" s="123"/>
      <c r="IF112" s="123"/>
      <c r="IG112" s="123"/>
      <c r="IH112" s="123"/>
      <c r="II112" s="123"/>
      <c r="IJ112" s="123"/>
      <c r="IK112" s="123"/>
      <c r="IL112" s="123"/>
      <c r="IM112" s="123"/>
      <c r="IN112" s="123"/>
      <c r="IO112" s="123"/>
      <c r="IP112" s="123"/>
      <c r="IQ112" s="123"/>
    </row>
    <row r="113" spans="1:251" s="175" customFormat="1" ht="13.2">
      <c r="A113" s="170" t="s">
        <v>71</v>
      </c>
      <c r="B113" s="176" t="s">
        <v>13</v>
      </c>
      <c r="C113" s="177" t="s">
        <v>76</v>
      </c>
      <c r="D113" s="123" t="s">
        <v>67</v>
      </c>
      <c r="E113" s="122"/>
      <c r="F113" s="169" t="str">
        <f t="shared" si="14"/>
        <v>け０３</v>
      </c>
      <c r="G113" s="123" t="str">
        <f t="shared" si="15"/>
        <v>川上悠作</v>
      </c>
      <c r="H113" s="123" t="s">
        <v>805</v>
      </c>
      <c r="I113" s="121" t="s">
        <v>11</v>
      </c>
      <c r="J113" s="124">
        <v>2000</v>
      </c>
      <c r="K113" s="125">
        <f t="shared" si="9"/>
        <v>26</v>
      </c>
      <c r="L113" s="123" t="str">
        <f t="shared" si="16"/>
        <v>OK</v>
      </c>
      <c r="M113" s="173" t="s">
        <v>16</v>
      </c>
      <c r="N113" s="123"/>
      <c r="O113" s="123"/>
      <c r="P113" s="123"/>
      <c r="Q113" s="123"/>
      <c r="R113" s="123"/>
      <c r="S113" s="123"/>
      <c r="T113" s="123"/>
      <c r="U113" s="123"/>
      <c r="V113" s="123"/>
      <c r="W113" s="123"/>
      <c r="X113" s="123"/>
      <c r="Y113" s="123"/>
      <c r="Z113" s="123"/>
      <c r="AA113" s="123"/>
      <c r="AB113" s="123"/>
      <c r="AC113" s="123"/>
      <c r="AD113" s="123"/>
      <c r="AE113" s="123"/>
      <c r="AF113" s="123"/>
      <c r="AG113" s="123"/>
      <c r="AH113" s="123"/>
      <c r="AI113" s="123"/>
      <c r="AJ113" s="123"/>
      <c r="AK113" s="123"/>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c r="CQ113" s="123"/>
      <c r="CR113" s="123"/>
      <c r="CS113" s="123"/>
      <c r="CT113" s="123"/>
      <c r="CU113" s="123"/>
      <c r="CV113" s="123"/>
      <c r="CW113" s="123"/>
      <c r="CX113" s="123"/>
      <c r="CY113" s="123"/>
      <c r="CZ113" s="123"/>
      <c r="DA113" s="123"/>
      <c r="DB113" s="123"/>
      <c r="DC113" s="123"/>
      <c r="DD113" s="123"/>
      <c r="DE113" s="123"/>
      <c r="DF113" s="123"/>
      <c r="DG113" s="123"/>
      <c r="DH113" s="123"/>
      <c r="DI113" s="123"/>
      <c r="DJ113" s="123"/>
      <c r="DK113" s="123"/>
      <c r="DL113" s="123"/>
      <c r="DM113" s="123"/>
      <c r="DN113" s="123"/>
      <c r="DO113" s="123"/>
      <c r="DP113" s="123"/>
      <c r="DQ113" s="123"/>
      <c r="DR113" s="123"/>
      <c r="DS113" s="123"/>
      <c r="DT113" s="123"/>
      <c r="DU113" s="123"/>
      <c r="DV113" s="123"/>
      <c r="DW113" s="123"/>
      <c r="DX113" s="123"/>
      <c r="DY113" s="123"/>
      <c r="DZ113" s="123"/>
      <c r="EA113" s="123"/>
      <c r="EB113" s="123"/>
      <c r="EC113" s="123"/>
      <c r="ED113" s="123"/>
      <c r="EE113" s="123"/>
      <c r="EF113" s="123"/>
      <c r="EG113" s="123"/>
      <c r="EH113" s="123"/>
      <c r="EI113" s="123"/>
      <c r="EJ113" s="123"/>
      <c r="EK113" s="123"/>
      <c r="EL113" s="123"/>
      <c r="EM113" s="123"/>
      <c r="EN113" s="123"/>
      <c r="EO113" s="123"/>
      <c r="EP113" s="123"/>
      <c r="EQ113" s="123"/>
      <c r="ER113" s="123"/>
      <c r="ES113" s="123"/>
      <c r="ET113" s="123"/>
      <c r="EU113" s="123"/>
      <c r="EV113" s="123"/>
      <c r="EW113" s="123"/>
      <c r="EX113" s="123"/>
      <c r="EY113" s="123"/>
      <c r="EZ113" s="123"/>
      <c r="FA113" s="123"/>
      <c r="FB113" s="123"/>
      <c r="FC113" s="123"/>
      <c r="FD113" s="123"/>
      <c r="FE113" s="123"/>
      <c r="FF113" s="123"/>
      <c r="FG113" s="123"/>
      <c r="FH113" s="123"/>
      <c r="FI113" s="123"/>
      <c r="FJ113" s="123"/>
      <c r="FK113" s="123"/>
      <c r="FL113" s="123"/>
      <c r="FM113" s="123"/>
      <c r="FN113" s="123"/>
      <c r="FO113" s="123"/>
      <c r="FP113" s="123"/>
      <c r="FQ113" s="123"/>
      <c r="FR113" s="123"/>
      <c r="FS113" s="123"/>
      <c r="FT113" s="123"/>
      <c r="FU113" s="123"/>
      <c r="FV113" s="123"/>
      <c r="FW113" s="123"/>
      <c r="FX113" s="123"/>
      <c r="FY113" s="123"/>
      <c r="FZ113" s="123"/>
      <c r="GA113" s="123"/>
      <c r="GB113" s="123"/>
      <c r="GC113" s="123"/>
      <c r="GD113" s="123"/>
      <c r="GE113" s="123"/>
      <c r="GF113" s="123"/>
      <c r="GG113" s="123"/>
      <c r="GH113" s="123"/>
      <c r="GI113" s="123"/>
      <c r="GJ113" s="123"/>
      <c r="GK113" s="123"/>
      <c r="GL113" s="123"/>
      <c r="GM113" s="123"/>
      <c r="GN113" s="123"/>
      <c r="GO113" s="123"/>
      <c r="GP113" s="123"/>
      <c r="GQ113" s="123"/>
      <c r="GR113" s="123"/>
      <c r="GS113" s="123"/>
      <c r="GT113" s="123"/>
      <c r="GU113" s="123"/>
      <c r="GV113" s="123"/>
      <c r="GW113" s="123"/>
      <c r="GX113" s="123"/>
      <c r="GY113" s="123"/>
      <c r="GZ113" s="123"/>
      <c r="HA113" s="123"/>
      <c r="HB113" s="123"/>
      <c r="HC113" s="123"/>
      <c r="HD113" s="123"/>
      <c r="HE113" s="123"/>
      <c r="HF113" s="123"/>
      <c r="HG113" s="123"/>
      <c r="HH113" s="123"/>
      <c r="HI113" s="123"/>
      <c r="HJ113" s="123"/>
      <c r="HK113" s="123"/>
      <c r="HL113" s="123"/>
      <c r="HM113" s="123"/>
      <c r="HN113" s="123"/>
      <c r="HO113" s="123"/>
      <c r="HP113" s="123"/>
      <c r="HQ113" s="123"/>
      <c r="HR113" s="123"/>
      <c r="HS113" s="123"/>
      <c r="HT113" s="123"/>
      <c r="HU113" s="123"/>
      <c r="HV113" s="123"/>
      <c r="HW113" s="123"/>
      <c r="HX113" s="123"/>
      <c r="HY113" s="123"/>
      <c r="HZ113" s="123"/>
      <c r="IA113" s="123"/>
      <c r="IB113" s="123"/>
      <c r="IC113" s="123"/>
      <c r="ID113" s="123"/>
      <c r="IE113" s="123"/>
      <c r="IF113" s="123"/>
      <c r="IG113" s="123"/>
      <c r="IH113" s="123"/>
      <c r="II113" s="123"/>
      <c r="IJ113" s="123"/>
      <c r="IK113" s="123"/>
      <c r="IL113" s="123"/>
      <c r="IM113" s="123"/>
      <c r="IN113" s="123"/>
      <c r="IO113" s="123"/>
      <c r="IP113" s="123"/>
      <c r="IQ113" s="123"/>
    </row>
    <row r="114" spans="1:251" s="175" customFormat="1" ht="13.2">
      <c r="A114" s="170" t="s">
        <v>73</v>
      </c>
      <c r="B114" s="170" t="s">
        <v>81</v>
      </c>
      <c r="C114" s="121" t="s">
        <v>82</v>
      </c>
      <c r="D114" s="123" t="s">
        <v>67</v>
      </c>
      <c r="E114" s="122"/>
      <c r="F114" s="169" t="str">
        <f t="shared" si="14"/>
        <v>け０４</v>
      </c>
      <c r="G114" s="123" t="str">
        <f t="shared" si="15"/>
        <v>坪田真嘉</v>
      </c>
      <c r="H114" s="123" t="s">
        <v>805</v>
      </c>
      <c r="I114" s="121" t="s">
        <v>11</v>
      </c>
      <c r="J114" s="124">
        <v>1976</v>
      </c>
      <c r="K114" s="125">
        <f t="shared" si="9"/>
        <v>50</v>
      </c>
      <c r="L114" s="123" t="str">
        <f t="shared" si="16"/>
        <v>OK</v>
      </c>
      <c r="M114" s="173" t="s">
        <v>16</v>
      </c>
      <c r="N114" s="123"/>
      <c r="O114" s="123"/>
      <c r="P114" s="123"/>
      <c r="Q114" s="123"/>
      <c r="R114" s="123"/>
      <c r="S114" s="123"/>
      <c r="T114" s="123"/>
      <c r="U114" s="123"/>
      <c r="V114" s="123"/>
      <c r="W114" s="123"/>
      <c r="X114" s="123"/>
      <c r="Y114" s="123"/>
      <c r="Z114" s="123"/>
      <c r="AA114" s="123"/>
      <c r="AB114" s="123"/>
      <c r="AC114" s="123"/>
      <c r="AD114" s="123"/>
      <c r="AE114" s="123"/>
      <c r="AF114" s="123"/>
      <c r="AG114" s="123"/>
      <c r="AH114" s="123"/>
      <c r="AI114" s="123"/>
      <c r="AJ114" s="123"/>
      <c r="AK114" s="123"/>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c r="CQ114" s="123"/>
      <c r="CR114" s="123"/>
      <c r="CS114" s="123"/>
      <c r="CT114" s="123"/>
      <c r="CU114" s="123"/>
      <c r="CV114" s="123"/>
      <c r="CW114" s="123"/>
      <c r="CX114" s="123"/>
      <c r="CY114" s="123"/>
      <c r="CZ114" s="123"/>
      <c r="DA114" s="123"/>
      <c r="DB114" s="123"/>
      <c r="DC114" s="123"/>
      <c r="DD114" s="123"/>
      <c r="DE114" s="123"/>
      <c r="DF114" s="123"/>
      <c r="DG114" s="123"/>
      <c r="DH114" s="123"/>
      <c r="DI114" s="123"/>
      <c r="DJ114" s="123"/>
      <c r="DK114" s="123"/>
      <c r="DL114" s="123"/>
      <c r="DM114" s="123"/>
      <c r="DN114" s="123"/>
      <c r="DO114" s="123"/>
      <c r="DP114" s="123"/>
      <c r="DQ114" s="123"/>
      <c r="DR114" s="123"/>
      <c r="DS114" s="123"/>
      <c r="DT114" s="123"/>
      <c r="DU114" s="123"/>
      <c r="DV114" s="123"/>
      <c r="DW114" s="123"/>
      <c r="DX114" s="123"/>
      <c r="DY114" s="123"/>
      <c r="DZ114" s="123"/>
      <c r="EA114" s="123"/>
      <c r="EB114" s="123"/>
      <c r="EC114" s="123"/>
      <c r="ED114" s="123"/>
      <c r="EE114" s="123"/>
      <c r="EF114" s="123"/>
      <c r="EG114" s="123"/>
      <c r="EH114" s="123"/>
      <c r="EI114" s="123"/>
      <c r="EJ114" s="123"/>
      <c r="EK114" s="123"/>
      <c r="EL114" s="123"/>
      <c r="EM114" s="123"/>
      <c r="EN114" s="123"/>
      <c r="EO114" s="123"/>
      <c r="EP114" s="123"/>
      <c r="EQ114" s="123"/>
      <c r="ER114" s="123"/>
      <c r="ES114" s="123"/>
      <c r="ET114" s="123"/>
      <c r="EU114" s="123"/>
      <c r="EV114" s="123"/>
      <c r="EW114" s="123"/>
      <c r="EX114" s="123"/>
      <c r="EY114" s="123"/>
      <c r="EZ114" s="123"/>
      <c r="FA114" s="123"/>
      <c r="FB114" s="123"/>
      <c r="FC114" s="123"/>
      <c r="FD114" s="123"/>
      <c r="FE114" s="123"/>
      <c r="FF114" s="123"/>
      <c r="FG114" s="123"/>
      <c r="FH114" s="123"/>
      <c r="FI114" s="123"/>
      <c r="FJ114" s="123"/>
      <c r="FK114" s="123"/>
      <c r="FL114" s="123"/>
      <c r="FM114" s="123"/>
      <c r="FN114" s="123"/>
      <c r="FO114" s="123"/>
      <c r="FP114" s="123"/>
      <c r="FQ114" s="123"/>
      <c r="FR114" s="123"/>
      <c r="FS114" s="123"/>
      <c r="FT114" s="123"/>
      <c r="FU114" s="123"/>
      <c r="FV114" s="123"/>
      <c r="FW114" s="123"/>
      <c r="FX114" s="123"/>
      <c r="FY114" s="123"/>
      <c r="FZ114" s="123"/>
      <c r="GA114" s="123"/>
      <c r="GB114" s="123"/>
      <c r="GC114" s="123"/>
      <c r="GD114" s="123"/>
      <c r="GE114" s="123"/>
      <c r="GF114" s="123"/>
      <c r="GG114" s="123"/>
      <c r="GH114" s="123"/>
      <c r="GI114" s="123"/>
      <c r="GJ114" s="123"/>
      <c r="GK114" s="123"/>
      <c r="GL114" s="123"/>
      <c r="GM114" s="123"/>
      <c r="GN114" s="123"/>
      <c r="GO114" s="123"/>
      <c r="GP114" s="123"/>
      <c r="GQ114" s="123"/>
      <c r="GR114" s="123"/>
      <c r="GS114" s="123"/>
      <c r="GT114" s="123"/>
      <c r="GU114" s="123"/>
      <c r="GV114" s="123"/>
      <c r="GW114" s="123"/>
      <c r="GX114" s="123"/>
      <c r="GY114" s="123"/>
      <c r="GZ114" s="123"/>
      <c r="HA114" s="123"/>
      <c r="HB114" s="123"/>
      <c r="HC114" s="123"/>
      <c r="HD114" s="123"/>
      <c r="HE114" s="123"/>
      <c r="HF114" s="123"/>
      <c r="HG114" s="123"/>
      <c r="HH114" s="123"/>
      <c r="HI114" s="123"/>
      <c r="HJ114" s="123"/>
      <c r="HK114" s="123"/>
      <c r="HL114" s="123"/>
      <c r="HM114" s="123"/>
      <c r="HN114" s="123"/>
      <c r="HO114" s="123"/>
      <c r="HP114" s="123"/>
      <c r="HQ114" s="123"/>
      <c r="HR114" s="123"/>
      <c r="HS114" s="123"/>
      <c r="HT114" s="123"/>
      <c r="HU114" s="123"/>
      <c r="HV114" s="123"/>
      <c r="HW114" s="123"/>
      <c r="HX114" s="123"/>
      <c r="HY114" s="123"/>
      <c r="HZ114" s="123"/>
      <c r="IA114" s="123"/>
      <c r="IB114" s="123"/>
      <c r="IC114" s="123"/>
      <c r="ID114" s="123"/>
      <c r="IE114" s="123"/>
      <c r="IF114" s="123"/>
      <c r="IG114" s="123"/>
      <c r="IH114" s="123"/>
      <c r="II114" s="123"/>
      <c r="IJ114" s="123"/>
      <c r="IK114" s="123"/>
      <c r="IL114" s="123"/>
      <c r="IM114" s="123"/>
      <c r="IN114" s="123"/>
      <c r="IO114" s="123"/>
      <c r="IP114" s="123"/>
      <c r="IQ114" s="123"/>
    </row>
    <row r="115" spans="1:251" s="175" customFormat="1" ht="13.2">
      <c r="A115" s="170" t="s">
        <v>75</v>
      </c>
      <c r="B115" s="170" t="s">
        <v>66</v>
      </c>
      <c r="C115" s="121" t="s">
        <v>88</v>
      </c>
      <c r="D115" s="123" t="s">
        <v>67</v>
      </c>
      <c r="E115" s="130"/>
      <c r="F115" s="169" t="str">
        <f t="shared" si="14"/>
        <v>け０５</v>
      </c>
      <c r="G115" s="123" t="str">
        <f t="shared" si="15"/>
        <v>山口直彦</v>
      </c>
      <c r="H115" s="123" t="s">
        <v>805</v>
      </c>
      <c r="I115" s="121" t="s">
        <v>11</v>
      </c>
      <c r="J115" s="124">
        <v>1986</v>
      </c>
      <c r="K115" s="125">
        <f t="shared" ref="K115:K140" si="17">IF(J115="","",(2026-J115))</f>
        <v>40</v>
      </c>
      <c r="L115" s="123" t="str">
        <f t="shared" si="16"/>
        <v>OK</v>
      </c>
      <c r="M115" s="173" t="s">
        <v>16</v>
      </c>
      <c r="N115" s="123"/>
      <c r="O115" s="123"/>
      <c r="P115" s="123"/>
      <c r="Q115" s="123"/>
      <c r="R115" s="123"/>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23"/>
      <c r="AN115" s="123"/>
      <c r="AO115" s="123"/>
      <c r="AP115" s="123"/>
      <c r="AQ115" s="123"/>
      <c r="AR115" s="123"/>
      <c r="AS115" s="123"/>
      <c r="AT115" s="123"/>
      <c r="AU115" s="123"/>
      <c r="AV115" s="123"/>
      <c r="AW115" s="123"/>
      <c r="AX115" s="123"/>
      <c r="AY115" s="123"/>
      <c r="AZ115" s="123"/>
      <c r="BA115" s="123"/>
      <c r="BB115" s="123"/>
      <c r="BC115" s="123"/>
      <c r="BD115" s="123"/>
      <c r="BE115" s="123"/>
      <c r="BF115" s="123"/>
      <c r="BG115" s="123"/>
      <c r="BH115" s="123"/>
      <c r="BI115" s="123"/>
      <c r="BJ115" s="123"/>
      <c r="BK115" s="123"/>
      <c r="BL115" s="123"/>
      <c r="BM115" s="123"/>
      <c r="BN115" s="123"/>
      <c r="BO115" s="123"/>
      <c r="BP115" s="123"/>
      <c r="BQ115" s="123"/>
      <c r="BR115" s="123"/>
      <c r="BS115" s="123"/>
      <c r="BT115" s="123"/>
      <c r="BU115" s="123"/>
      <c r="BV115" s="123"/>
      <c r="BW115" s="123"/>
      <c r="BX115" s="123"/>
      <c r="BY115" s="123"/>
      <c r="BZ115" s="123"/>
      <c r="CA115" s="123"/>
      <c r="CB115" s="123"/>
      <c r="CC115" s="123"/>
      <c r="CD115" s="123"/>
      <c r="CE115" s="123"/>
      <c r="CF115" s="123"/>
      <c r="CG115" s="123"/>
      <c r="CH115" s="123"/>
      <c r="CI115" s="123"/>
      <c r="CJ115" s="123"/>
      <c r="CK115" s="123"/>
      <c r="CL115" s="123"/>
      <c r="CM115" s="123"/>
      <c r="CN115" s="123"/>
      <c r="CO115" s="123"/>
      <c r="CP115" s="123"/>
      <c r="CQ115" s="123"/>
      <c r="CR115" s="123"/>
      <c r="CS115" s="123"/>
      <c r="CT115" s="123"/>
      <c r="CU115" s="123"/>
      <c r="CV115" s="123"/>
      <c r="CW115" s="123"/>
      <c r="CX115" s="123"/>
      <c r="CY115" s="123"/>
      <c r="CZ115" s="123"/>
      <c r="DA115" s="123"/>
      <c r="DB115" s="123"/>
      <c r="DC115" s="123"/>
      <c r="DD115" s="123"/>
      <c r="DE115" s="123"/>
      <c r="DF115" s="123"/>
      <c r="DG115" s="123"/>
      <c r="DH115" s="123"/>
      <c r="DI115" s="123"/>
      <c r="DJ115" s="123"/>
      <c r="DK115" s="123"/>
      <c r="DL115" s="123"/>
      <c r="DM115" s="123"/>
      <c r="DN115" s="123"/>
      <c r="DO115" s="123"/>
      <c r="DP115" s="123"/>
      <c r="DQ115" s="123"/>
      <c r="DR115" s="123"/>
      <c r="DS115" s="123"/>
      <c r="DT115" s="123"/>
      <c r="DU115" s="123"/>
      <c r="DV115" s="123"/>
      <c r="DW115" s="123"/>
      <c r="DX115" s="123"/>
      <c r="DY115" s="123"/>
      <c r="DZ115" s="123"/>
      <c r="EA115" s="123"/>
      <c r="EB115" s="123"/>
      <c r="EC115" s="123"/>
      <c r="ED115" s="123"/>
      <c r="EE115" s="123"/>
      <c r="EF115" s="123"/>
      <c r="EG115" s="123"/>
      <c r="EH115" s="123"/>
      <c r="EI115" s="123"/>
      <c r="EJ115" s="123"/>
      <c r="EK115" s="123"/>
      <c r="EL115" s="123"/>
      <c r="EM115" s="123"/>
      <c r="EN115" s="123"/>
      <c r="EO115" s="123"/>
      <c r="EP115" s="123"/>
      <c r="EQ115" s="123"/>
      <c r="ER115" s="123"/>
      <c r="ES115" s="123"/>
      <c r="ET115" s="123"/>
      <c r="EU115" s="123"/>
      <c r="EV115" s="123"/>
      <c r="EW115" s="123"/>
      <c r="EX115" s="123"/>
      <c r="EY115" s="123"/>
      <c r="EZ115" s="123"/>
      <c r="FA115" s="123"/>
      <c r="FB115" s="123"/>
      <c r="FC115" s="123"/>
      <c r="FD115" s="123"/>
      <c r="FE115" s="123"/>
      <c r="FF115" s="123"/>
      <c r="FG115" s="123"/>
      <c r="FH115" s="123"/>
      <c r="FI115" s="123"/>
      <c r="FJ115" s="123"/>
      <c r="FK115" s="123"/>
      <c r="FL115" s="123"/>
      <c r="FM115" s="123"/>
      <c r="FN115" s="123"/>
      <c r="FO115" s="123"/>
      <c r="FP115" s="123"/>
      <c r="FQ115" s="123"/>
      <c r="FR115" s="123"/>
      <c r="FS115" s="123"/>
      <c r="FT115" s="123"/>
      <c r="FU115" s="123"/>
      <c r="FV115" s="123"/>
      <c r="FW115" s="123"/>
      <c r="FX115" s="123"/>
      <c r="FY115" s="123"/>
      <c r="FZ115" s="123"/>
      <c r="GA115" s="123"/>
      <c r="GB115" s="123"/>
      <c r="GC115" s="123"/>
      <c r="GD115" s="123"/>
      <c r="GE115" s="123"/>
      <c r="GF115" s="123"/>
      <c r="GG115" s="123"/>
      <c r="GH115" s="123"/>
      <c r="GI115" s="123"/>
      <c r="GJ115" s="123"/>
      <c r="GK115" s="123"/>
      <c r="GL115" s="123"/>
      <c r="GM115" s="123"/>
      <c r="GN115" s="123"/>
      <c r="GO115" s="123"/>
      <c r="GP115" s="123"/>
      <c r="GQ115" s="123"/>
      <c r="GR115" s="123"/>
      <c r="GS115" s="123"/>
      <c r="GT115" s="123"/>
      <c r="GU115" s="123"/>
      <c r="GV115" s="123"/>
      <c r="GW115" s="123"/>
      <c r="GX115" s="123"/>
      <c r="GY115" s="123"/>
      <c r="GZ115" s="123"/>
      <c r="HA115" s="123"/>
      <c r="HB115" s="123"/>
      <c r="HC115" s="123"/>
      <c r="HD115" s="123"/>
      <c r="HE115" s="123"/>
      <c r="HF115" s="123"/>
      <c r="HG115" s="123"/>
      <c r="HH115" s="123"/>
      <c r="HI115" s="123"/>
      <c r="HJ115" s="123"/>
      <c r="HK115" s="123"/>
      <c r="HL115" s="123"/>
      <c r="HM115" s="123"/>
      <c r="HN115" s="123"/>
      <c r="HO115" s="123"/>
      <c r="HP115" s="123"/>
      <c r="HQ115" s="123"/>
      <c r="HR115" s="123"/>
      <c r="HS115" s="123"/>
      <c r="HT115" s="123"/>
      <c r="HU115" s="123"/>
      <c r="HV115" s="123"/>
      <c r="HW115" s="123"/>
      <c r="HX115" s="123"/>
      <c r="HY115" s="123"/>
      <c r="HZ115" s="123"/>
      <c r="IA115" s="123"/>
      <c r="IB115" s="123"/>
      <c r="IC115" s="123"/>
      <c r="ID115" s="123"/>
      <c r="IE115" s="123"/>
      <c r="IF115" s="123"/>
      <c r="IG115" s="123"/>
      <c r="IH115" s="123"/>
      <c r="II115" s="123"/>
      <c r="IJ115" s="123"/>
      <c r="IK115" s="123"/>
      <c r="IL115" s="123"/>
      <c r="IM115" s="123"/>
      <c r="IN115" s="123"/>
      <c r="IO115" s="123"/>
      <c r="IP115" s="123"/>
      <c r="IQ115" s="123"/>
    </row>
    <row r="116" spans="1:251" s="175" customFormat="1" ht="13.2">
      <c r="A116" s="170" t="s">
        <v>807</v>
      </c>
      <c r="B116" s="166" t="s">
        <v>97</v>
      </c>
      <c r="C116" s="173" t="s">
        <v>98</v>
      </c>
      <c r="D116" s="123" t="s">
        <v>67</v>
      </c>
      <c r="E116" s="130"/>
      <c r="F116" s="169" t="str">
        <f t="shared" si="14"/>
        <v>け０６</v>
      </c>
      <c r="G116" s="123" t="str">
        <f t="shared" si="15"/>
        <v>福永裕美</v>
      </c>
      <c r="H116" s="123" t="s">
        <v>805</v>
      </c>
      <c r="I116" s="173" t="s">
        <v>14</v>
      </c>
      <c r="J116" s="124">
        <v>1963</v>
      </c>
      <c r="K116" s="125">
        <f t="shared" si="17"/>
        <v>63</v>
      </c>
      <c r="L116" s="123" t="str">
        <f t="shared" si="16"/>
        <v>OK</v>
      </c>
      <c r="M116" s="173" t="s">
        <v>16</v>
      </c>
      <c r="N116" s="123"/>
      <c r="O116" s="123"/>
      <c r="P116" s="123"/>
      <c r="Q116" s="123"/>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c r="AM116" s="123"/>
      <c r="AN116" s="123"/>
      <c r="AO116" s="123"/>
      <c r="AP116" s="123"/>
      <c r="AQ116" s="123"/>
      <c r="AR116" s="123"/>
      <c r="AS116" s="123"/>
      <c r="AT116" s="123"/>
      <c r="AU116" s="123"/>
      <c r="AV116" s="123"/>
      <c r="AW116" s="123"/>
      <c r="AX116" s="123"/>
      <c r="AY116" s="123"/>
      <c r="AZ116" s="123"/>
      <c r="BA116" s="123"/>
      <c r="BB116" s="123"/>
      <c r="BC116" s="123"/>
      <c r="BD116" s="123"/>
      <c r="BE116" s="123"/>
      <c r="BF116" s="123"/>
      <c r="BG116" s="123"/>
      <c r="BH116" s="123"/>
      <c r="BI116" s="123"/>
      <c r="BJ116" s="123"/>
      <c r="BK116" s="123"/>
      <c r="BL116" s="123"/>
      <c r="BM116" s="123"/>
      <c r="BN116" s="123"/>
      <c r="BO116" s="123"/>
      <c r="BP116" s="123"/>
      <c r="BQ116" s="123"/>
      <c r="BR116" s="123"/>
      <c r="BS116" s="123"/>
      <c r="BT116" s="123"/>
      <c r="BU116" s="123"/>
      <c r="BV116" s="123"/>
      <c r="BW116" s="123"/>
      <c r="BX116" s="123"/>
      <c r="BY116" s="123"/>
      <c r="BZ116" s="123"/>
      <c r="CA116" s="123"/>
      <c r="CB116" s="123"/>
      <c r="CC116" s="123"/>
      <c r="CD116" s="123"/>
      <c r="CE116" s="123"/>
      <c r="CF116" s="123"/>
      <c r="CG116" s="123"/>
      <c r="CH116" s="123"/>
      <c r="CI116" s="123"/>
      <c r="CJ116" s="123"/>
      <c r="CK116" s="123"/>
      <c r="CL116" s="123"/>
      <c r="CM116" s="123"/>
      <c r="CN116" s="123"/>
      <c r="CO116" s="123"/>
      <c r="CP116" s="123"/>
      <c r="CQ116" s="123"/>
      <c r="CR116" s="123"/>
      <c r="CS116" s="123"/>
      <c r="CT116" s="123"/>
      <c r="CU116" s="123"/>
      <c r="CV116" s="123"/>
      <c r="CW116" s="123"/>
      <c r="CX116" s="123"/>
      <c r="CY116" s="123"/>
      <c r="CZ116" s="123"/>
      <c r="DA116" s="123"/>
      <c r="DB116" s="123"/>
      <c r="DC116" s="123"/>
      <c r="DD116" s="123"/>
      <c r="DE116" s="123"/>
      <c r="DF116" s="123"/>
      <c r="DG116" s="123"/>
      <c r="DH116" s="123"/>
      <c r="DI116" s="123"/>
      <c r="DJ116" s="123"/>
      <c r="DK116" s="123"/>
      <c r="DL116" s="123"/>
      <c r="DM116" s="123"/>
      <c r="DN116" s="123"/>
      <c r="DO116" s="123"/>
      <c r="DP116" s="123"/>
      <c r="DQ116" s="123"/>
      <c r="DR116" s="123"/>
      <c r="DS116" s="123"/>
      <c r="DT116" s="123"/>
      <c r="DU116" s="123"/>
      <c r="DV116" s="123"/>
      <c r="DW116" s="123"/>
      <c r="DX116" s="123"/>
      <c r="DY116" s="123"/>
      <c r="DZ116" s="123"/>
      <c r="EA116" s="123"/>
      <c r="EB116" s="123"/>
      <c r="EC116" s="123"/>
      <c r="ED116" s="123"/>
      <c r="EE116" s="123"/>
      <c r="EF116" s="123"/>
      <c r="EG116" s="123"/>
      <c r="EH116" s="123"/>
      <c r="EI116" s="123"/>
      <c r="EJ116" s="123"/>
      <c r="EK116" s="123"/>
      <c r="EL116" s="123"/>
      <c r="EM116" s="123"/>
      <c r="EN116" s="123"/>
      <c r="EO116" s="123"/>
      <c r="EP116" s="123"/>
      <c r="EQ116" s="123"/>
      <c r="ER116" s="123"/>
      <c r="ES116" s="123"/>
      <c r="ET116" s="123"/>
      <c r="EU116" s="123"/>
      <c r="EV116" s="123"/>
      <c r="EW116" s="123"/>
      <c r="EX116" s="123"/>
      <c r="EY116" s="123"/>
      <c r="EZ116" s="123"/>
      <c r="FA116" s="123"/>
      <c r="FB116" s="123"/>
      <c r="FC116" s="123"/>
      <c r="FD116" s="123"/>
      <c r="FE116" s="123"/>
      <c r="FF116" s="123"/>
      <c r="FG116" s="123"/>
      <c r="FH116" s="123"/>
      <c r="FI116" s="123"/>
      <c r="FJ116" s="123"/>
      <c r="FK116" s="123"/>
      <c r="FL116" s="123"/>
      <c r="FM116" s="123"/>
      <c r="FN116" s="123"/>
      <c r="FO116" s="123"/>
      <c r="FP116" s="123"/>
      <c r="FQ116" s="123"/>
      <c r="FR116" s="123"/>
      <c r="FS116" s="123"/>
      <c r="FT116" s="123"/>
      <c r="FU116" s="123"/>
      <c r="FV116" s="123"/>
      <c r="FW116" s="123"/>
      <c r="FX116" s="123"/>
      <c r="FY116" s="123"/>
      <c r="FZ116" s="123"/>
      <c r="GA116" s="123"/>
      <c r="GB116" s="123"/>
      <c r="GC116" s="123"/>
      <c r="GD116" s="123"/>
      <c r="GE116" s="123"/>
      <c r="GF116" s="123"/>
      <c r="GG116" s="123"/>
      <c r="GH116" s="123"/>
      <c r="GI116" s="123"/>
      <c r="GJ116" s="123"/>
      <c r="GK116" s="123"/>
      <c r="GL116" s="123"/>
      <c r="GM116" s="123"/>
      <c r="GN116" s="123"/>
      <c r="GO116" s="123"/>
      <c r="GP116" s="123"/>
      <c r="GQ116" s="123"/>
      <c r="GR116" s="123"/>
      <c r="GS116" s="123"/>
      <c r="GT116" s="123"/>
      <c r="GU116" s="123"/>
      <c r="GV116" s="123"/>
      <c r="GW116" s="123"/>
      <c r="GX116" s="123"/>
      <c r="GY116" s="123"/>
      <c r="GZ116" s="123"/>
      <c r="HA116" s="123"/>
      <c r="HB116" s="123"/>
      <c r="HC116" s="123"/>
      <c r="HD116" s="123"/>
      <c r="HE116" s="123"/>
      <c r="HF116" s="123"/>
      <c r="HG116" s="123"/>
      <c r="HH116" s="123"/>
      <c r="HI116" s="123"/>
      <c r="HJ116" s="123"/>
      <c r="HK116" s="123"/>
      <c r="HL116" s="123"/>
      <c r="HM116" s="123"/>
      <c r="HN116" s="123"/>
      <c r="HO116" s="123"/>
      <c r="HP116" s="123"/>
      <c r="HQ116" s="123"/>
      <c r="HR116" s="123"/>
      <c r="HS116" s="123"/>
      <c r="HT116" s="123"/>
      <c r="HU116" s="123"/>
      <c r="HV116" s="123"/>
      <c r="HW116" s="123"/>
      <c r="HX116" s="123"/>
      <c r="HY116" s="123"/>
      <c r="HZ116" s="123"/>
      <c r="IA116" s="123"/>
      <c r="IB116" s="123"/>
      <c r="IC116" s="123"/>
      <c r="ID116" s="123"/>
      <c r="IE116" s="123"/>
      <c r="IF116" s="123"/>
      <c r="IG116" s="123"/>
      <c r="IH116" s="123"/>
      <c r="II116" s="123"/>
      <c r="IJ116" s="123"/>
      <c r="IK116" s="123"/>
      <c r="IL116" s="123"/>
      <c r="IM116" s="123"/>
      <c r="IN116" s="123"/>
      <c r="IO116" s="123"/>
      <c r="IP116" s="123"/>
      <c r="IQ116" s="123"/>
    </row>
    <row r="117" spans="1:251" s="175" customFormat="1" ht="13.2">
      <c r="A117" s="170" t="s">
        <v>77</v>
      </c>
      <c r="B117" s="170" t="s">
        <v>272</v>
      </c>
      <c r="C117" s="123" t="s">
        <v>273</v>
      </c>
      <c r="D117" s="123" t="s">
        <v>67</v>
      </c>
      <c r="E117" s="130"/>
      <c r="F117" s="169" t="str">
        <f t="shared" si="14"/>
        <v>け０７</v>
      </c>
      <c r="G117" s="123" t="str">
        <f t="shared" si="15"/>
        <v>福永一典</v>
      </c>
      <c r="H117" s="123" t="s">
        <v>805</v>
      </c>
      <c r="I117" s="121" t="s">
        <v>11</v>
      </c>
      <c r="J117" s="126">
        <v>1967</v>
      </c>
      <c r="K117" s="125">
        <f t="shared" si="17"/>
        <v>59</v>
      </c>
      <c r="L117" s="123" t="str">
        <f t="shared" si="16"/>
        <v>OK</v>
      </c>
      <c r="M117" s="123" t="s">
        <v>18</v>
      </c>
      <c r="N117" s="123"/>
      <c r="O117" s="123"/>
      <c r="P117" s="123"/>
      <c r="Q117" s="123"/>
      <c r="R117" s="123"/>
      <c r="S117" s="123"/>
      <c r="T117" s="123"/>
      <c r="U117" s="123"/>
      <c r="V117" s="123"/>
      <c r="W117" s="123"/>
      <c r="X117" s="123"/>
      <c r="Y117" s="123"/>
      <c r="Z117" s="123"/>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3"/>
      <c r="CQ117" s="123"/>
      <c r="CR117" s="123"/>
      <c r="CS117" s="123"/>
      <c r="CT117" s="123"/>
      <c r="CU117" s="123"/>
      <c r="CV117" s="123"/>
      <c r="CW117" s="123"/>
      <c r="CX117" s="123"/>
      <c r="CY117" s="123"/>
      <c r="CZ117" s="123"/>
      <c r="DA117" s="123"/>
      <c r="DB117" s="123"/>
      <c r="DC117" s="123"/>
      <c r="DD117" s="123"/>
      <c r="DE117" s="123"/>
      <c r="DF117" s="123"/>
      <c r="DG117" s="123"/>
      <c r="DH117" s="123"/>
      <c r="DI117" s="123"/>
      <c r="DJ117" s="123"/>
      <c r="DK117" s="123"/>
      <c r="DL117" s="123"/>
      <c r="DM117" s="123"/>
      <c r="DN117" s="123"/>
      <c r="DO117" s="123"/>
      <c r="DP117" s="123"/>
      <c r="DQ117" s="123"/>
      <c r="DR117" s="123"/>
      <c r="DS117" s="123"/>
      <c r="DT117" s="123"/>
      <c r="DU117" s="123"/>
      <c r="DV117" s="123"/>
      <c r="DW117" s="123"/>
      <c r="DX117" s="123"/>
      <c r="DY117" s="123"/>
      <c r="DZ117" s="123"/>
      <c r="EA117" s="123"/>
      <c r="EB117" s="123"/>
      <c r="EC117" s="123"/>
      <c r="ED117" s="123"/>
      <c r="EE117" s="123"/>
      <c r="EF117" s="123"/>
      <c r="EG117" s="123"/>
      <c r="EH117" s="123"/>
      <c r="EI117" s="123"/>
      <c r="EJ117" s="123"/>
      <c r="EK117" s="123"/>
      <c r="EL117" s="123"/>
      <c r="EM117" s="123"/>
      <c r="EN117" s="123"/>
      <c r="EO117" s="123"/>
      <c r="EP117" s="123"/>
      <c r="EQ117" s="123"/>
      <c r="ER117" s="123"/>
      <c r="ES117" s="123"/>
      <c r="ET117" s="123"/>
      <c r="EU117" s="123"/>
      <c r="EV117" s="123"/>
      <c r="EW117" s="123"/>
      <c r="EX117" s="123"/>
      <c r="EY117" s="123"/>
      <c r="EZ117" s="123"/>
      <c r="FA117" s="123"/>
      <c r="FB117" s="123"/>
      <c r="FC117" s="123"/>
      <c r="FD117" s="123"/>
      <c r="FE117" s="123"/>
      <c r="FF117" s="123"/>
      <c r="FG117" s="123"/>
      <c r="FH117" s="123"/>
      <c r="FI117" s="123"/>
      <c r="FJ117" s="123"/>
      <c r="FK117" s="123"/>
      <c r="FL117" s="123"/>
      <c r="FM117" s="123"/>
      <c r="FN117" s="123"/>
      <c r="FO117" s="123"/>
      <c r="FP117" s="123"/>
      <c r="FQ117" s="123"/>
      <c r="FR117" s="123"/>
      <c r="FS117" s="123"/>
      <c r="FT117" s="123"/>
      <c r="FU117" s="123"/>
      <c r="FV117" s="123"/>
      <c r="FW117" s="123"/>
      <c r="FX117" s="123"/>
      <c r="FY117" s="123"/>
      <c r="FZ117" s="123"/>
      <c r="GA117" s="123"/>
      <c r="GB117" s="123"/>
      <c r="GC117" s="123"/>
      <c r="GD117" s="123"/>
      <c r="GE117" s="123"/>
      <c r="GF117" s="123"/>
      <c r="GG117" s="123"/>
      <c r="GH117" s="123"/>
      <c r="GI117" s="123"/>
      <c r="GJ117" s="123"/>
      <c r="GK117" s="123"/>
      <c r="GL117" s="123"/>
      <c r="GM117" s="123"/>
      <c r="GN117" s="123"/>
      <c r="GO117" s="123"/>
      <c r="GP117" s="123"/>
      <c r="GQ117" s="123"/>
      <c r="GR117" s="123"/>
      <c r="GS117" s="123"/>
      <c r="GT117" s="123"/>
      <c r="GU117" s="123"/>
      <c r="GV117" s="123"/>
      <c r="GW117" s="123"/>
      <c r="GX117" s="123"/>
      <c r="GY117" s="123"/>
      <c r="GZ117" s="123"/>
      <c r="HA117" s="123"/>
      <c r="HB117" s="123"/>
      <c r="HC117" s="123"/>
      <c r="HD117" s="123"/>
      <c r="HE117" s="123"/>
      <c r="HF117" s="123"/>
      <c r="HG117" s="123"/>
      <c r="HH117" s="123"/>
      <c r="HI117" s="123"/>
      <c r="HJ117" s="123"/>
      <c r="HK117" s="123"/>
      <c r="HL117" s="123"/>
      <c r="HM117" s="123"/>
      <c r="HN117" s="123"/>
      <c r="HO117" s="123"/>
      <c r="HP117" s="123"/>
      <c r="HQ117" s="123"/>
      <c r="HR117" s="123"/>
      <c r="HS117" s="123"/>
      <c r="HT117" s="123"/>
      <c r="HU117" s="123"/>
      <c r="HV117" s="123"/>
      <c r="HW117" s="123"/>
      <c r="HX117" s="123"/>
      <c r="HY117" s="123"/>
      <c r="HZ117" s="123"/>
      <c r="IA117" s="123"/>
      <c r="IB117" s="123"/>
      <c r="IC117" s="123"/>
      <c r="ID117" s="123"/>
      <c r="IE117" s="123"/>
      <c r="IF117" s="123"/>
      <c r="IG117" s="123"/>
      <c r="IH117" s="123"/>
      <c r="II117" s="123"/>
      <c r="IJ117" s="123"/>
      <c r="IK117" s="123"/>
      <c r="IL117" s="123"/>
      <c r="IM117" s="123"/>
      <c r="IN117" s="123"/>
      <c r="IO117" s="123"/>
      <c r="IP117" s="123"/>
      <c r="IQ117" s="123"/>
    </row>
    <row r="118" spans="1:251" s="175" customFormat="1" ht="13.2">
      <c r="A118" s="170" t="s">
        <v>78</v>
      </c>
      <c r="B118" s="170" t="s">
        <v>274</v>
      </c>
      <c r="C118" s="170" t="s">
        <v>275</v>
      </c>
      <c r="D118" s="123" t="s">
        <v>67</v>
      </c>
      <c r="E118" s="130"/>
      <c r="F118" s="169" t="str">
        <f t="shared" si="14"/>
        <v>け０８</v>
      </c>
      <c r="G118" s="123" t="str">
        <f t="shared" si="15"/>
        <v>小澤藤信</v>
      </c>
      <c r="H118" s="123" t="s">
        <v>805</v>
      </c>
      <c r="I118" s="121" t="s">
        <v>11</v>
      </c>
      <c r="J118" s="126">
        <v>1964</v>
      </c>
      <c r="K118" s="125">
        <f t="shared" si="17"/>
        <v>62</v>
      </c>
      <c r="L118" s="123" t="str">
        <f t="shared" si="16"/>
        <v>OK</v>
      </c>
      <c r="M118" s="123" t="s">
        <v>207</v>
      </c>
      <c r="N118" s="123"/>
      <c r="O118" s="123"/>
      <c r="P118" s="123"/>
      <c r="Q118" s="123"/>
      <c r="R118" s="123"/>
      <c r="S118" s="123"/>
      <c r="T118" s="123"/>
      <c r="U118" s="123"/>
      <c r="V118" s="123"/>
      <c r="W118" s="123"/>
      <c r="X118" s="123"/>
      <c r="Y118" s="123"/>
      <c r="Z118" s="123"/>
      <c r="AA118" s="123"/>
      <c r="AB118" s="123"/>
      <c r="AC118" s="123"/>
      <c r="AD118" s="123"/>
      <c r="AE118" s="123"/>
      <c r="AF118" s="123"/>
      <c r="AG118" s="123"/>
      <c r="AH118" s="123"/>
      <c r="AI118" s="123"/>
      <c r="AJ118" s="123"/>
      <c r="AK118" s="123"/>
      <c r="AL118" s="123"/>
      <c r="AM118" s="123"/>
      <c r="AN118" s="123"/>
      <c r="AO118" s="123"/>
      <c r="AP118" s="123"/>
      <c r="AQ118" s="123"/>
      <c r="AR118" s="123"/>
      <c r="AS118" s="123"/>
      <c r="AT118" s="123"/>
      <c r="AU118" s="123"/>
      <c r="AV118" s="123"/>
      <c r="AW118" s="123"/>
      <c r="AX118" s="123"/>
      <c r="AY118" s="123"/>
      <c r="AZ118" s="123"/>
      <c r="BA118" s="123"/>
      <c r="BB118" s="123"/>
      <c r="BC118" s="123"/>
      <c r="BD118" s="123"/>
      <c r="BE118" s="123"/>
      <c r="BF118" s="123"/>
      <c r="BG118" s="123"/>
      <c r="BH118" s="123"/>
      <c r="BI118" s="123"/>
      <c r="BJ118" s="123"/>
      <c r="BK118" s="123"/>
      <c r="BL118" s="123"/>
      <c r="BM118" s="123"/>
      <c r="BN118" s="123"/>
      <c r="BO118" s="123"/>
      <c r="BP118" s="123"/>
      <c r="BQ118" s="123"/>
      <c r="BR118" s="123"/>
      <c r="BS118" s="123"/>
      <c r="BT118" s="123"/>
      <c r="BU118" s="123"/>
      <c r="BV118" s="123"/>
      <c r="BW118" s="123"/>
      <c r="BX118" s="123"/>
      <c r="BY118" s="123"/>
      <c r="BZ118" s="123"/>
      <c r="CA118" s="123"/>
      <c r="CB118" s="123"/>
      <c r="CC118" s="123"/>
      <c r="CD118" s="123"/>
      <c r="CE118" s="123"/>
      <c r="CF118" s="123"/>
      <c r="CG118" s="123"/>
      <c r="CH118" s="123"/>
      <c r="CI118" s="123"/>
      <c r="CJ118" s="123"/>
      <c r="CK118" s="123"/>
      <c r="CL118" s="123"/>
      <c r="CM118" s="123"/>
      <c r="CN118" s="123"/>
      <c r="CO118" s="123"/>
      <c r="CP118" s="123"/>
      <c r="CQ118" s="123"/>
      <c r="CR118" s="123"/>
      <c r="CS118" s="123"/>
      <c r="CT118" s="123"/>
      <c r="CU118" s="123"/>
      <c r="CV118" s="123"/>
      <c r="CW118" s="123"/>
      <c r="CX118" s="123"/>
      <c r="CY118" s="123"/>
      <c r="CZ118" s="123"/>
      <c r="DA118" s="123"/>
      <c r="DB118" s="123"/>
      <c r="DC118" s="123"/>
      <c r="DD118" s="123"/>
      <c r="DE118" s="123"/>
      <c r="DF118" s="123"/>
      <c r="DG118" s="123"/>
      <c r="DH118" s="123"/>
      <c r="DI118" s="123"/>
      <c r="DJ118" s="123"/>
      <c r="DK118" s="123"/>
      <c r="DL118" s="123"/>
      <c r="DM118" s="123"/>
      <c r="DN118" s="123"/>
      <c r="DO118" s="123"/>
      <c r="DP118" s="123"/>
      <c r="DQ118" s="123"/>
      <c r="DR118" s="123"/>
      <c r="DS118" s="123"/>
      <c r="DT118" s="123"/>
      <c r="DU118" s="123"/>
      <c r="DV118" s="123"/>
      <c r="DW118" s="123"/>
      <c r="DX118" s="123"/>
      <c r="DY118" s="123"/>
      <c r="DZ118" s="123"/>
      <c r="EA118" s="123"/>
      <c r="EB118" s="123"/>
      <c r="EC118" s="123"/>
      <c r="ED118" s="123"/>
      <c r="EE118" s="123"/>
      <c r="EF118" s="123"/>
      <c r="EG118" s="123"/>
      <c r="EH118" s="123"/>
      <c r="EI118" s="123"/>
      <c r="EJ118" s="123"/>
      <c r="EK118" s="123"/>
      <c r="EL118" s="123"/>
      <c r="EM118" s="123"/>
      <c r="EN118" s="123"/>
      <c r="EO118" s="123"/>
      <c r="EP118" s="123"/>
      <c r="EQ118" s="123"/>
      <c r="ER118" s="123"/>
      <c r="ES118" s="123"/>
      <c r="ET118" s="123"/>
      <c r="EU118" s="123"/>
      <c r="EV118" s="123"/>
      <c r="EW118" s="123"/>
      <c r="EX118" s="123"/>
      <c r="EY118" s="123"/>
      <c r="EZ118" s="123"/>
      <c r="FA118" s="123"/>
      <c r="FB118" s="123"/>
      <c r="FC118" s="123"/>
      <c r="FD118" s="123"/>
      <c r="FE118" s="123"/>
      <c r="FF118" s="123"/>
      <c r="FG118" s="123"/>
      <c r="FH118" s="123"/>
      <c r="FI118" s="123"/>
      <c r="FJ118" s="123"/>
      <c r="FK118" s="123"/>
      <c r="FL118" s="123"/>
      <c r="FM118" s="123"/>
      <c r="FN118" s="123"/>
      <c r="FO118" s="123"/>
      <c r="FP118" s="123"/>
      <c r="FQ118" s="123"/>
      <c r="FR118" s="123"/>
      <c r="FS118" s="123"/>
      <c r="FT118" s="123"/>
      <c r="FU118" s="123"/>
      <c r="FV118" s="123"/>
      <c r="FW118" s="123"/>
      <c r="FX118" s="123"/>
      <c r="FY118" s="123"/>
      <c r="FZ118" s="123"/>
      <c r="GA118" s="123"/>
      <c r="GB118" s="123"/>
      <c r="GC118" s="123"/>
      <c r="GD118" s="123"/>
      <c r="GE118" s="123"/>
      <c r="GF118" s="123"/>
      <c r="GG118" s="123"/>
      <c r="GH118" s="123"/>
      <c r="GI118" s="123"/>
      <c r="GJ118" s="123"/>
      <c r="GK118" s="123"/>
      <c r="GL118" s="123"/>
      <c r="GM118" s="123"/>
      <c r="GN118" s="123"/>
      <c r="GO118" s="123"/>
      <c r="GP118" s="123"/>
      <c r="GQ118" s="123"/>
      <c r="GR118" s="123"/>
      <c r="GS118" s="123"/>
      <c r="GT118" s="123"/>
      <c r="GU118" s="123"/>
      <c r="GV118" s="123"/>
      <c r="GW118" s="123"/>
      <c r="GX118" s="123"/>
      <c r="GY118" s="123"/>
      <c r="GZ118" s="123"/>
      <c r="HA118" s="123"/>
      <c r="HB118" s="123"/>
      <c r="HC118" s="123"/>
      <c r="HD118" s="123"/>
      <c r="HE118" s="123"/>
      <c r="HF118" s="123"/>
      <c r="HG118" s="123"/>
      <c r="HH118" s="123"/>
      <c r="HI118" s="123"/>
      <c r="HJ118" s="123"/>
      <c r="HK118" s="123"/>
      <c r="HL118" s="123"/>
      <c r="HM118" s="123"/>
      <c r="HN118" s="123"/>
      <c r="HO118" s="123"/>
      <c r="HP118" s="123"/>
      <c r="HQ118" s="123"/>
      <c r="HR118" s="123"/>
      <c r="HS118" s="123"/>
      <c r="HT118" s="123"/>
      <c r="HU118" s="123"/>
      <c r="HV118" s="123"/>
      <c r="HW118" s="123"/>
      <c r="HX118" s="123"/>
      <c r="HY118" s="123"/>
      <c r="HZ118" s="123"/>
      <c r="IA118" s="123"/>
      <c r="IB118" s="123"/>
      <c r="IC118" s="123"/>
      <c r="ID118" s="123"/>
      <c r="IE118" s="123"/>
      <c r="IF118" s="123"/>
      <c r="IG118" s="123"/>
      <c r="IH118" s="123"/>
      <c r="II118" s="123"/>
      <c r="IJ118" s="123"/>
      <c r="IK118" s="123"/>
      <c r="IL118" s="123"/>
      <c r="IM118" s="123"/>
      <c r="IN118" s="123"/>
      <c r="IO118" s="123"/>
      <c r="IP118" s="123"/>
      <c r="IQ118" s="123"/>
    </row>
    <row r="119" spans="1:251" s="175" customFormat="1" ht="13.2">
      <c r="A119" s="170" t="s">
        <v>79</v>
      </c>
      <c r="B119" s="170" t="s">
        <v>276</v>
      </c>
      <c r="C119" s="170" t="s">
        <v>277</v>
      </c>
      <c r="D119" s="123" t="s">
        <v>67</v>
      </c>
      <c r="E119" s="127"/>
      <c r="F119" s="169" t="str">
        <f t="shared" si="14"/>
        <v>け０９</v>
      </c>
      <c r="G119" s="123" t="str">
        <f t="shared" si="15"/>
        <v>朝日尚紀</v>
      </c>
      <c r="H119" s="123" t="s">
        <v>805</v>
      </c>
      <c r="I119" s="121" t="s">
        <v>11</v>
      </c>
      <c r="J119" s="126">
        <v>1983</v>
      </c>
      <c r="K119" s="125">
        <f t="shared" si="17"/>
        <v>43</v>
      </c>
      <c r="L119" s="123" t="str">
        <f t="shared" si="16"/>
        <v>OK</v>
      </c>
      <c r="M119" s="123" t="s">
        <v>84</v>
      </c>
      <c r="N119" s="123"/>
      <c r="O119" s="123"/>
      <c r="P119" s="123"/>
      <c r="Q119" s="123"/>
      <c r="R119" s="123"/>
      <c r="S119" s="123"/>
      <c r="T119" s="123"/>
      <c r="U119" s="123"/>
      <c r="V119" s="123"/>
      <c r="W119" s="123"/>
      <c r="X119" s="123"/>
      <c r="Y119" s="123"/>
      <c r="Z119" s="123"/>
      <c r="AA119" s="123"/>
      <c r="AB119" s="123"/>
      <c r="AC119" s="123"/>
      <c r="AD119" s="123"/>
      <c r="AE119" s="123"/>
      <c r="AF119" s="123"/>
      <c r="AG119" s="123"/>
      <c r="AH119" s="123"/>
      <c r="AI119" s="123"/>
      <c r="AJ119" s="123"/>
      <c r="AK119" s="123"/>
      <c r="AL119" s="123"/>
      <c r="AM119" s="123"/>
      <c r="AN119" s="123"/>
      <c r="AO119" s="123"/>
      <c r="AP119" s="123"/>
      <c r="AQ119" s="123"/>
      <c r="AR119" s="123"/>
      <c r="AS119" s="123"/>
      <c r="AT119" s="123"/>
      <c r="AU119" s="123"/>
      <c r="AV119" s="123"/>
      <c r="AW119" s="123"/>
      <c r="AX119" s="123"/>
      <c r="AY119" s="123"/>
      <c r="AZ119" s="123"/>
      <c r="BA119" s="123"/>
      <c r="BB119" s="123"/>
      <c r="BC119" s="123"/>
      <c r="BD119" s="123"/>
      <c r="BE119" s="123"/>
      <c r="BF119" s="123"/>
      <c r="BG119" s="123"/>
      <c r="BH119" s="123"/>
      <c r="BI119" s="123"/>
      <c r="BJ119" s="123"/>
      <c r="BK119" s="123"/>
      <c r="BL119" s="123"/>
      <c r="BM119" s="123"/>
      <c r="BN119" s="123"/>
      <c r="BO119" s="123"/>
      <c r="BP119" s="123"/>
      <c r="BQ119" s="123"/>
      <c r="BR119" s="123"/>
      <c r="BS119" s="123"/>
      <c r="BT119" s="123"/>
      <c r="BU119" s="123"/>
      <c r="BV119" s="123"/>
      <c r="BW119" s="123"/>
      <c r="BX119" s="123"/>
      <c r="BY119" s="123"/>
      <c r="BZ119" s="123"/>
      <c r="CA119" s="123"/>
      <c r="CB119" s="123"/>
      <c r="CC119" s="123"/>
      <c r="CD119" s="123"/>
      <c r="CE119" s="123"/>
      <c r="CF119" s="123"/>
      <c r="CG119" s="123"/>
      <c r="CH119" s="123"/>
      <c r="CI119" s="123"/>
      <c r="CJ119" s="123"/>
      <c r="CK119" s="123"/>
      <c r="CL119" s="123"/>
      <c r="CM119" s="123"/>
      <c r="CN119" s="123"/>
      <c r="CO119" s="123"/>
      <c r="CP119" s="123"/>
      <c r="CQ119" s="123"/>
      <c r="CR119" s="123"/>
      <c r="CS119" s="123"/>
      <c r="CT119" s="123"/>
      <c r="CU119" s="123"/>
      <c r="CV119" s="123"/>
      <c r="CW119" s="123"/>
      <c r="CX119" s="123"/>
      <c r="CY119" s="123"/>
      <c r="CZ119" s="123"/>
      <c r="DA119" s="123"/>
      <c r="DB119" s="123"/>
      <c r="DC119" s="123"/>
      <c r="DD119" s="123"/>
      <c r="DE119" s="123"/>
      <c r="DF119" s="123"/>
      <c r="DG119" s="123"/>
      <c r="DH119" s="123"/>
      <c r="DI119" s="123"/>
      <c r="DJ119" s="123"/>
      <c r="DK119" s="123"/>
      <c r="DL119" s="123"/>
      <c r="DM119" s="123"/>
      <c r="DN119" s="123"/>
      <c r="DO119" s="123"/>
      <c r="DP119" s="123"/>
      <c r="DQ119" s="123"/>
      <c r="DR119" s="123"/>
      <c r="DS119" s="123"/>
      <c r="DT119" s="123"/>
      <c r="DU119" s="123"/>
      <c r="DV119" s="123"/>
      <c r="DW119" s="123"/>
      <c r="DX119" s="123"/>
      <c r="DY119" s="123"/>
      <c r="DZ119" s="123"/>
      <c r="EA119" s="123"/>
      <c r="EB119" s="123"/>
      <c r="EC119" s="123"/>
      <c r="ED119" s="123"/>
      <c r="EE119" s="123"/>
      <c r="EF119" s="123"/>
      <c r="EG119" s="123"/>
      <c r="EH119" s="123"/>
      <c r="EI119" s="123"/>
      <c r="EJ119" s="123"/>
      <c r="EK119" s="123"/>
      <c r="EL119" s="123"/>
      <c r="EM119" s="123"/>
      <c r="EN119" s="123"/>
      <c r="EO119" s="123"/>
      <c r="EP119" s="123"/>
      <c r="EQ119" s="123"/>
      <c r="ER119" s="123"/>
      <c r="ES119" s="123"/>
      <c r="ET119" s="123"/>
      <c r="EU119" s="123"/>
      <c r="EV119" s="123"/>
      <c r="EW119" s="123"/>
      <c r="EX119" s="123"/>
      <c r="EY119" s="123"/>
      <c r="EZ119" s="123"/>
      <c r="FA119" s="123"/>
      <c r="FB119" s="123"/>
      <c r="FC119" s="123"/>
      <c r="FD119" s="123"/>
      <c r="FE119" s="123"/>
      <c r="FF119" s="123"/>
      <c r="FG119" s="123"/>
      <c r="FH119" s="123"/>
      <c r="FI119" s="123"/>
      <c r="FJ119" s="123"/>
      <c r="FK119" s="123"/>
      <c r="FL119" s="123"/>
      <c r="FM119" s="123"/>
      <c r="FN119" s="123"/>
      <c r="FO119" s="123"/>
      <c r="FP119" s="123"/>
      <c r="FQ119" s="123"/>
      <c r="FR119" s="123"/>
      <c r="FS119" s="123"/>
      <c r="FT119" s="123"/>
      <c r="FU119" s="123"/>
      <c r="FV119" s="123"/>
      <c r="FW119" s="123"/>
      <c r="FX119" s="123"/>
      <c r="FY119" s="123"/>
      <c r="FZ119" s="123"/>
      <c r="GA119" s="123"/>
      <c r="GB119" s="123"/>
      <c r="GC119" s="123"/>
      <c r="GD119" s="123"/>
      <c r="GE119" s="123"/>
      <c r="GF119" s="123"/>
      <c r="GG119" s="123"/>
      <c r="GH119" s="123"/>
      <c r="GI119" s="123"/>
      <c r="GJ119" s="123"/>
      <c r="GK119" s="123"/>
      <c r="GL119" s="123"/>
      <c r="GM119" s="123"/>
      <c r="GN119" s="123"/>
      <c r="GO119" s="123"/>
      <c r="GP119" s="123"/>
      <c r="GQ119" s="123"/>
      <c r="GR119" s="123"/>
      <c r="GS119" s="123"/>
      <c r="GT119" s="123"/>
      <c r="GU119" s="123"/>
      <c r="GV119" s="123"/>
      <c r="GW119" s="123"/>
      <c r="GX119" s="123"/>
      <c r="GY119" s="123"/>
      <c r="GZ119" s="123"/>
      <c r="HA119" s="123"/>
      <c r="HB119" s="123"/>
      <c r="HC119" s="123"/>
      <c r="HD119" s="123"/>
      <c r="HE119" s="123"/>
      <c r="HF119" s="123"/>
      <c r="HG119" s="123"/>
      <c r="HH119" s="123"/>
      <c r="HI119" s="123"/>
      <c r="HJ119" s="123"/>
      <c r="HK119" s="123"/>
      <c r="HL119" s="123"/>
      <c r="HM119" s="123"/>
      <c r="HN119" s="123"/>
      <c r="HO119" s="123"/>
      <c r="HP119" s="123"/>
      <c r="HQ119" s="123"/>
      <c r="HR119" s="123"/>
      <c r="HS119" s="123"/>
      <c r="HT119" s="123"/>
      <c r="HU119" s="123"/>
      <c r="HV119" s="123"/>
      <c r="HW119" s="123"/>
      <c r="HX119" s="123"/>
      <c r="HY119" s="123"/>
      <c r="HZ119" s="123"/>
      <c r="IA119" s="123"/>
      <c r="IB119" s="123"/>
      <c r="IC119" s="123"/>
      <c r="ID119" s="123"/>
      <c r="IE119" s="123"/>
      <c r="IF119" s="123"/>
      <c r="IG119" s="123"/>
      <c r="IH119" s="123"/>
      <c r="II119" s="123"/>
      <c r="IJ119" s="123"/>
      <c r="IK119" s="123"/>
      <c r="IL119" s="123"/>
      <c r="IM119" s="123"/>
      <c r="IN119" s="123"/>
      <c r="IO119" s="123"/>
      <c r="IP119" s="123"/>
      <c r="IQ119" s="123"/>
    </row>
    <row r="120" spans="1:251" s="175" customFormat="1" ht="13.2">
      <c r="A120" s="170" t="s">
        <v>80</v>
      </c>
      <c r="B120" s="166" t="s">
        <v>276</v>
      </c>
      <c r="C120" s="166" t="s">
        <v>278</v>
      </c>
      <c r="D120" s="123" t="s">
        <v>67</v>
      </c>
      <c r="E120" s="127"/>
      <c r="F120" s="169" t="str">
        <f t="shared" si="14"/>
        <v>け１０</v>
      </c>
      <c r="G120" s="123" t="str">
        <f t="shared" si="15"/>
        <v>朝日智美</v>
      </c>
      <c r="H120" s="123" t="s">
        <v>805</v>
      </c>
      <c r="I120" s="173" t="s">
        <v>14</v>
      </c>
      <c r="J120" s="126">
        <v>1983</v>
      </c>
      <c r="K120" s="125">
        <f t="shared" si="17"/>
        <v>43</v>
      </c>
      <c r="L120" s="123" t="str">
        <f t="shared" si="16"/>
        <v>OK</v>
      </c>
      <c r="M120" s="123" t="s">
        <v>84</v>
      </c>
      <c r="N120" s="123"/>
      <c r="O120" s="123"/>
      <c r="P120" s="123"/>
      <c r="Q120" s="123"/>
      <c r="R120" s="123"/>
      <c r="S120" s="123"/>
      <c r="T120" s="123"/>
      <c r="U120" s="123"/>
      <c r="V120" s="123"/>
      <c r="W120" s="123"/>
      <c r="X120" s="123"/>
      <c r="Y120" s="123"/>
      <c r="Z120" s="123"/>
      <c r="AA120" s="123"/>
      <c r="AB120" s="123"/>
      <c r="AC120" s="123"/>
      <c r="AD120" s="123"/>
      <c r="AE120" s="123"/>
      <c r="AF120" s="123"/>
      <c r="AG120" s="123"/>
      <c r="AH120" s="123"/>
      <c r="AI120" s="123"/>
      <c r="AJ120" s="123"/>
      <c r="AK120" s="123"/>
      <c r="AL120" s="123"/>
      <c r="AM120" s="123"/>
      <c r="AN120" s="123"/>
      <c r="AO120" s="123"/>
      <c r="AP120" s="123"/>
      <c r="AQ120" s="123"/>
      <c r="AR120" s="123"/>
      <c r="AS120" s="123"/>
      <c r="AT120" s="123"/>
      <c r="AU120" s="123"/>
      <c r="AV120" s="123"/>
      <c r="AW120" s="123"/>
      <c r="AX120" s="123"/>
      <c r="AY120" s="123"/>
      <c r="AZ120" s="123"/>
      <c r="BA120" s="123"/>
      <c r="BB120" s="123"/>
      <c r="BC120" s="123"/>
      <c r="BD120" s="123"/>
      <c r="BE120" s="123"/>
      <c r="BF120" s="123"/>
      <c r="BG120" s="123"/>
      <c r="BH120" s="123"/>
      <c r="BI120" s="123"/>
      <c r="BJ120" s="123"/>
      <c r="BK120" s="123"/>
      <c r="BL120" s="123"/>
      <c r="BM120" s="123"/>
      <c r="BN120" s="123"/>
      <c r="BO120" s="123"/>
      <c r="BP120" s="123"/>
      <c r="BQ120" s="123"/>
      <c r="BR120" s="123"/>
      <c r="BS120" s="123"/>
      <c r="BT120" s="123"/>
      <c r="BU120" s="123"/>
      <c r="BV120" s="123"/>
      <c r="BW120" s="123"/>
      <c r="BX120" s="123"/>
      <c r="BY120" s="123"/>
      <c r="BZ120" s="123"/>
      <c r="CA120" s="123"/>
      <c r="CB120" s="123"/>
      <c r="CC120" s="123"/>
      <c r="CD120" s="123"/>
      <c r="CE120" s="123"/>
      <c r="CF120" s="123"/>
      <c r="CG120" s="123"/>
      <c r="CH120" s="123"/>
      <c r="CI120" s="123"/>
      <c r="CJ120" s="123"/>
      <c r="CK120" s="123"/>
      <c r="CL120" s="123"/>
      <c r="CM120" s="123"/>
      <c r="CN120" s="123"/>
      <c r="CO120" s="123"/>
      <c r="CP120" s="123"/>
      <c r="CQ120" s="123"/>
      <c r="CR120" s="123"/>
      <c r="CS120" s="123"/>
      <c r="CT120" s="123"/>
      <c r="CU120" s="123"/>
      <c r="CV120" s="123"/>
      <c r="CW120" s="123"/>
      <c r="CX120" s="123"/>
      <c r="CY120" s="123"/>
      <c r="CZ120" s="123"/>
      <c r="DA120" s="123"/>
      <c r="DB120" s="123"/>
      <c r="DC120" s="123"/>
      <c r="DD120" s="123"/>
      <c r="DE120" s="123"/>
      <c r="DF120" s="123"/>
      <c r="DG120" s="123"/>
      <c r="DH120" s="123"/>
      <c r="DI120" s="123"/>
      <c r="DJ120" s="123"/>
      <c r="DK120" s="123"/>
      <c r="DL120" s="123"/>
      <c r="DM120" s="123"/>
      <c r="DN120" s="123"/>
      <c r="DO120" s="123"/>
      <c r="DP120" s="123"/>
      <c r="DQ120" s="123"/>
      <c r="DR120" s="123"/>
      <c r="DS120" s="123"/>
      <c r="DT120" s="123"/>
      <c r="DU120" s="123"/>
      <c r="DV120" s="123"/>
      <c r="DW120" s="123"/>
      <c r="DX120" s="123"/>
      <c r="DY120" s="123"/>
      <c r="DZ120" s="123"/>
      <c r="EA120" s="123"/>
      <c r="EB120" s="123"/>
      <c r="EC120" s="123"/>
      <c r="ED120" s="123"/>
      <c r="EE120" s="123"/>
      <c r="EF120" s="123"/>
      <c r="EG120" s="123"/>
      <c r="EH120" s="123"/>
      <c r="EI120" s="123"/>
      <c r="EJ120" s="123"/>
      <c r="EK120" s="123"/>
      <c r="EL120" s="123"/>
      <c r="EM120" s="123"/>
      <c r="EN120" s="123"/>
      <c r="EO120" s="123"/>
      <c r="EP120" s="123"/>
      <c r="EQ120" s="123"/>
      <c r="ER120" s="123"/>
      <c r="ES120" s="123"/>
      <c r="ET120" s="123"/>
      <c r="EU120" s="123"/>
      <c r="EV120" s="123"/>
      <c r="EW120" s="123"/>
      <c r="EX120" s="123"/>
      <c r="EY120" s="123"/>
      <c r="EZ120" s="123"/>
      <c r="FA120" s="123"/>
      <c r="FB120" s="123"/>
      <c r="FC120" s="123"/>
      <c r="FD120" s="123"/>
      <c r="FE120" s="123"/>
      <c r="FF120" s="123"/>
      <c r="FG120" s="123"/>
      <c r="FH120" s="123"/>
      <c r="FI120" s="123"/>
      <c r="FJ120" s="123"/>
      <c r="FK120" s="123"/>
      <c r="FL120" s="123"/>
      <c r="FM120" s="123"/>
      <c r="FN120" s="123"/>
      <c r="FO120" s="123"/>
      <c r="FP120" s="123"/>
      <c r="FQ120" s="123"/>
      <c r="FR120" s="123"/>
      <c r="FS120" s="123"/>
      <c r="FT120" s="123"/>
      <c r="FU120" s="123"/>
      <c r="FV120" s="123"/>
      <c r="FW120" s="123"/>
      <c r="FX120" s="123"/>
      <c r="FY120" s="123"/>
      <c r="FZ120" s="123"/>
      <c r="GA120" s="123"/>
      <c r="GB120" s="123"/>
      <c r="GC120" s="123"/>
      <c r="GD120" s="123"/>
      <c r="GE120" s="123"/>
      <c r="GF120" s="123"/>
      <c r="GG120" s="123"/>
      <c r="GH120" s="123"/>
      <c r="GI120" s="123"/>
      <c r="GJ120" s="123"/>
      <c r="GK120" s="123"/>
      <c r="GL120" s="123"/>
      <c r="GM120" s="123"/>
      <c r="GN120" s="123"/>
      <c r="GO120" s="123"/>
      <c r="GP120" s="123"/>
      <c r="GQ120" s="123"/>
      <c r="GR120" s="123"/>
      <c r="GS120" s="123"/>
      <c r="GT120" s="123"/>
      <c r="GU120" s="123"/>
      <c r="GV120" s="123"/>
      <c r="GW120" s="123"/>
      <c r="GX120" s="123"/>
      <c r="GY120" s="123"/>
      <c r="GZ120" s="123"/>
      <c r="HA120" s="123"/>
      <c r="HB120" s="123"/>
      <c r="HC120" s="123"/>
      <c r="HD120" s="123"/>
      <c r="HE120" s="123"/>
      <c r="HF120" s="123"/>
      <c r="HG120" s="123"/>
      <c r="HH120" s="123"/>
      <c r="HI120" s="123"/>
      <c r="HJ120" s="123"/>
      <c r="HK120" s="123"/>
      <c r="HL120" s="123"/>
      <c r="HM120" s="123"/>
      <c r="HN120" s="123"/>
      <c r="HO120" s="123"/>
      <c r="HP120" s="123"/>
      <c r="HQ120" s="123"/>
      <c r="HR120" s="123"/>
      <c r="HS120" s="123"/>
      <c r="HT120" s="123"/>
      <c r="HU120" s="123"/>
      <c r="HV120" s="123"/>
      <c r="HW120" s="123"/>
      <c r="HX120" s="123"/>
      <c r="HY120" s="123"/>
      <c r="HZ120" s="123"/>
      <c r="IA120" s="123"/>
      <c r="IB120" s="123"/>
      <c r="IC120" s="123"/>
      <c r="ID120" s="123"/>
      <c r="IE120" s="123"/>
      <c r="IF120" s="123"/>
      <c r="IG120" s="123"/>
      <c r="IH120" s="123"/>
      <c r="II120" s="123"/>
      <c r="IJ120" s="123"/>
      <c r="IK120" s="123"/>
      <c r="IL120" s="123"/>
      <c r="IM120" s="123"/>
      <c r="IN120" s="123"/>
      <c r="IO120" s="123"/>
      <c r="IP120" s="123"/>
      <c r="IQ120" s="123"/>
    </row>
    <row r="121" spans="1:251" s="174" customFormat="1" ht="13.2">
      <c r="A121" s="170" t="s">
        <v>83</v>
      </c>
      <c r="B121" s="170" t="s">
        <v>279</v>
      </c>
      <c r="C121" s="121" t="s">
        <v>280</v>
      </c>
      <c r="D121" s="123" t="s">
        <v>67</v>
      </c>
      <c r="E121" s="127"/>
      <c r="F121" s="169" t="str">
        <f t="shared" si="14"/>
        <v>け１１</v>
      </c>
      <c r="G121" s="123" t="str">
        <f t="shared" si="15"/>
        <v>本多勇輝</v>
      </c>
      <c r="H121" s="123" t="s">
        <v>805</v>
      </c>
      <c r="I121" s="121" t="s">
        <v>11</v>
      </c>
      <c r="J121" s="126">
        <v>1989</v>
      </c>
      <c r="K121" s="125">
        <f t="shared" si="17"/>
        <v>37</v>
      </c>
      <c r="L121" s="123" t="str">
        <f t="shared" si="16"/>
        <v>OK</v>
      </c>
      <c r="M121" s="123" t="s">
        <v>39</v>
      </c>
      <c r="N121" s="123"/>
      <c r="O121" s="123"/>
      <c r="P121" s="123"/>
      <c r="Q121" s="123"/>
      <c r="R121" s="123"/>
      <c r="S121" s="123"/>
      <c r="T121" s="123"/>
      <c r="U121" s="123"/>
      <c r="V121" s="123"/>
      <c r="W121" s="123"/>
      <c r="X121" s="123"/>
      <c r="Y121" s="123"/>
      <c r="Z121" s="123"/>
      <c r="AA121" s="123"/>
      <c r="AB121" s="123"/>
      <c r="AC121" s="123"/>
      <c r="AD121" s="123"/>
      <c r="AE121" s="123"/>
      <c r="AF121" s="123"/>
      <c r="AG121" s="123"/>
      <c r="AH121" s="123"/>
      <c r="AI121" s="123"/>
      <c r="AJ121" s="123"/>
      <c r="AK121" s="123"/>
      <c r="AL121" s="123"/>
      <c r="AM121" s="123"/>
      <c r="AN121" s="123"/>
      <c r="AO121" s="123"/>
      <c r="AP121" s="123"/>
      <c r="AQ121" s="123"/>
      <c r="AR121" s="123"/>
      <c r="AS121" s="123"/>
      <c r="AT121" s="123"/>
      <c r="AU121" s="123"/>
      <c r="AV121" s="123"/>
      <c r="AW121" s="123"/>
      <c r="AX121" s="123"/>
      <c r="AY121" s="123"/>
      <c r="AZ121" s="123"/>
      <c r="BA121" s="123"/>
      <c r="BB121" s="123"/>
      <c r="BC121" s="123"/>
      <c r="BD121" s="123"/>
      <c r="BE121" s="123"/>
      <c r="BF121" s="123"/>
      <c r="BG121" s="123"/>
      <c r="BH121" s="123"/>
      <c r="BI121" s="123"/>
      <c r="BJ121" s="123"/>
      <c r="BK121" s="123"/>
      <c r="BL121" s="123"/>
      <c r="BM121" s="123"/>
      <c r="BN121" s="123"/>
      <c r="BO121" s="123"/>
      <c r="BP121" s="123"/>
      <c r="BQ121" s="123"/>
      <c r="BR121" s="123"/>
      <c r="BS121" s="123"/>
      <c r="BT121" s="123"/>
      <c r="BU121" s="123"/>
      <c r="BV121" s="123"/>
      <c r="BW121" s="123"/>
      <c r="BX121" s="123"/>
      <c r="BY121" s="123"/>
      <c r="BZ121" s="123"/>
      <c r="CA121" s="123"/>
      <c r="CB121" s="123"/>
      <c r="CC121" s="123"/>
      <c r="CD121" s="123"/>
      <c r="CE121" s="123"/>
      <c r="CF121" s="123"/>
      <c r="CG121" s="123"/>
      <c r="CH121" s="123"/>
      <c r="CI121" s="123"/>
      <c r="CJ121" s="123"/>
      <c r="CK121" s="123"/>
      <c r="CL121" s="123"/>
      <c r="CM121" s="123"/>
      <c r="CN121" s="123"/>
      <c r="CO121" s="123"/>
      <c r="CP121" s="123"/>
      <c r="CQ121" s="123"/>
      <c r="CR121" s="123"/>
      <c r="CS121" s="123"/>
      <c r="CT121" s="123"/>
      <c r="CU121" s="123"/>
      <c r="CV121" s="123"/>
      <c r="CW121" s="123"/>
      <c r="CX121" s="123"/>
      <c r="CY121" s="123"/>
      <c r="CZ121" s="123"/>
      <c r="DA121" s="123"/>
      <c r="DB121" s="123"/>
      <c r="DC121" s="123"/>
      <c r="DD121" s="123"/>
      <c r="DE121" s="123"/>
      <c r="DF121" s="123"/>
      <c r="DG121" s="123"/>
      <c r="DH121" s="123"/>
      <c r="DI121" s="123"/>
      <c r="DJ121" s="123"/>
      <c r="DK121" s="123"/>
      <c r="DL121" s="123"/>
      <c r="DM121" s="123"/>
      <c r="DN121" s="123"/>
      <c r="DO121" s="123"/>
      <c r="DP121" s="123"/>
      <c r="DQ121" s="123"/>
      <c r="DR121" s="123"/>
      <c r="DS121" s="123"/>
      <c r="DT121" s="123"/>
      <c r="DU121" s="123"/>
      <c r="DV121" s="123"/>
      <c r="DW121" s="123"/>
      <c r="DX121" s="123"/>
      <c r="DY121" s="123"/>
      <c r="DZ121" s="123"/>
      <c r="EA121" s="123"/>
      <c r="EB121" s="123"/>
      <c r="EC121" s="123"/>
      <c r="ED121" s="123"/>
      <c r="EE121" s="123"/>
      <c r="EF121" s="123"/>
      <c r="EG121" s="123"/>
      <c r="EH121" s="123"/>
      <c r="EI121" s="123"/>
      <c r="EJ121" s="123"/>
      <c r="EK121" s="123"/>
      <c r="EL121" s="123"/>
      <c r="EM121" s="123"/>
      <c r="EN121" s="123"/>
      <c r="EO121" s="123"/>
      <c r="EP121" s="123"/>
      <c r="EQ121" s="123"/>
      <c r="ER121" s="123"/>
      <c r="ES121" s="123"/>
      <c r="ET121" s="123"/>
      <c r="EU121" s="123"/>
      <c r="EV121" s="123"/>
      <c r="EW121" s="123"/>
      <c r="EX121" s="123"/>
      <c r="EY121" s="123"/>
      <c r="EZ121" s="123"/>
      <c r="FA121" s="123"/>
      <c r="FB121" s="123"/>
      <c r="FC121" s="123"/>
      <c r="FD121" s="123"/>
      <c r="FE121" s="123"/>
      <c r="FF121" s="123"/>
      <c r="FG121" s="123"/>
      <c r="FH121" s="123"/>
      <c r="FI121" s="123"/>
      <c r="FJ121" s="123"/>
      <c r="FK121" s="123"/>
      <c r="FL121" s="123"/>
      <c r="FM121" s="123"/>
      <c r="FN121" s="123"/>
      <c r="FO121" s="123"/>
      <c r="FP121" s="123"/>
      <c r="FQ121" s="123"/>
      <c r="FR121" s="123"/>
      <c r="FS121" s="123"/>
      <c r="FT121" s="123"/>
      <c r="FU121" s="123"/>
      <c r="FV121" s="123"/>
      <c r="FW121" s="123"/>
      <c r="FX121" s="123"/>
      <c r="FY121" s="123"/>
      <c r="FZ121" s="123"/>
      <c r="GA121" s="123"/>
      <c r="GB121" s="123"/>
      <c r="GC121" s="123"/>
      <c r="GD121" s="123"/>
      <c r="GE121" s="123"/>
      <c r="GF121" s="123"/>
      <c r="GG121" s="123"/>
      <c r="GH121" s="123"/>
      <c r="GI121" s="123"/>
      <c r="GJ121" s="123"/>
      <c r="GK121" s="123"/>
      <c r="GL121" s="123"/>
      <c r="GM121" s="123"/>
      <c r="GN121" s="123"/>
      <c r="GO121" s="123"/>
      <c r="GP121" s="123"/>
      <c r="GQ121" s="123"/>
      <c r="GR121" s="123"/>
      <c r="GS121" s="123"/>
      <c r="GT121" s="123"/>
      <c r="GU121" s="123"/>
      <c r="GV121" s="123"/>
      <c r="GW121" s="123"/>
      <c r="GX121" s="123"/>
      <c r="GY121" s="123"/>
      <c r="GZ121" s="123"/>
      <c r="HA121" s="123"/>
      <c r="HB121" s="123"/>
      <c r="HC121" s="123"/>
      <c r="HD121" s="123"/>
      <c r="HE121" s="123"/>
      <c r="HF121" s="123"/>
      <c r="HG121" s="123"/>
      <c r="HH121" s="123"/>
      <c r="HI121" s="123"/>
      <c r="HJ121" s="123"/>
      <c r="HK121" s="123"/>
      <c r="HL121" s="123"/>
      <c r="HM121" s="123"/>
      <c r="HN121" s="123"/>
      <c r="HO121" s="123"/>
      <c r="HP121" s="123"/>
      <c r="HQ121" s="123"/>
      <c r="HR121" s="123"/>
      <c r="HS121" s="123"/>
      <c r="HT121" s="123"/>
      <c r="HU121" s="123"/>
      <c r="HV121" s="123"/>
      <c r="HW121" s="123"/>
      <c r="HX121" s="123"/>
      <c r="HY121" s="123"/>
      <c r="HZ121" s="123"/>
      <c r="IA121" s="123"/>
      <c r="IB121" s="123"/>
      <c r="IC121" s="123"/>
      <c r="ID121" s="123"/>
      <c r="IE121" s="123"/>
      <c r="IF121" s="123"/>
      <c r="IG121" s="123"/>
      <c r="IH121" s="123"/>
      <c r="II121" s="123"/>
      <c r="IJ121" s="123"/>
      <c r="IK121" s="123"/>
      <c r="IL121" s="123"/>
      <c r="IM121" s="123"/>
      <c r="IN121" s="123"/>
      <c r="IO121" s="123"/>
      <c r="IP121" s="123"/>
      <c r="IQ121" s="123"/>
    </row>
    <row r="122" spans="1:251" s="174" customFormat="1" ht="13.2">
      <c r="A122" s="170" t="s">
        <v>85</v>
      </c>
      <c r="B122" s="170" t="s">
        <v>281</v>
      </c>
      <c r="C122" s="121" t="s">
        <v>282</v>
      </c>
      <c r="D122" s="123" t="s">
        <v>67</v>
      </c>
      <c r="E122" s="127"/>
      <c r="F122" s="169" t="str">
        <f t="shared" si="14"/>
        <v>け１２</v>
      </c>
      <c r="G122" s="123" t="str">
        <f t="shared" si="15"/>
        <v>堤泰彦</v>
      </c>
      <c r="H122" s="123" t="s">
        <v>805</v>
      </c>
      <c r="I122" s="121" t="s">
        <v>11</v>
      </c>
      <c r="J122" s="124">
        <v>1987</v>
      </c>
      <c r="K122" s="125">
        <f t="shared" si="17"/>
        <v>39</v>
      </c>
      <c r="L122" s="123" t="str">
        <f t="shared" si="16"/>
        <v>OK</v>
      </c>
      <c r="M122" s="178" t="s">
        <v>232</v>
      </c>
      <c r="N122" s="123"/>
      <c r="O122" s="123"/>
      <c r="P122" s="123"/>
      <c r="Q122" s="123"/>
      <c r="R122" s="123"/>
      <c r="S122" s="123"/>
      <c r="T122" s="123"/>
      <c r="U122" s="123"/>
      <c r="V122" s="123"/>
      <c r="W122" s="123"/>
      <c r="X122" s="123"/>
      <c r="Y122" s="123"/>
      <c r="Z122" s="123"/>
      <c r="AA122" s="123"/>
      <c r="AB122" s="123"/>
      <c r="AC122" s="123"/>
      <c r="AD122" s="123"/>
      <c r="AE122" s="123"/>
      <c r="AF122" s="123"/>
      <c r="AG122" s="123"/>
      <c r="AH122" s="123"/>
      <c r="AI122" s="123"/>
      <c r="AJ122" s="123"/>
      <c r="AK122" s="123"/>
      <c r="AL122" s="123"/>
      <c r="AM122" s="123"/>
      <c r="AN122" s="123"/>
      <c r="AO122" s="123"/>
      <c r="AP122" s="123"/>
      <c r="AQ122" s="123"/>
      <c r="AR122" s="123"/>
      <c r="AS122" s="123"/>
      <c r="AT122" s="123"/>
      <c r="AU122" s="123"/>
      <c r="AV122" s="123"/>
      <c r="AW122" s="123"/>
      <c r="AX122" s="123"/>
      <c r="AY122" s="123"/>
      <c r="AZ122" s="123"/>
      <c r="BA122" s="123"/>
      <c r="BB122" s="123"/>
      <c r="BC122" s="123"/>
      <c r="BD122" s="123"/>
      <c r="BE122" s="123"/>
      <c r="BF122" s="123"/>
      <c r="BG122" s="123"/>
      <c r="BH122" s="123"/>
      <c r="BI122" s="123"/>
      <c r="BJ122" s="123"/>
      <c r="BK122" s="123"/>
      <c r="BL122" s="123"/>
      <c r="BM122" s="123"/>
      <c r="BN122" s="123"/>
      <c r="BO122" s="123"/>
      <c r="BP122" s="123"/>
      <c r="BQ122" s="123"/>
      <c r="BR122" s="123"/>
      <c r="BS122" s="123"/>
      <c r="BT122" s="123"/>
      <c r="BU122" s="123"/>
      <c r="BV122" s="123"/>
      <c r="BW122" s="123"/>
      <c r="BX122" s="123"/>
      <c r="BY122" s="123"/>
      <c r="BZ122" s="123"/>
      <c r="CA122" s="123"/>
      <c r="CB122" s="123"/>
      <c r="CC122" s="123"/>
      <c r="CD122" s="123"/>
      <c r="CE122" s="123"/>
      <c r="CF122" s="123"/>
      <c r="CG122" s="123"/>
      <c r="CH122" s="123"/>
      <c r="CI122" s="123"/>
      <c r="CJ122" s="123"/>
      <c r="CK122" s="123"/>
      <c r="CL122" s="123"/>
      <c r="CM122" s="123"/>
      <c r="CN122" s="123"/>
      <c r="CO122" s="123"/>
      <c r="CP122" s="123"/>
      <c r="CQ122" s="123"/>
      <c r="CR122" s="123"/>
      <c r="CS122" s="123"/>
      <c r="CT122" s="123"/>
      <c r="CU122" s="123"/>
      <c r="CV122" s="123"/>
      <c r="CW122" s="123"/>
      <c r="CX122" s="123"/>
      <c r="CY122" s="123"/>
      <c r="CZ122" s="123"/>
      <c r="DA122" s="123"/>
      <c r="DB122" s="123"/>
      <c r="DC122" s="123"/>
      <c r="DD122" s="123"/>
      <c r="DE122" s="123"/>
      <c r="DF122" s="123"/>
      <c r="DG122" s="123"/>
      <c r="DH122" s="123"/>
      <c r="DI122" s="123"/>
      <c r="DJ122" s="123"/>
      <c r="DK122" s="123"/>
      <c r="DL122" s="123"/>
      <c r="DM122" s="123"/>
      <c r="DN122" s="123"/>
      <c r="DO122" s="123"/>
      <c r="DP122" s="123"/>
      <c r="DQ122" s="123"/>
      <c r="DR122" s="123"/>
      <c r="DS122" s="123"/>
      <c r="DT122" s="123"/>
      <c r="DU122" s="123"/>
      <c r="DV122" s="123"/>
      <c r="DW122" s="123"/>
      <c r="DX122" s="123"/>
      <c r="DY122" s="123"/>
      <c r="DZ122" s="123"/>
      <c r="EA122" s="123"/>
      <c r="EB122" s="123"/>
      <c r="EC122" s="123"/>
      <c r="ED122" s="123"/>
      <c r="EE122" s="123"/>
      <c r="EF122" s="123"/>
      <c r="EG122" s="123"/>
      <c r="EH122" s="123"/>
      <c r="EI122" s="123"/>
      <c r="EJ122" s="123"/>
      <c r="EK122" s="123"/>
      <c r="EL122" s="123"/>
      <c r="EM122" s="123"/>
      <c r="EN122" s="123"/>
      <c r="EO122" s="123"/>
      <c r="EP122" s="123"/>
      <c r="EQ122" s="123"/>
      <c r="ER122" s="123"/>
      <c r="ES122" s="123"/>
      <c r="ET122" s="123"/>
      <c r="EU122" s="123"/>
      <c r="EV122" s="123"/>
      <c r="EW122" s="123"/>
      <c r="EX122" s="123"/>
      <c r="EY122" s="123"/>
      <c r="EZ122" s="123"/>
      <c r="FA122" s="123"/>
      <c r="FB122" s="123"/>
      <c r="FC122" s="123"/>
      <c r="FD122" s="123"/>
      <c r="FE122" s="123"/>
      <c r="FF122" s="123"/>
      <c r="FG122" s="123"/>
      <c r="FH122" s="123"/>
      <c r="FI122" s="123"/>
      <c r="FJ122" s="123"/>
      <c r="FK122" s="123"/>
      <c r="FL122" s="123"/>
      <c r="FM122" s="123"/>
      <c r="FN122" s="123"/>
      <c r="FO122" s="123"/>
      <c r="FP122" s="123"/>
      <c r="FQ122" s="123"/>
      <c r="FR122" s="123"/>
      <c r="FS122" s="123"/>
      <c r="FT122" s="123"/>
      <c r="FU122" s="123"/>
      <c r="FV122" s="123"/>
      <c r="FW122" s="123"/>
      <c r="FX122" s="123"/>
      <c r="FY122" s="123"/>
      <c r="FZ122" s="123"/>
      <c r="GA122" s="123"/>
      <c r="GB122" s="123"/>
      <c r="GC122" s="123"/>
      <c r="GD122" s="123"/>
      <c r="GE122" s="123"/>
      <c r="GF122" s="123"/>
      <c r="GG122" s="123"/>
      <c r="GH122" s="123"/>
      <c r="GI122" s="123"/>
      <c r="GJ122" s="123"/>
      <c r="GK122" s="123"/>
      <c r="GL122" s="123"/>
      <c r="GM122" s="123"/>
      <c r="GN122" s="123"/>
      <c r="GO122" s="123"/>
      <c r="GP122" s="123"/>
      <c r="GQ122" s="123"/>
      <c r="GR122" s="123"/>
      <c r="GS122" s="123"/>
      <c r="GT122" s="123"/>
      <c r="GU122" s="123"/>
      <c r="GV122" s="123"/>
      <c r="GW122" s="123"/>
      <c r="GX122" s="123"/>
      <c r="GY122" s="123"/>
      <c r="GZ122" s="123"/>
      <c r="HA122" s="123"/>
      <c r="HB122" s="123"/>
      <c r="HC122" s="123"/>
      <c r="HD122" s="123"/>
      <c r="HE122" s="123"/>
      <c r="HF122" s="123"/>
      <c r="HG122" s="123"/>
      <c r="HH122" s="123"/>
      <c r="HI122" s="123"/>
      <c r="HJ122" s="123"/>
      <c r="HK122" s="123"/>
      <c r="HL122" s="123"/>
      <c r="HM122" s="123"/>
      <c r="HN122" s="123"/>
      <c r="HO122" s="123"/>
      <c r="HP122" s="123"/>
      <c r="HQ122" s="123"/>
      <c r="HR122" s="123"/>
      <c r="HS122" s="123"/>
      <c r="HT122" s="123"/>
      <c r="HU122" s="123"/>
      <c r="HV122" s="123"/>
      <c r="HW122" s="123"/>
      <c r="HX122" s="123"/>
      <c r="HY122" s="123"/>
      <c r="HZ122" s="123"/>
      <c r="IA122" s="123"/>
      <c r="IB122" s="123"/>
      <c r="IC122" s="123"/>
      <c r="ID122" s="123"/>
      <c r="IE122" s="123"/>
      <c r="IF122" s="123"/>
      <c r="IG122" s="123"/>
      <c r="IH122" s="123"/>
      <c r="II122" s="123"/>
      <c r="IJ122" s="123"/>
      <c r="IK122" s="123"/>
      <c r="IL122" s="123"/>
      <c r="IM122" s="123"/>
      <c r="IN122" s="123"/>
      <c r="IO122" s="123"/>
      <c r="IP122" s="123"/>
      <c r="IQ122" s="123"/>
    </row>
    <row r="123" spans="1:251" s="175" customFormat="1" ht="13.2">
      <c r="A123" s="170" t="s">
        <v>86</v>
      </c>
      <c r="B123" s="170" t="s">
        <v>283</v>
      </c>
      <c r="C123" s="121" t="s">
        <v>284</v>
      </c>
      <c r="D123" s="123" t="s">
        <v>67</v>
      </c>
      <c r="E123" s="120"/>
      <c r="F123" s="169" t="str">
        <f t="shared" si="14"/>
        <v>け１３</v>
      </c>
      <c r="G123" s="123" t="str">
        <f t="shared" si="15"/>
        <v>新谷良</v>
      </c>
      <c r="H123" s="123" t="s">
        <v>805</v>
      </c>
      <c r="I123" s="121" t="s">
        <v>11</v>
      </c>
      <c r="J123" s="124">
        <v>1984</v>
      </c>
      <c r="K123" s="125">
        <f t="shared" si="17"/>
        <v>42</v>
      </c>
      <c r="L123" s="123" t="str">
        <f t="shared" si="16"/>
        <v>OK</v>
      </c>
      <c r="M123" s="179" t="s">
        <v>214</v>
      </c>
      <c r="N123" s="123"/>
      <c r="O123" s="123"/>
      <c r="P123" s="123"/>
      <c r="Q123" s="123"/>
      <c r="R123" s="123"/>
      <c r="S123" s="123"/>
      <c r="T123" s="123"/>
      <c r="U123" s="123"/>
      <c r="V123" s="123"/>
      <c r="W123" s="123"/>
      <c r="X123" s="123"/>
      <c r="Y123" s="123"/>
      <c r="Z123" s="123"/>
      <c r="AA123" s="123"/>
      <c r="AB123" s="123"/>
      <c r="AC123" s="123"/>
      <c r="AD123" s="123"/>
      <c r="AE123" s="123"/>
      <c r="AF123" s="123"/>
      <c r="AG123" s="123"/>
      <c r="AH123" s="123"/>
      <c r="AI123" s="123"/>
      <c r="AJ123" s="123"/>
      <c r="AK123" s="123"/>
      <c r="AL123" s="123"/>
      <c r="AM123" s="123"/>
      <c r="AN123" s="123"/>
      <c r="AO123" s="123"/>
      <c r="AP123" s="123"/>
      <c r="AQ123" s="123"/>
      <c r="AR123" s="123"/>
      <c r="AS123" s="123"/>
      <c r="AT123" s="123"/>
      <c r="AU123" s="123"/>
      <c r="AV123" s="123"/>
      <c r="AW123" s="123"/>
      <c r="AX123" s="123"/>
      <c r="AY123" s="123"/>
      <c r="AZ123" s="123"/>
      <c r="BA123" s="123"/>
      <c r="BB123" s="123"/>
      <c r="BC123" s="123"/>
      <c r="BD123" s="123"/>
      <c r="BE123" s="123"/>
      <c r="BF123" s="123"/>
      <c r="BG123" s="123"/>
      <c r="BH123" s="123"/>
      <c r="BI123" s="123"/>
      <c r="BJ123" s="123"/>
      <c r="BK123" s="123"/>
      <c r="BL123" s="123"/>
      <c r="BM123" s="123"/>
      <c r="BN123" s="123"/>
      <c r="BO123" s="123"/>
      <c r="BP123" s="123"/>
      <c r="BQ123" s="123"/>
      <c r="BR123" s="123"/>
      <c r="BS123" s="123"/>
      <c r="BT123" s="123"/>
      <c r="BU123" s="123"/>
      <c r="BV123" s="123"/>
      <c r="BW123" s="123"/>
      <c r="BX123" s="123"/>
      <c r="BY123" s="123"/>
      <c r="BZ123" s="123"/>
      <c r="CA123" s="123"/>
      <c r="CB123" s="123"/>
      <c r="CC123" s="123"/>
      <c r="CD123" s="123"/>
      <c r="CE123" s="123"/>
      <c r="CF123" s="123"/>
      <c r="CG123" s="123"/>
      <c r="CH123" s="123"/>
      <c r="CI123" s="123"/>
      <c r="CJ123" s="123"/>
      <c r="CK123" s="123"/>
      <c r="CL123" s="123"/>
      <c r="CM123" s="123"/>
      <c r="CN123" s="123"/>
      <c r="CO123" s="123"/>
      <c r="CP123" s="123"/>
      <c r="CQ123" s="123"/>
      <c r="CR123" s="123"/>
      <c r="CS123" s="123"/>
      <c r="CT123" s="123"/>
      <c r="CU123" s="123"/>
      <c r="CV123" s="123"/>
      <c r="CW123" s="123"/>
      <c r="CX123" s="123"/>
      <c r="CY123" s="123"/>
      <c r="CZ123" s="123"/>
      <c r="DA123" s="123"/>
      <c r="DB123" s="123"/>
      <c r="DC123" s="123"/>
      <c r="DD123" s="123"/>
      <c r="DE123" s="123"/>
      <c r="DF123" s="123"/>
      <c r="DG123" s="123"/>
      <c r="DH123" s="123"/>
      <c r="DI123" s="123"/>
      <c r="DJ123" s="123"/>
      <c r="DK123" s="123"/>
      <c r="DL123" s="123"/>
      <c r="DM123" s="123"/>
      <c r="DN123" s="123"/>
      <c r="DO123" s="123"/>
      <c r="DP123" s="123"/>
      <c r="DQ123" s="123"/>
      <c r="DR123" s="123"/>
      <c r="DS123" s="123"/>
      <c r="DT123" s="123"/>
      <c r="DU123" s="123"/>
      <c r="DV123" s="123"/>
      <c r="DW123" s="123"/>
      <c r="DX123" s="123"/>
      <c r="DY123" s="123"/>
      <c r="DZ123" s="123"/>
      <c r="EA123" s="123"/>
      <c r="EB123" s="123"/>
      <c r="EC123" s="123"/>
      <c r="ED123" s="123"/>
      <c r="EE123" s="123"/>
      <c r="EF123" s="123"/>
      <c r="EG123" s="123"/>
      <c r="EH123" s="123"/>
      <c r="EI123" s="123"/>
      <c r="EJ123" s="123"/>
      <c r="EK123" s="123"/>
      <c r="EL123" s="123"/>
      <c r="EM123" s="123"/>
      <c r="EN123" s="123"/>
      <c r="EO123" s="123"/>
      <c r="EP123" s="123"/>
      <c r="EQ123" s="123"/>
      <c r="ER123" s="123"/>
      <c r="ES123" s="123"/>
      <c r="ET123" s="123"/>
      <c r="EU123" s="123"/>
      <c r="EV123" s="123"/>
      <c r="EW123" s="123"/>
      <c r="EX123" s="123"/>
      <c r="EY123" s="123"/>
      <c r="EZ123" s="123"/>
      <c r="FA123" s="123"/>
      <c r="FB123" s="123"/>
      <c r="FC123" s="123"/>
      <c r="FD123" s="123"/>
      <c r="FE123" s="123"/>
      <c r="FF123" s="123"/>
      <c r="FG123" s="123"/>
      <c r="FH123" s="123"/>
      <c r="FI123" s="123"/>
      <c r="FJ123" s="123"/>
      <c r="FK123" s="123"/>
      <c r="FL123" s="123"/>
      <c r="FM123" s="123"/>
      <c r="FN123" s="123"/>
      <c r="FO123" s="123"/>
      <c r="FP123" s="123"/>
      <c r="FQ123" s="123"/>
      <c r="FR123" s="123"/>
      <c r="FS123" s="123"/>
      <c r="FT123" s="123"/>
      <c r="FU123" s="123"/>
      <c r="FV123" s="123"/>
      <c r="FW123" s="123"/>
      <c r="FX123" s="123"/>
      <c r="FY123" s="123"/>
      <c r="FZ123" s="123"/>
      <c r="GA123" s="123"/>
      <c r="GB123" s="123"/>
      <c r="GC123" s="123"/>
      <c r="GD123" s="123"/>
      <c r="GE123" s="123"/>
      <c r="GF123" s="123"/>
      <c r="GG123" s="123"/>
      <c r="GH123" s="123"/>
      <c r="GI123" s="123"/>
      <c r="GJ123" s="123"/>
      <c r="GK123" s="123"/>
      <c r="GL123" s="123"/>
      <c r="GM123" s="123"/>
      <c r="GN123" s="123"/>
      <c r="GO123" s="123"/>
      <c r="GP123" s="123"/>
      <c r="GQ123" s="123"/>
      <c r="GR123" s="123"/>
      <c r="GS123" s="123"/>
      <c r="GT123" s="123"/>
      <c r="GU123" s="123"/>
      <c r="GV123" s="123"/>
      <c r="GW123" s="123"/>
      <c r="GX123" s="123"/>
      <c r="GY123" s="123"/>
      <c r="GZ123" s="123"/>
      <c r="HA123" s="123"/>
      <c r="HB123" s="123"/>
      <c r="HC123" s="123"/>
      <c r="HD123" s="123"/>
      <c r="HE123" s="123"/>
      <c r="HF123" s="123"/>
      <c r="HG123" s="123"/>
      <c r="HH123" s="123"/>
      <c r="HI123" s="123"/>
      <c r="HJ123" s="123"/>
      <c r="HK123" s="123"/>
      <c r="HL123" s="123"/>
      <c r="HM123" s="123"/>
      <c r="HN123" s="123"/>
      <c r="HO123" s="123"/>
      <c r="HP123" s="123"/>
      <c r="HQ123" s="123"/>
      <c r="HR123" s="123"/>
      <c r="HS123" s="123"/>
      <c r="HT123" s="123"/>
      <c r="HU123" s="123"/>
      <c r="HV123" s="123"/>
      <c r="HW123" s="123"/>
      <c r="HX123" s="123"/>
      <c r="HY123" s="123"/>
      <c r="HZ123" s="123"/>
      <c r="IA123" s="123"/>
      <c r="IB123" s="123"/>
      <c r="IC123" s="123"/>
      <c r="ID123" s="123"/>
      <c r="IE123" s="123"/>
      <c r="IF123" s="123"/>
      <c r="IG123" s="123"/>
      <c r="IH123" s="123"/>
      <c r="II123" s="123"/>
      <c r="IJ123" s="123"/>
      <c r="IK123" s="123"/>
      <c r="IL123" s="123"/>
      <c r="IM123" s="123"/>
      <c r="IN123" s="123"/>
      <c r="IO123" s="123"/>
      <c r="IP123" s="123"/>
      <c r="IQ123" s="123"/>
    </row>
    <row r="124" spans="1:251" s="175" customFormat="1" ht="13.2">
      <c r="A124" s="170" t="s">
        <v>87</v>
      </c>
      <c r="B124" s="170" t="s">
        <v>808</v>
      </c>
      <c r="C124" s="170" t="s">
        <v>809</v>
      </c>
      <c r="D124" s="123" t="s">
        <v>67</v>
      </c>
      <c r="E124" s="127"/>
      <c r="F124" s="169" t="str">
        <f t="shared" si="14"/>
        <v>け１４</v>
      </c>
      <c r="G124" s="123" t="str">
        <f t="shared" si="15"/>
        <v>川上駿亮</v>
      </c>
      <c r="H124" s="123" t="s">
        <v>805</v>
      </c>
      <c r="I124" s="121" t="s">
        <v>11</v>
      </c>
      <c r="J124" s="126">
        <v>1997</v>
      </c>
      <c r="K124" s="125">
        <f t="shared" si="17"/>
        <v>29</v>
      </c>
      <c r="L124" s="123" t="str">
        <f t="shared" si="16"/>
        <v>OK</v>
      </c>
      <c r="M124" s="173" t="s">
        <v>16</v>
      </c>
      <c r="N124" s="123"/>
      <c r="O124" s="123"/>
      <c r="P124" s="123"/>
      <c r="Q124" s="123"/>
      <c r="R124" s="123"/>
      <c r="S124" s="123"/>
      <c r="T124" s="123"/>
      <c r="U124" s="123"/>
      <c r="V124" s="123"/>
      <c r="W124" s="123"/>
      <c r="X124" s="123"/>
      <c r="Y124" s="123"/>
      <c r="Z124" s="123"/>
      <c r="AA124" s="123"/>
      <c r="AB124" s="123"/>
      <c r="AC124" s="123"/>
      <c r="AD124" s="123"/>
      <c r="AE124" s="123"/>
      <c r="AF124" s="123"/>
      <c r="AG124" s="123"/>
      <c r="AH124" s="123"/>
      <c r="AI124" s="123"/>
      <c r="AJ124" s="123"/>
      <c r="AK124" s="123"/>
      <c r="AL124" s="123"/>
      <c r="AM124" s="123"/>
      <c r="AN124" s="123"/>
      <c r="AO124" s="123"/>
      <c r="AP124" s="123"/>
      <c r="AQ124" s="123"/>
      <c r="AR124" s="123"/>
      <c r="AS124" s="123"/>
      <c r="AT124" s="123"/>
      <c r="AU124" s="123"/>
      <c r="AV124" s="123"/>
      <c r="AW124" s="123"/>
      <c r="AX124" s="123"/>
      <c r="AY124" s="123"/>
      <c r="AZ124" s="123"/>
      <c r="BA124" s="123"/>
      <c r="BB124" s="123"/>
      <c r="BC124" s="123"/>
      <c r="BD124" s="123"/>
      <c r="BE124" s="123"/>
      <c r="BF124" s="123"/>
      <c r="BG124" s="123"/>
      <c r="BH124" s="123"/>
      <c r="BI124" s="123"/>
      <c r="BJ124" s="123"/>
      <c r="BK124" s="123"/>
      <c r="BL124" s="123"/>
      <c r="BM124" s="123"/>
      <c r="BN124" s="123"/>
      <c r="BO124" s="123"/>
      <c r="BP124" s="123"/>
      <c r="BQ124" s="123"/>
      <c r="BR124" s="123"/>
      <c r="BS124" s="123"/>
      <c r="BT124" s="123"/>
      <c r="BU124" s="123"/>
      <c r="BV124" s="123"/>
      <c r="BW124" s="123"/>
      <c r="BX124" s="123"/>
      <c r="BY124" s="123"/>
      <c r="BZ124" s="123"/>
      <c r="CA124" s="123"/>
      <c r="CB124" s="123"/>
      <c r="CC124" s="123"/>
      <c r="CD124" s="123"/>
      <c r="CE124" s="123"/>
      <c r="CF124" s="123"/>
      <c r="CG124" s="123"/>
      <c r="CH124" s="123"/>
      <c r="CI124" s="123"/>
      <c r="CJ124" s="123"/>
      <c r="CK124" s="123"/>
      <c r="CL124" s="123"/>
      <c r="CM124" s="123"/>
      <c r="CN124" s="123"/>
      <c r="CO124" s="123"/>
      <c r="CP124" s="123"/>
      <c r="CQ124" s="123"/>
      <c r="CR124" s="123"/>
      <c r="CS124" s="123"/>
      <c r="CT124" s="123"/>
      <c r="CU124" s="123"/>
      <c r="CV124" s="123"/>
      <c r="CW124" s="123"/>
      <c r="CX124" s="123"/>
      <c r="CY124" s="123"/>
      <c r="CZ124" s="123"/>
      <c r="DA124" s="123"/>
      <c r="DB124" s="123"/>
      <c r="DC124" s="123"/>
      <c r="DD124" s="123"/>
      <c r="DE124" s="123"/>
      <c r="DF124" s="123"/>
      <c r="DG124" s="123"/>
      <c r="DH124" s="123"/>
      <c r="DI124" s="123"/>
      <c r="DJ124" s="123"/>
      <c r="DK124" s="123"/>
      <c r="DL124" s="123"/>
      <c r="DM124" s="123"/>
      <c r="DN124" s="123"/>
      <c r="DO124" s="123"/>
      <c r="DP124" s="123"/>
      <c r="DQ124" s="123"/>
      <c r="DR124" s="123"/>
      <c r="DS124" s="123"/>
      <c r="DT124" s="123"/>
      <c r="DU124" s="123"/>
      <c r="DV124" s="123"/>
      <c r="DW124" s="123"/>
      <c r="DX124" s="123"/>
      <c r="DY124" s="123"/>
      <c r="DZ124" s="123"/>
      <c r="EA124" s="123"/>
      <c r="EB124" s="123"/>
      <c r="EC124" s="123"/>
      <c r="ED124" s="123"/>
      <c r="EE124" s="123"/>
      <c r="EF124" s="123"/>
      <c r="EG124" s="123"/>
      <c r="EH124" s="123"/>
      <c r="EI124" s="123"/>
      <c r="EJ124" s="123"/>
      <c r="EK124" s="123"/>
      <c r="EL124" s="123"/>
      <c r="EM124" s="123"/>
      <c r="EN124" s="123"/>
      <c r="EO124" s="123"/>
      <c r="EP124" s="123"/>
      <c r="EQ124" s="123"/>
      <c r="ER124" s="123"/>
      <c r="ES124" s="123"/>
      <c r="ET124" s="123"/>
      <c r="EU124" s="123"/>
      <c r="EV124" s="123"/>
      <c r="EW124" s="123"/>
      <c r="EX124" s="123"/>
      <c r="EY124" s="123"/>
      <c r="EZ124" s="123"/>
      <c r="FA124" s="123"/>
      <c r="FB124" s="123"/>
      <c r="FC124" s="123"/>
      <c r="FD124" s="123"/>
      <c r="FE124" s="123"/>
      <c r="FF124" s="123"/>
      <c r="FG124" s="123"/>
      <c r="FH124" s="123"/>
      <c r="FI124" s="123"/>
      <c r="FJ124" s="123"/>
      <c r="FK124" s="123"/>
      <c r="FL124" s="123"/>
      <c r="FM124" s="123"/>
      <c r="FN124" s="123"/>
      <c r="FO124" s="123"/>
      <c r="FP124" s="123"/>
      <c r="FQ124" s="123"/>
      <c r="FR124" s="123"/>
      <c r="FS124" s="123"/>
      <c r="FT124" s="123"/>
      <c r="FU124" s="123"/>
      <c r="FV124" s="123"/>
      <c r="FW124" s="123"/>
      <c r="FX124" s="123"/>
      <c r="FY124" s="123"/>
      <c r="FZ124" s="123"/>
      <c r="GA124" s="123"/>
      <c r="GB124" s="123"/>
      <c r="GC124" s="123"/>
      <c r="GD124" s="123"/>
      <c r="GE124" s="123"/>
      <c r="GF124" s="123"/>
      <c r="GG124" s="123"/>
      <c r="GH124" s="123"/>
      <c r="GI124" s="123"/>
      <c r="GJ124" s="123"/>
      <c r="GK124" s="123"/>
      <c r="GL124" s="123"/>
      <c r="GM124" s="123"/>
      <c r="GN124" s="123"/>
      <c r="GO124" s="123"/>
      <c r="GP124" s="123"/>
      <c r="GQ124" s="123"/>
      <c r="GR124" s="123"/>
      <c r="GS124" s="123"/>
      <c r="GT124" s="123"/>
      <c r="GU124" s="123"/>
      <c r="GV124" s="123"/>
      <c r="GW124" s="123"/>
      <c r="GX124" s="123"/>
      <c r="GY124" s="123"/>
      <c r="GZ124" s="123"/>
      <c r="HA124" s="123"/>
      <c r="HB124" s="123"/>
      <c r="HC124" s="123"/>
      <c r="HD124" s="123"/>
      <c r="HE124" s="123"/>
      <c r="HF124" s="123"/>
      <c r="HG124" s="123"/>
      <c r="HH124" s="123"/>
      <c r="HI124" s="123"/>
      <c r="HJ124" s="123"/>
      <c r="HK124" s="123"/>
      <c r="HL124" s="123"/>
      <c r="HM124" s="123"/>
      <c r="HN124" s="123"/>
      <c r="HO124" s="123"/>
      <c r="HP124" s="123"/>
      <c r="HQ124" s="123"/>
      <c r="HR124" s="123"/>
      <c r="HS124" s="123"/>
      <c r="HT124" s="123"/>
      <c r="HU124" s="123"/>
      <c r="HV124" s="123"/>
      <c r="HW124" s="123"/>
      <c r="HX124" s="123"/>
      <c r="HY124" s="123"/>
      <c r="HZ124" s="123"/>
      <c r="IA124" s="123"/>
      <c r="IB124" s="123"/>
      <c r="IC124" s="123"/>
      <c r="ID124" s="123"/>
      <c r="IE124" s="123"/>
      <c r="IF124" s="123"/>
      <c r="IG124" s="123"/>
      <c r="IH124" s="123"/>
      <c r="II124" s="123"/>
      <c r="IJ124" s="123"/>
      <c r="IK124" s="123"/>
      <c r="IL124" s="123"/>
      <c r="IM124" s="123"/>
      <c r="IN124" s="123"/>
      <c r="IO124" s="123"/>
      <c r="IP124" s="123"/>
      <c r="IQ124" s="123"/>
    </row>
    <row r="125" spans="1:251" s="175" customFormat="1" ht="13.2">
      <c r="A125" s="170" t="s">
        <v>89</v>
      </c>
      <c r="B125" s="170" t="s">
        <v>72</v>
      </c>
      <c r="C125" s="123" t="s">
        <v>810</v>
      </c>
      <c r="D125" s="121" t="s">
        <v>67</v>
      </c>
      <c r="E125" s="127"/>
      <c r="F125" s="169" t="str">
        <f t="shared" si="14"/>
        <v>け１５</v>
      </c>
      <c r="G125" s="123" t="str">
        <f t="shared" si="15"/>
        <v>上村悠大</v>
      </c>
      <c r="H125" s="123" t="s">
        <v>805</v>
      </c>
      <c r="I125" s="121" t="s">
        <v>11</v>
      </c>
      <c r="J125" s="126">
        <v>2001</v>
      </c>
      <c r="K125" s="125">
        <f t="shared" si="17"/>
        <v>25</v>
      </c>
      <c r="L125" s="123" t="str">
        <f t="shared" si="16"/>
        <v>OK</v>
      </c>
      <c r="M125" s="123" t="s">
        <v>12</v>
      </c>
      <c r="N125" s="123"/>
      <c r="O125" s="123"/>
      <c r="P125" s="123"/>
      <c r="Q125" s="123"/>
      <c r="R125" s="123"/>
      <c r="S125" s="123"/>
      <c r="T125" s="123"/>
      <c r="U125" s="123"/>
      <c r="V125" s="123"/>
      <c r="W125" s="123"/>
      <c r="X125" s="123"/>
      <c r="Y125" s="123"/>
      <c r="Z125" s="123"/>
      <c r="AA125" s="123"/>
      <c r="AB125" s="123"/>
      <c r="AC125" s="123"/>
      <c r="AD125" s="123"/>
      <c r="AE125" s="123"/>
      <c r="AF125" s="123"/>
      <c r="AG125" s="123"/>
      <c r="AH125" s="123"/>
      <c r="AI125" s="123"/>
      <c r="AJ125" s="123"/>
      <c r="AK125" s="123"/>
      <c r="AL125" s="123"/>
      <c r="AM125" s="123"/>
      <c r="AN125" s="123"/>
      <c r="AO125" s="123"/>
      <c r="AP125" s="123"/>
      <c r="AQ125" s="123"/>
      <c r="AR125" s="123"/>
      <c r="AS125" s="123"/>
      <c r="AT125" s="123"/>
      <c r="AU125" s="123"/>
      <c r="AV125" s="123"/>
      <c r="AW125" s="123"/>
      <c r="AX125" s="123"/>
      <c r="AY125" s="123"/>
      <c r="AZ125" s="123"/>
      <c r="BA125" s="123"/>
      <c r="BB125" s="123"/>
      <c r="BC125" s="123"/>
      <c r="BD125" s="123"/>
      <c r="BE125" s="123"/>
      <c r="BF125" s="123"/>
      <c r="BG125" s="123"/>
      <c r="BH125" s="123"/>
      <c r="BI125" s="123"/>
      <c r="BJ125" s="123"/>
      <c r="BK125" s="123"/>
      <c r="BL125" s="123"/>
      <c r="BM125" s="123"/>
      <c r="BN125" s="123"/>
      <c r="BO125" s="123"/>
      <c r="BP125" s="123"/>
      <c r="BQ125" s="123"/>
      <c r="BR125" s="123"/>
      <c r="BS125" s="123"/>
      <c r="BT125" s="123"/>
      <c r="BU125" s="123"/>
      <c r="BV125" s="123"/>
      <c r="BW125" s="123"/>
      <c r="BX125" s="123"/>
      <c r="BY125" s="123"/>
      <c r="BZ125" s="123"/>
      <c r="CA125" s="123"/>
      <c r="CB125" s="123"/>
      <c r="CC125" s="123"/>
      <c r="CD125" s="123"/>
      <c r="CE125" s="123"/>
      <c r="CF125" s="123"/>
      <c r="CG125" s="123"/>
      <c r="CH125" s="123"/>
      <c r="CI125" s="123"/>
      <c r="CJ125" s="123"/>
      <c r="CK125" s="123"/>
      <c r="CL125" s="123"/>
      <c r="CM125" s="123"/>
      <c r="CN125" s="123"/>
      <c r="CO125" s="123"/>
      <c r="CP125" s="123"/>
      <c r="CQ125" s="123"/>
      <c r="CR125" s="123"/>
      <c r="CS125" s="123"/>
      <c r="CT125" s="123"/>
      <c r="CU125" s="123"/>
      <c r="CV125" s="123"/>
      <c r="CW125" s="123"/>
      <c r="CX125" s="123"/>
      <c r="CY125" s="123"/>
      <c r="CZ125" s="123"/>
      <c r="DA125" s="123"/>
      <c r="DB125" s="123"/>
      <c r="DC125" s="123"/>
      <c r="DD125" s="123"/>
      <c r="DE125" s="123"/>
      <c r="DF125" s="123"/>
      <c r="DG125" s="123"/>
      <c r="DH125" s="123"/>
      <c r="DI125" s="123"/>
      <c r="DJ125" s="123"/>
      <c r="DK125" s="123"/>
      <c r="DL125" s="123"/>
      <c r="DM125" s="123"/>
      <c r="DN125" s="123"/>
      <c r="DO125" s="123"/>
      <c r="DP125" s="123"/>
      <c r="DQ125" s="123"/>
      <c r="DR125" s="123"/>
      <c r="DS125" s="123"/>
      <c r="DT125" s="123"/>
      <c r="DU125" s="123"/>
      <c r="DV125" s="123"/>
      <c r="DW125" s="123"/>
      <c r="DX125" s="123"/>
      <c r="DY125" s="123"/>
      <c r="DZ125" s="123"/>
      <c r="EA125" s="123"/>
      <c r="EB125" s="123"/>
      <c r="EC125" s="123"/>
      <c r="ED125" s="123"/>
      <c r="EE125" s="123"/>
      <c r="EF125" s="123"/>
      <c r="EG125" s="123"/>
      <c r="EH125" s="123"/>
      <c r="EI125" s="123"/>
      <c r="EJ125" s="123"/>
      <c r="EK125" s="123"/>
      <c r="EL125" s="123"/>
      <c r="EM125" s="123"/>
      <c r="EN125" s="123"/>
      <c r="EO125" s="123"/>
      <c r="EP125" s="123"/>
      <c r="EQ125" s="123"/>
      <c r="ER125" s="123"/>
      <c r="ES125" s="123"/>
      <c r="ET125" s="123"/>
      <c r="EU125" s="123"/>
      <c r="EV125" s="123"/>
      <c r="EW125" s="123"/>
      <c r="EX125" s="123"/>
      <c r="EY125" s="123"/>
      <c r="EZ125" s="123"/>
      <c r="FA125" s="123"/>
      <c r="FB125" s="123"/>
      <c r="FC125" s="123"/>
      <c r="FD125" s="123"/>
      <c r="FE125" s="123"/>
      <c r="FF125" s="123"/>
      <c r="FG125" s="123"/>
      <c r="FH125" s="123"/>
      <c r="FI125" s="123"/>
      <c r="FJ125" s="123"/>
      <c r="FK125" s="123"/>
      <c r="FL125" s="123"/>
      <c r="FM125" s="123"/>
      <c r="FN125" s="123"/>
      <c r="FO125" s="123"/>
      <c r="FP125" s="123"/>
      <c r="FQ125" s="123"/>
      <c r="FR125" s="123"/>
      <c r="FS125" s="123"/>
      <c r="FT125" s="123"/>
      <c r="FU125" s="123"/>
      <c r="FV125" s="123"/>
      <c r="FW125" s="123"/>
      <c r="FX125" s="123"/>
      <c r="FY125" s="123"/>
      <c r="FZ125" s="123"/>
      <c r="GA125" s="123"/>
      <c r="GB125" s="123"/>
      <c r="GC125" s="123"/>
      <c r="GD125" s="123"/>
      <c r="GE125" s="123"/>
      <c r="GF125" s="123"/>
      <c r="GG125" s="123"/>
      <c r="GH125" s="123"/>
      <c r="GI125" s="123"/>
      <c r="GJ125" s="123"/>
      <c r="GK125" s="123"/>
      <c r="GL125" s="123"/>
      <c r="GM125" s="123"/>
      <c r="GN125" s="123"/>
      <c r="GO125" s="123"/>
      <c r="GP125" s="123"/>
      <c r="GQ125" s="123"/>
      <c r="GR125" s="123"/>
      <c r="GS125" s="123"/>
      <c r="GT125" s="123"/>
      <c r="GU125" s="123"/>
      <c r="GV125" s="123"/>
      <c r="GW125" s="123"/>
      <c r="GX125" s="123"/>
      <c r="GY125" s="123"/>
      <c r="GZ125" s="123"/>
      <c r="HA125" s="123"/>
      <c r="HB125" s="123"/>
      <c r="HC125" s="123"/>
      <c r="HD125" s="123"/>
      <c r="HE125" s="123"/>
      <c r="HF125" s="123"/>
      <c r="HG125" s="123"/>
      <c r="HH125" s="123"/>
      <c r="HI125" s="123"/>
      <c r="HJ125" s="123"/>
      <c r="HK125" s="123"/>
      <c r="HL125" s="123"/>
      <c r="HM125" s="123"/>
      <c r="HN125" s="123"/>
      <c r="HO125" s="123"/>
      <c r="HP125" s="123"/>
      <c r="HQ125" s="123"/>
      <c r="HR125" s="123"/>
      <c r="HS125" s="123"/>
      <c r="HT125" s="123"/>
      <c r="HU125" s="123"/>
      <c r="HV125" s="123"/>
      <c r="HW125" s="123"/>
      <c r="HX125" s="123"/>
      <c r="HY125" s="123"/>
      <c r="HZ125" s="123"/>
      <c r="IA125" s="123"/>
      <c r="IB125" s="123"/>
      <c r="IC125" s="123"/>
      <c r="ID125" s="123"/>
      <c r="IE125" s="123"/>
      <c r="IF125" s="123"/>
      <c r="IG125" s="123"/>
      <c r="IH125" s="123"/>
      <c r="II125" s="123"/>
      <c r="IJ125" s="123"/>
      <c r="IK125" s="123"/>
      <c r="IL125" s="123"/>
      <c r="IM125" s="123"/>
      <c r="IN125" s="123"/>
      <c r="IO125" s="123"/>
      <c r="IP125" s="123"/>
      <c r="IQ125" s="123"/>
    </row>
    <row r="126" spans="1:251" s="175" customFormat="1" ht="13.2">
      <c r="A126" s="170" t="s">
        <v>90</v>
      </c>
      <c r="B126" s="166" t="s">
        <v>259</v>
      </c>
      <c r="C126" s="166" t="s">
        <v>511</v>
      </c>
      <c r="D126" s="121" t="s">
        <v>67</v>
      </c>
      <c r="E126" s="127"/>
      <c r="F126" s="169" t="str">
        <f t="shared" si="14"/>
        <v>け１６</v>
      </c>
      <c r="G126" s="123" t="str">
        <f t="shared" si="15"/>
        <v>森彩</v>
      </c>
      <c r="H126" s="123" t="s">
        <v>805</v>
      </c>
      <c r="I126" s="166" t="s">
        <v>210</v>
      </c>
      <c r="J126" s="126">
        <v>1977</v>
      </c>
      <c r="K126" s="125">
        <f t="shared" si="17"/>
        <v>49</v>
      </c>
      <c r="L126" s="123" t="str">
        <f t="shared" si="16"/>
        <v>OK</v>
      </c>
      <c r="M126" s="123" t="s">
        <v>18</v>
      </c>
      <c r="N126" s="123"/>
      <c r="O126" s="123"/>
      <c r="P126" s="123"/>
      <c r="Q126" s="123"/>
      <c r="R126" s="123"/>
      <c r="S126" s="123"/>
      <c r="T126" s="123"/>
      <c r="U126" s="123"/>
      <c r="V126" s="123"/>
      <c r="W126" s="123"/>
      <c r="X126" s="123"/>
      <c r="Y126" s="123"/>
      <c r="Z126" s="123"/>
      <c r="AA126" s="123"/>
      <c r="AB126" s="123"/>
      <c r="AC126" s="123"/>
      <c r="AD126" s="123"/>
      <c r="AE126" s="123"/>
      <c r="AF126" s="123"/>
      <c r="AG126" s="123"/>
      <c r="AH126" s="123"/>
      <c r="AI126" s="123"/>
      <c r="AJ126" s="123"/>
      <c r="AK126" s="123"/>
      <c r="AL126" s="123"/>
      <c r="AM126" s="123"/>
      <c r="AN126" s="123"/>
      <c r="AO126" s="123"/>
      <c r="AP126" s="123"/>
      <c r="AQ126" s="123"/>
      <c r="AR126" s="123"/>
      <c r="AS126" s="123"/>
      <c r="AT126" s="123"/>
      <c r="AU126" s="123"/>
      <c r="AV126" s="123"/>
      <c r="AW126" s="123"/>
      <c r="AX126" s="123"/>
      <c r="AY126" s="123"/>
      <c r="AZ126" s="123"/>
      <c r="BA126" s="123"/>
      <c r="BB126" s="123"/>
      <c r="BC126" s="123"/>
      <c r="BD126" s="123"/>
      <c r="BE126" s="123"/>
      <c r="BF126" s="123"/>
      <c r="BG126" s="123"/>
      <c r="BH126" s="123"/>
      <c r="BI126" s="123"/>
      <c r="BJ126" s="123"/>
      <c r="BK126" s="123"/>
      <c r="BL126" s="123"/>
      <c r="BM126" s="123"/>
      <c r="BN126" s="123"/>
      <c r="BO126" s="123"/>
      <c r="BP126" s="123"/>
      <c r="BQ126" s="123"/>
      <c r="BR126" s="123"/>
      <c r="BS126" s="123"/>
      <c r="BT126" s="123"/>
      <c r="BU126" s="123"/>
      <c r="BV126" s="123"/>
      <c r="BW126" s="123"/>
      <c r="BX126" s="123"/>
      <c r="BY126" s="123"/>
      <c r="BZ126" s="123"/>
      <c r="CA126" s="123"/>
      <c r="CB126" s="123"/>
      <c r="CC126" s="123"/>
      <c r="CD126" s="123"/>
      <c r="CE126" s="123"/>
      <c r="CF126" s="123"/>
      <c r="CG126" s="123"/>
      <c r="CH126" s="123"/>
      <c r="CI126" s="123"/>
      <c r="CJ126" s="123"/>
      <c r="CK126" s="123"/>
      <c r="CL126" s="123"/>
      <c r="CM126" s="123"/>
      <c r="CN126" s="123"/>
      <c r="CO126" s="123"/>
      <c r="CP126" s="123"/>
      <c r="CQ126" s="123"/>
      <c r="CR126" s="123"/>
      <c r="CS126" s="123"/>
      <c r="CT126" s="123"/>
      <c r="CU126" s="123"/>
      <c r="CV126" s="123"/>
      <c r="CW126" s="123"/>
      <c r="CX126" s="123"/>
      <c r="CY126" s="123"/>
      <c r="CZ126" s="123"/>
      <c r="DA126" s="123"/>
      <c r="DB126" s="123"/>
      <c r="DC126" s="123"/>
      <c r="DD126" s="123"/>
      <c r="DE126" s="123"/>
      <c r="DF126" s="123"/>
      <c r="DG126" s="123"/>
      <c r="DH126" s="123"/>
      <c r="DI126" s="123"/>
      <c r="DJ126" s="123"/>
      <c r="DK126" s="123"/>
      <c r="DL126" s="123"/>
      <c r="DM126" s="123"/>
      <c r="DN126" s="123"/>
      <c r="DO126" s="123"/>
      <c r="DP126" s="123"/>
      <c r="DQ126" s="123"/>
      <c r="DR126" s="123"/>
      <c r="DS126" s="123"/>
      <c r="DT126" s="123"/>
      <c r="DU126" s="123"/>
      <c r="DV126" s="123"/>
      <c r="DW126" s="123"/>
      <c r="DX126" s="123"/>
      <c r="DY126" s="123"/>
      <c r="DZ126" s="123"/>
      <c r="EA126" s="123"/>
      <c r="EB126" s="123"/>
      <c r="EC126" s="123"/>
      <c r="ED126" s="123"/>
      <c r="EE126" s="123"/>
      <c r="EF126" s="123"/>
      <c r="EG126" s="123"/>
      <c r="EH126" s="123"/>
      <c r="EI126" s="123"/>
      <c r="EJ126" s="123"/>
      <c r="EK126" s="123"/>
      <c r="EL126" s="123"/>
      <c r="EM126" s="123"/>
      <c r="EN126" s="123"/>
      <c r="EO126" s="123"/>
      <c r="EP126" s="123"/>
      <c r="EQ126" s="123"/>
      <c r="ER126" s="123"/>
      <c r="ES126" s="123"/>
      <c r="ET126" s="123"/>
      <c r="EU126" s="123"/>
      <c r="EV126" s="123"/>
      <c r="EW126" s="123"/>
      <c r="EX126" s="123"/>
      <c r="EY126" s="123"/>
      <c r="EZ126" s="123"/>
      <c r="FA126" s="123"/>
      <c r="FB126" s="123"/>
      <c r="FC126" s="123"/>
      <c r="FD126" s="123"/>
      <c r="FE126" s="123"/>
      <c r="FF126" s="123"/>
      <c r="FG126" s="123"/>
      <c r="FH126" s="123"/>
      <c r="FI126" s="123"/>
      <c r="FJ126" s="123"/>
      <c r="FK126" s="123"/>
      <c r="FL126" s="123"/>
      <c r="FM126" s="123"/>
      <c r="FN126" s="123"/>
      <c r="FO126" s="123"/>
      <c r="FP126" s="123"/>
      <c r="FQ126" s="123"/>
      <c r="FR126" s="123"/>
      <c r="FS126" s="123"/>
      <c r="FT126" s="123"/>
      <c r="FU126" s="123"/>
      <c r="FV126" s="123"/>
      <c r="FW126" s="123"/>
      <c r="FX126" s="123"/>
      <c r="FY126" s="123"/>
      <c r="FZ126" s="123"/>
      <c r="GA126" s="123"/>
      <c r="GB126" s="123"/>
      <c r="GC126" s="123"/>
      <c r="GD126" s="123"/>
      <c r="GE126" s="123"/>
      <c r="GF126" s="123"/>
      <c r="GG126" s="123"/>
      <c r="GH126" s="123"/>
      <c r="GI126" s="123"/>
      <c r="GJ126" s="123"/>
      <c r="GK126" s="123"/>
      <c r="GL126" s="123"/>
      <c r="GM126" s="123"/>
      <c r="GN126" s="123"/>
      <c r="GO126" s="123"/>
      <c r="GP126" s="123"/>
      <c r="GQ126" s="123"/>
      <c r="GR126" s="123"/>
      <c r="GS126" s="123"/>
      <c r="GT126" s="123"/>
      <c r="GU126" s="123"/>
      <c r="GV126" s="123"/>
      <c r="GW126" s="123"/>
      <c r="GX126" s="123"/>
      <c r="GY126" s="123"/>
      <c r="GZ126" s="123"/>
      <c r="HA126" s="123"/>
      <c r="HB126" s="123"/>
      <c r="HC126" s="123"/>
      <c r="HD126" s="123"/>
      <c r="HE126" s="123"/>
      <c r="HF126" s="123"/>
      <c r="HG126" s="123"/>
      <c r="HH126" s="123"/>
      <c r="HI126" s="123"/>
      <c r="HJ126" s="123"/>
      <c r="HK126" s="123"/>
      <c r="HL126" s="123"/>
      <c r="HM126" s="123"/>
      <c r="HN126" s="123"/>
      <c r="HO126" s="123"/>
      <c r="HP126" s="123"/>
      <c r="HQ126" s="123"/>
      <c r="HR126" s="123"/>
      <c r="HS126" s="123"/>
      <c r="HT126" s="123"/>
      <c r="HU126" s="123"/>
      <c r="HV126" s="123"/>
      <c r="HW126" s="123"/>
      <c r="HX126" s="123"/>
      <c r="HY126" s="123"/>
      <c r="HZ126" s="123"/>
      <c r="IA126" s="123"/>
      <c r="IB126" s="123"/>
      <c r="IC126" s="123"/>
      <c r="ID126" s="123"/>
      <c r="IE126" s="123"/>
      <c r="IF126" s="123"/>
      <c r="IG126" s="123"/>
      <c r="IH126" s="123"/>
      <c r="II126" s="123"/>
      <c r="IJ126" s="123"/>
      <c r="IK126" s="123"/>
      <c r="IL126" s="123"/>
      <c r="IM126" s="123"/>
      <c r="IN126" s="123"/>
      <c r="IO126" s="123"/>
      <c r="IP126" s="123"/>
      <c r="IQ126" s="123"/>
    </row>
    <row r="127" spans="1:251" s="123" customFormat="1" ht="13.2">
      <c r="A127" s="170" t="s">
        <v>91</v>
      </c>
      <c r="B127" s="120" t="s">
        <v>811</v>
      </c>
      <c r="C127" s="120" t="s">
        <v>812</v>
      </c>
      <c r="D127" s="121" t="s">
        <v>67</v>
      </c>
      <c r="E127" s="127"/>
      <c r="F127" s="169" t="str">
        <f t="shared" si="14"/>
        <v>け１７</v>
      </c>
      <c r="G127" s="123" t="str">
        <f t="shared" si="15"/>
        <v>田處浩壱</v>
      </c>
      <c r="H127" s="123" t="s">
        <v>805</v>
      </c>
      <c r="I127" s="121" t="s">
        <v>11</v>
      </c>
      <c r="J127" s="132">
        <v>1976</v>
      </c>
      <c r="K127" s="125">
        <f t="shared" si="17"/>
        <v>50</v>
      </c>
      <c r="L127" s="123" t="str">
        <f t="shared" si="16"/>
        <v>OK</v>
      </c>
      <c r="M127" s="120" t="s">
        <v>224</v>
      </c>
      <c r="N127" s="120"/>
      <c r="O127" s="120"/>
      <c r="P127" s="120"/>
      <c r="Q127" s="120"/>
      <c r="R127" s="120"/>
      <c r="S127" s="120"/>
      <c r="T127" s="120"/>
      <c r="U127" s="120"/>
      <c r="V127" s="115"/>
      <c r="W127" s="115"/>
      <c r="X127" s="115"/>
      <c r="Y127" s="115"/>
      <c r="Z127" s="115"/>
      <c r="AA127" s="115"/>
      <c r="AB127" s="115"/>
      <c r="AC127" s="115"/>
      <c r="AD127" s="115"/>
      <c r="AE127" s="115"/>
      <c r="AF127" s="115"/>
      <c r="AG127" s="115"/>
      <c r="AH127" s="115"/>
      <c r="AI127" s="115"/>
      <c r="AJ127" s="115"/>
      <c r="AK127" s="115"/>
      <c r="AL127" s="115"/>
      <c r="AM127" s="115"/>
      <c r="AN127" s="115"/>
      <c r="AO127" s="115"/>
      <c r="AP127" s="115"/>
      <c r="AQ127" s="115"/>
      <c r="AR127" s="115"/>
      <c r="AS127" s="115"/>
      <c r="AT127" s="115"/>
      <c r="AU127" s="115"/>
      <c r="AV127" s="115"/>
      <c r="AW127" s="115"/>
      <c r="AX127" s="115"/>
      <c r="AY127" s="115"/>
      <c r="AZ127" s="115"/>
      <c r="BA127" s="115"/>
      <c r="BB127" s="115"/>
      <c r="BC127" s="115"/>
      <c r="BD127" s="115"/>
      <c r="BE127" s="115"/>
      <c r="BF127" s="115"/>
      <c r="BG127" s="115"/>
      <c r="BH127" s="115"/>
      <c r="BI127" s="115"/>
      <c r="BJ127" s="115"/>
      <c r="BK127" s="115"/>
      <c r="BL127" s="115"/>
      <c r="BM127" s="115"/>
      <c r="BN127" s="115"/>
      <c r="BO127" s="115"/>
      <c r="BP127" s="115"/>
      <c r="BQ127" s="115"/>
      <c r="BR127" s="115"/>
      <c r="BS127" s="115"/>
      <c r="BT127" s="115"/>
      <c r="BU127" s="115"/>
      <c r="BV127" s="115"/>
      <c r="BW127" s="115"/>
      <c r="BX127" s="115"/>
      <c r="BY127" s="115"/>
      <c r="BZ127" s="115"/>
      <c r="CA127" s="115"/>
      <c r="CB127" s="115"/>
      <c r="CC127" s="115"/>
      <c r="CD127" s="115"/>
      <c r="CE127" s="115"/>
      <c r="CF127" s="115"/>
      <c r="CG127" s="115"/>
      <c r="CH127" s="115"/>
      <c r="CI127" s="115"/>
      <c r="CJ127" s="115"/>
      <c r="CK127" s="115"/>
      <c r="CL127" s="115"/>
      <c r="CM127" s="115"/>
      <c r="CN127" s="115"/>
      <c r="CO127" s="115"/>
      <c r="CP127" s="115"/>
      <c r="CQ127" s="115"/>
      <c r="CR127" s="115"/>
      <c r="CS127" s="115"/>
      <c r="CT127" s="115"/>
      <c r="CU127" s="115"/>
      <c r="CV127" s="115"/>
      <c r="CW127" s="115"/>
      <c r="CX127" s="115"/>
      <c r="CY127" s="115"/>
      <c r="CZ127" s="115"/>
      <c r="DA127" s="115"/>
      <c r="DB127" s="115"/>
      <c r="DC127" s="115"/>
      <c r="DD127" s="115"/>
      <c r="DE127" s="115"/>
      <c r="DF127" s="115"/>
      <c r="DG127" s="115"/>
      <c r="DH127" s="115"/>
      <c r="DI127" s="115"/>
      <c r="DJ127" s="115"/>
      <c r="DK127" s="115"/>
      <c r="DL127" s="115"/>
      <c r="DM127" s="115"/>
      <c r="DN127" s="115"/>
      <c r="DO127" s="115"/>
      <c r="DP127" s="115"/>
      <c r="DQ127" s="115"/>
      <c r="DR127" s="115"/>
      <c r="DS127" s="115"/>
      <c r="DT127" s="115"/>
      <c r="DU127" s="115"/>
      <c r="DV127" s="115"/>
      <c r="DW127" s="115"/>
      <c r="DX127" s="115"/>
      <c r="DY127" s="115"/>
      <c r="DZ127" s="115"/>
      <c r="EA127" s="115"/>
      <c r="EB127" s="115"/>
      <c r="EC127" s="115"/>
      <c r="ED127" s="115"/>
      <c r="EE127" s="115"/>
      <c r="EF127" s="115"/>
      <c r="EG127" s="115"/>
      <c r="EH127" s="115"/>
      <c r="EI127" s="115"/>
      <c r="EJ127" s="115"/>
      <c r="EK127" s="115"/>
      <c r="EL127" s="115"/>
      <c r="EM127" s="115"/>
      <c r="EN127" s="115"/>
      <c r="EO127" s="115"/>
      <c r="EP127" s="115"/>
      <c r="EQ127" s="115"/>
      <c r="ER127" s="115"/>
      <c r="ES127" s="115"/>
      <c r="ET127" s="115"/>
      <c r="EU127" s="115"/>
      <c r="EV127" s="115"/>
      <c r="EW127" s="115"/>
      <c r="EX127" s="115"/>
      <c r="EY127" s="115"/>
      <c r="EZ127" s="115"/>
      <c r="FA127" s="115"/>
      <c r="FB127" s="115"/>
      <c r="FC127" s="115"/>
      <c r="FD127" s="115"/>
      <c r="FE127" s="115"/>
      <c r="FF127" s="115"/>
      <c r="FG127" s="115"/>
      <c r="FH127" s="115"/>
      <c r="FI127" s="115"/>
      <c r="FJ127" s="115"/>
      <c r="FK127" s="115"/>
      <c r="FL127" s="115"/>
      <c r="FM127" s="115"/>
      <c r="FN127" s="115"/>
      <c r="FO127" s="115"/>
      <c r="FP127" s="115"/>
      <c r="FQ127" s="115"/>
      <c r="FR127" s="115"/>
      <c r="FS127" s="115"/>
      <c r="FT127" s="115"/>
      <c r="FU127" s="115"/>
      <c r="FV127" s="115"/>
      <c r="FW127" s="115"/>
      <c r="FX127" s="115"/>
      <c r="FY127" s="115"/>
      <c r="FZ127" s="115"/>
      <c r="GA127" s="115"/>
      <c r="GB127" s="115"/>
      <c r="GC127" s="115"/>
      <c r="GD127" s="115"/>
      <c r="GE127" s="115"/>
      <c r="GF127" s="115"/>
      <c r="GG127" s="115"/>
      <c r="GH127" s="115"/>
      <c r="GI127" s="115"/>
      <c r="GJ127" s="115"/>
      <c r="GK127" s="115"/>
      <c r="GL127" s="115"/>
      <c r="GM127" s="115"/>
      <c r="GN127" s="115"/>
      <c r="GO127" s="115"/>
      <c r="GP127" s="115"/>
      <c r="GQ127" s="115"/>
      <c r="GR127" s="115"/>
      <c r="GS127" s="115"/>
      <c r="GT127" s="115"/>
      <c r="GU127" s="115"/>
      <c r="GV127" s="115"/>
      <c r="GW127" s="115"/>
      <c r="GX127" s="115"/>
      <c r="GY127" s="115"/>
      <c r="GZ127" s="115"/>
      <c r="HA127" s="115"/>
      <c r="HB127" s="115"/>
      <c r="HC127" s="115"/>
      <c r="HD127" s="115"/>
      <c r="HE127" s="115"/>
      <c r="HF127" s="115"/>
      <c r="HG127" s="115"/>
      <c r="HH127" s="115"/>
      <c r="HI127" s="115"/>
      <c r="HJ127" s="115"/>
      <c r="HK127" s="115"/>
      <c r="HL127" s="115"/>
      <c r="HM127" s="115"/>
      <c r="HN127" s="115"/>
      <c r="HO127" s="115"/>
      <c r="HP127" s="115"/>
      <c r="HQ127" s="115"/>
      <c r="HR127" s="115"/>
      <c r="HS127" s="115"/>
      <c r="HT127" s="115"/>
      <c r="HU127" s="115"/>
      <c r="HV127" s="115"/>
      <c r="HW127" s="115"/>
      <c r="HX127" s="115"/>
      <c r="HY127" s="115"/>
      <c r="HZ127" s="115"/>
      <c r="IA127" s="115"/>
      <c r="IB127" s="115"/>
      <c r="IC127" s="115"/>
      <c r="ID127" s="115"/>
      <c r="IE127" s="115"/>
      <c r="IF127" s="115"/>
      <c r="IG127" s="115"/>
      <c r="IH127" s="115"/>
      <c r="II127" s="115"/>
      <c r="IJ127" s="115"/>
      <c r="IK127" s="115"/>
      <c r="IL127" s="115"/>
      <c r="IM127" s="115"/>
      <c r="IN127" s="115"/>
      <c r="IO127" s="115"/>
      <c r="IP127" s="115"/>
      <c r="IQ127" s="115"/>
    </row>
    <row r="128" spans="1:251" s="123" customFormat="1" ht="13.2">
      <c r="A128" s="170" t="s">
        <v>92</v>
      </c>
      <c r="B128" s="120" t="s">
        <v>813</v>
      </c>
      <c r="C128" s="120" t="s">
        <v>814</v>
      </c>
      <c r="D128" s="121" t="s">
        <v>67</v>
      </c>
      <c r="E128" s="127"/>
      <c r="F128" s="169" t="str">
        <f t="shared" si="14"/>
        <v>け１８</v>
      </c>
      <c r="G128" s="123" t="str">
        <f t="shared" si="15"/>
        <v>入江和彦</v>
      </c>
      <c r="H128" s="123" t="s">
        <v>805</v>
      </c>
      <c r="I128" s="121" t="s">
        <v>11</v>
      </c>
      <c r="J128" s="132">
        <v>1977</v>
      </c>
      <c r="K128" s="125">
        <f t="shared" si="17"/>
        <v>49</v>
      </c>
      <c r="L128" s="123" t="str">
        <f t="shared" si="16"/>
        <v>OK</v>
      </c>
      <c r="M128" s="120" t="s">
        <v>262</v>
      </c>
      <c r="N128" s="120"/>
      <c r="O128" s="120"/>
      <c r="P128" s="120"/>
      <c r="Q128" s="120"/>
      <c r="R128" s="120"/>
      <c r="S128" s="120"/>
      <c r="T128" s="120"/>
      <c r="U128" s="120"/>
      <c r="V128" s="115"/>
      <c r="W128" s="115"/>
      <c r="X128" s="115"/>
      <c r="Y128" s="115"/>
      <c r="Z128" s="115"/>
      <c r="AA128" s="115"/>
      <c r="AB128" s="115"/>
      <c r="AC128" s="115"/>
      <c r="AD128" s="115"/>
      <c r="AE128" s="115"/>
      <c r="AF128" s="115"/>
      <c r="AG128" s="115"/>
      <c r="AH128" s="115"/>
      <c r="AI128" s="115"/>
      <c r="AJ128" s="115"/>
      <c r="AK128" s="115"/>
      <c r="AL128" s="115"/>
      <c r="AM128" s="115"/>
      <c r="AN128" s="115"/>
      <c r="AO128" s="115"/>
      <c r="AP128" s="115"/>
      <c r="AQ128" s="115"/>
      <c r="AR128" s="115"/>
      <c r="AS128" s="115"/>
      <c r="AT128" s="115"/>
      <c r="AU128" s="115"/>
      <c r="AV128" s="115"/>
      <c r="AW128" s="115"/>
      <c r="AX128" s="115"/>
      <c r="AY128" s="115"/>
      <c r="AZ128" s="115"/>
      <c r="BA128" s="115"/>
      <c r="BB128" s="115"/>
      <c r="BC128" s="115"/>
      <c r="BD128" s="115"/>
      <c r="BE128" s="115"/>
      <c r="BF128" s="115"/>
      <c r="BG128" s="115"/>
      <c r="BH128" s="115"/>
      <c r="BI128" s="115"/>
      <c r="BJ128" s="115"/>
      <c r="BK128" s="115"/>
      <c r="BL128" s="115"/>
      <c r="BM128" s="115"/>
      <c r="BN128" s="115"/>
      <c r="BO128" s="115"/>
      <c r="BP128" s="115"/>
      <c r="BQ128" s="115"/>
      <c r="BR128" s="115"/>
      <c r="BS128" s="115"/>
      <c r="BT128" s="115"/>
      <c r="BU128" s="115"/>
      <c r="BV128" s="115"/>
      <c r="BW128" s="115"/>
      <c r="BX128" s="115"/>
      <c r="BY128" s="115"/>
      <c r="BZ128" s="115"/>
      <c r="CA128" s="115"/>
      <c r="CB128" s="115"/>
      <c r="CC128" s="115"/>
      <c r="CD128" s="115"/>
      <c r="CE128" s="115"/>
      <c r="CF128" s="115"/>
      <c r="CG128" s="115"/>
      <c r="CH128" s="115"/>
      <c r="CI128" s="115"/>
      <c r="CJ128" s="115"/>
      <c r="CK128" s="115"/>
      <c r="CL128" s="115"/>
      <c r="CM128" s="115"/>
      <c r="CN128" s="115"/>
      <c r="CO128" s="115"/>
      <c r="CP128" s="115"/>
      <c r="CQ128" s="115"/>
      <c r="CR128" s="115"/>
      <c r="CS128" s="115"/>
      <c r="CT128" s="115"/>
      <c r="CU128" s="115"/>
      <c r="CV128" s="115"/>
      <c r="CW128" s="115"/>
      <c r="CX128" s="115"/>
      <c r="CY128" s="115"/>
      <c r="CZ128" s="115"/>
      <c r="DA128" s="115"/>
      <c r="DB128" s="115"/>
      <c r="DC128" s="115"/>
      <c r="DD128" s="115"/>
      <c r="DE128" s="115"/>
      <c r="DF128" s="115"/>
      <c r="DG128" s="115"/>
      <c r="DH128" s="115"/>
      <c r="DI128" s="115"/>
      <c r="DJ128" s="115"/>
      <c r="DK128" s="115"/>
      <c r="DL128" s="115"/>
      <c r="DM128" s="115"/>
      <c r="DN128" s="115"/>
      <c r="DO128" s="115"/>
      <c r="DP128" s="115"/>
      <c r="DQ128" s="115"/>
      <c r="DR128" s="115"/>
      <c r="DS128" s="115"/>
      <c r="DT128" s="115"/>
      <c r="DU128" s="115"/>
      <c r="DV128" s="115"/>
      <c r="DW128" s="115"/>
      <c r="DX128" s="115"/>
      <c r="DY128" s="115"/>
      <c r="DZ128" s="115"/>
      <c r="EA128" s="115"/>
      <c r="EB128" s="115"/>
      <c r="EC128" s="115"/>
      <c r="ED128" s="115"/>
      <c r="EE128" s="115"/>
      <c r="EF128" s="115"/>
      <c r="EG128" s="115"/>
      <c r="EH128" s="115"/>
      <c r="EI128" s="115"/>
      <c r="EJ128" s="115"/>
      <c r="EK128" s="115"/>
      <c r="EL128" s="115"/>
      <c r="EM128" s="115"/>
      <c r="EN128" s="115"/>
      <c r="EO128" s="115"/>
      <c r="EP128" s="115"/>
      <c r="EQ128" s="115"/>
      <c r="ER128" s="115"/>
      <c r="ES128" s="115"/>
      <c r="ET128" s="115"/>
      <c r="EU128" s="115"/>
      <c r="EV128" s="115"/>
      <c r="EW128" s="115"/>
      <c r="EX128" s="115"/>
      <c r="EY128" s="115"/>
      <c r="EZ128" s="115"/>
      <c r="FA128" s="115"/>
      <c r="FB128" s="115"/>
      <c r="FC128" s="115"/>
      <c r="FD128" s="115"/>
      <c r="FE128" s="115"/>
      <c r="FF128" s="115"/>
      <c r="FG128" s="115"/>
      <c r="FH128" s="115"/>
      <c r="FI128" s="115"/>
      <c r="FJ128" s="115"/>
      <c r="FK128" s="115"/>
      <c r="FL128" s="115"/>
      <c r="FM128" s="115"/>
      <c r="FN128" s="115"/>
      <c r="FO128" s="115"/>
      <c r="FP128" s="115"/>
      <c r="FQ128" s="115"/>
      <c r="FR128" s="115"/>
      <c r="FS128" s="115"/>
      <c r="FT128" s="115"/>
      <c r="FU128" s="115"/>
      <c r="FV128" s="115"/>
      <c r="FW128" s="115"/>
      <c r="FX128" s="115"/>
      <c r="FY128" s="115"/>
      <c r="FZ128" s="115"/>
      <c r="GA128" s="115"/>
      <c r="GB128" s="115"/>
      <c r="GC128" s="115"/>
      <c r="GD128" s="115"/>
      <c r="GE128" s="115"/>
      <c r="GF128" s="115"/>
      <c r="GG128" s="115"/>
      <c r="GH128" s="115"/>
      <c r="GI128" s="115"/>
      <c r="GJ128" s="115"/>
      <c r="GK128" s="115"/>
      <c r="GL128" s="115"/>
      <c r="GM128" s="115"/>
      <c r="GN128" s="115"/>
      <c r="GO128" s="115"/>
      <c r="GP128" s="115"/>
      <c r="GQ128" s="115"/>
      <c r="GR128" s="115"/>
      <c r="GS128" s="115"/>
      <c r="GT128" s="115"/>
      <c r="GU128" s="115"/>
      <c r="GV128" s="115"/>
      <c r="GW128" s="115"/>
      <c r="GX128" s="115"/>
      <c r="GY128" s="115"/>
      <c r="GZ128" s="115"/>
      <c r="HA128" s="115"/>
      <c r="HB128" s="115"/>
      <c r="HC128" s="115"/>
      <c r="HD128" s="115"/>
      <c r="HE128" s="115"/>
      <c r="HF128" s="115"/>
      <c r="HG128" s="115"/>
      <c r="HH128" s="115"/>
      <c r="HI128" s="115"/>
      <c r="HJ128" s="115"/>
      <c r="HK128" s="115"/>
      <c r="HL128" s="115"/>
      <c r="HM128" s="115"/>
      <c r="HN128" s="115"/>
      <c r="HO128" s="115"/>
      <c r="HP128" s="115"/>
      <c r="HQ128" s="115"/>
      <c r="HR128" s="115"/>
      <c r="HS128" s="115"/>
      <c r="HT128" s="115"/>
      <c r="HU128" s="115"/>
      <c r="HV128" s="115"/>
      <c r="HW128" s="115"/>
      <c r="HX128" s="115"/>
      <c r="HY128" s="115"/>
      <c r="HZ128" s="115"/>
      <c r="IA128" s="115"/>
      <c r="IB128" s="115"/>
      <c r="IC128" s="115"/>
      <c r="ID128" s="115"/>
      <c r="IE128" s="115"/>
      <c r="IF128" s="115"/>
      <c r="IG128" s="115"/>
      <c r="IH128" s="115"/>
      <c r="II128" s="115"/>
      <c r="IJ128" s="115"/>
      <c r="IK128" s="115"/>
      <c r="IL128" s="115"/>
      <c r="IM128" s="115"/>
      <c r="IN128" s="115"/>
      <c r="IO128" s="115"/>
      <c r="IP128" s="115"/>
      <c r="IQ128" s="115"/>
    </row>
    <row r="129" spans="1:251" s="123" customFormat="1" ht="13.2">
      <c r="A129" s="170" t="s">
        <v>93</v>
      </c>
      <c r="B129" s="120" t="s">
        <v>311</v>
      </c>
      <c r="C129" s="120" t="s">
        <v>815</v>
      </c>
      <c r="D129" s="121" t="s">
        <v>67</v>
      </c>
      <c r="E129" s="127"/>
      <c r="F129" s="169" t="str">
        <f t="shared" si="14"/>
        <v>け１９</v>
      </c>
      <c r="G129" s="123" t="str">
        <f t="shared" si="15"/>
        <v>中島平喜</v>
      </c>
      <c r="H129" s="123" t="s">
        <v>805</v>
      </c>
      <c r="I129" s="121" t="s">
        <v>11</v>
      </c>
      <c r="J129" s="132">
        <v>1981</v>
      </c>
      <c r="K129" s="125">
        <f t="shared" si="17"/>
        <v>45</v>
      </c>
      <c r="L129" s="123" t="str">
        <f t="shared" si="16"/>
        <v>OK</v>
      </c>
      <c r="M129" s="120" t="s">
        <v>262</v>
      </c>
      <c r="N129" s="120"/>
      <c r="O129" s="120"/>
      <c r="P129" s="120"/>
      <c r="Q129" s="120"/>
      <c r="R129" s="120"/>
      <c r="S129" s="120"/>
      <c r="T129" s="120"/>
      <c r="U129" s="120"/>
      <c r="V129" s="115"/>
      <c r="W129" s="115"/>
      <c r="X129" s="115"/>
      <c r="Y129" s="115"/>
      <c r="Z129" s="115"/>
      <c r="AA129" s="115"/>
      <c r="AB129" s="115"/>
      <c r="AC129" s="115"/>
      <c r="AD129" s="115"/>
      <c r="AE129" s="115"/>
      <c r="AF129" s="115"/>
      <c r="AG129" s="115"/>
      <c r="AH129" s="115"/>
      <c r="AI129" s="115"/>
      <c r="AJ129" s="115"/>
      <c r="AK129" s="115"/>
      <c r="AL129" s="115"/>
      <c r="AM129" s="115"/>
      <c r="AN129" s="115"/>
      <c r="AO129" s="115"/>
      <c r="AP129" s="115"/>
      <c r="AQ129" s="115"/>
      <c r="AR129" s="115"/>
      <c r="AS129" s="115"/>
      <c r="AT129" s="115"/>
      <c r="AU129" s="115"/>
      <c r="AV129" s="115"/>
      <c r="AW129" s="115"/>
      <c r="AX129" s="115"/>
      <c r="AY129" s="115"/>
      <c r="AZ129" s="115"/>
      <c r="BA129" s="115"/>
      <c r="BB129" s="115"/>
      <c r="BC129" s="115"/>
      <c r="BD129" s="115"/>
      <c r="BE129" s="115"/>
      <c r="BF129" s="115"/>
      <c r="BG129" s="115"/>
      <c r="BH129" s="115"/>
      <c r="BI129" s="115"/>
      <c r="BJ129" s="115"/>
      <c r="BK129" s="115"/>
      <c r="BL129" s="115"/>
      <c r="BM129" s="115"/>
      <c r="BN129" s="115"/>
      <c r="BO129" s="115"/>
      <c r="BP129" s="115"/>
      <c r="BQ129" s="115"/>
      <c r="BR129" s="115"/>
      <c r="BS129" s="115"/>
      <c r="BT129" s="115"/>
      <c r="BU129" s="115"/>
      <c r="BV129" s="115"/>
      <c r="BW129" s="115"/>
      <c r="BX129" s="115"/>
      <c r="BY129" s="115"/>
      <c r="BZ129" s="115"/>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115"/>
      <c r="DQ129" s="115"/>
      <c r="DR129" s="115"/>
      <c r="DS129" s="115"/>
      <c r="DT129" s="115"/>
      <c r="DU129" s="115"/>
      <c r="DV129" s="115"/>
      <c r="DW129" s="115"/>
      <c r="DX129" s="115"/>
      <c r="DY129" s="115"/>
      <c r="DZ129" s="115"/>
      <c r="EA129" s="115"/>
      <c r="EB129" s="115"/>
      <c r="EC129" s="115"/>
      <c r="ED129" s="115"/>
      <c r="EE129" s="115"/>
      <c r="EF129" s="115"/>
      <c r="EG129" s="115"/>
      <c r="EH129" s="115"/>
      <c r="EI129" s="115"/>
      <c r="EJ129" s="115"/>
      <c r="EK129" s="115"/>
      <c r="EL129" s="115"/>
      <c r="EM129" s="115"/>
      <c r="EN129" s="115"/>
      <c r="EO129" s="115"/>
      <c r="EP129" s="115"/>
      <c r="EQ129" s="115"/>
      <c r="ER129" s="115"/>
      <c r="ES129" s="115"/>
      <c r="ET129" s="115"/>
      <c r="EU129" s="115"/>
      <c r="EV129" s="115"/>
      <c r="EW129" s="115"/>
      <c r="EX129" s="115"/>
      <c r="EY129" s="115"/>
      <c r="EZ129" s="115"/>
      <c r="FA129" s="115"/>
      <c r="FB129" s="115"/>
      <c r="FC129" s="115"/>
      <c r="FD129" s="115"/>
      <c r="FE129" s="115"/>
      <c r="FF129" s="115"/>
      <c r="FG129" s="115"/>
      <c r="FH129" s="115"/>
      <c r="FI129" s="115"/>
      <c r="FJ129" s="115"/>
      <c r="FK129" s="115"/>
      <c r="FL129" s="115"/>
      <c r="FM129" s="115"/>
      <c r="FN129" s="115"/>
      <c r="FO129" s="115"/>
      <c r="FP129" s="115"/>
      <c r="FQ129" s="115"/>
      <c r="FR129" s="115"/>
      <c r="FS129" s="115"/>
      <c r="FT129" s="115"/>
      <c r="FU129" s="115"/>
      <c r="FV129" s="115"/>
      <c r="FW129" s="115"/>
      <c r="FX129" s="115"/>
      <c r="FY129" s="115"/>
      <c r="FZ129" s="115"/>
      <c r="GA129" s="115"/>
      <c r="GB129" s="115"/>
      <c r="GC129" s="115"/>
      <c r="GD129" s="115"/>
      <c r="GE129" s="115"/>
      <c r="GF129" s="115"/>
      <c r="GG129" s="115"/>
      <c r="GH129" s="115"/>
      <c r="GI129" s="115"/>
      <c r="GJ129" s="115"/>
      <c r="GK129" s="115"/>
      <c r="GL129" s="115"/>
      <c r="GM129" s="115"/>
      <c r="GN129" s="115"/>
      <c r="GO129" s="115"/>
      <c r="GP129" s="115"/>
      <c r="GQ129" s="115"/>
      <c r="GR129" s="115"/>
      <c r="GS129" s="115"/>
      <c r="GT129" s="115"/>
      <c r="GU129" s="115"/>
      <c r="GV129" s="115"/>
      <c r="GW129" s="115"/>
      <c r="GX129" s="115"/>
      <c r="GY129" s="115"/>
      <c r="GZ129" s="115"/>
      <c r="HA129" s="115"/>
      <c r="HB129" s="115"/>
      <c r="HC129" s="115"/>
      <c r="HD129" s="115"/>
      <c r="HE129" s="115"/>
      <c r="HF129" s="115"/>
      <c r="HG129" s="115"/>
      <c r="HH129" s="115"/>
      <c r="HI129" s="115"/>
      <c r="HJ129" s="115"/>
      <c r="HK129" s="115"/>
      <c r="HL129" s="115"/>
      <c r="HM129" s="115"/>
      <c r="HN129" s="115"/>
      <c r="HO129" s="115"/>
      <c r="HP129" s="115"/>
      <c r="HQ129" s="115"/>
      <c r="HR129" s="115"/>
      <c r="HS129" s="115"/>
      <c r="HT129" s="115"/>
      <c r="HU129" s="115"/>
      <c r="HV129" s="115"/>
      <c r="HW129" s="115"/>
      <c r="HX129" s="115"/>
      <c r="HY129" s="115"/>
      <c r="HZ129" s="115"/>
      <c r="IA129" s="115"/>
      <c r="IB129" s="115"/>
      <c r="IC129" s="115"/>
      <c r="ID129" s="115"/>
      <c r="IE129" s="115"/>
      <c r="IF129" s="115"/>
      <c r="IG129" s="115"/>
      <c r="IH129" s="115"/>
      <c r="II129" s="115"/>
      <c r="IJ129" s="115"/>
      <c r="IK129" s="115"/>
      <c r="IL129" s="115"/>
      <c r="IM129" s="115"/>
      <c r="IN129" s="115"/>
      <c r="IO129" s="115"/>
      <c r="IP129" s="115"/>
      <c r="IQ129" s="115"/>
    </row>
    <row r="130" spans="1:251" s="123" customFormat="1" ht="13.2">
      <c r="A130" s="170" t="s">
        <v>94</v>
      </c>
      <c r="B130" s="120" t="s">
        <v>816</v>
      </c>
      <c r="C130" s="120" t="s">
        <v>817</v>
      </c>
      <c r="D130" s="121" t="s">
        <v>67</v>
      </c>
      <c r="E130" s="127"/>
      <c r="F130" s="169" t="str">
        <f t="shared" si="14"/>
        <v>け２０</v>
      </c>
      <c r="G130" s="123" t="str">
        <f t="shared" si="15"/>
        <v>田畑博光</v>
      </c>
      <c r="H130" s="123" t="s">
        <v>805</v>
      </c>
      <c r="I130" s="121" t="s">
        <v>11</v>
      </c>
      <c r="J130" s="132">
        <v>1980</v>
      </c>
      <c r="K130" s="125">
        <f t="shared" si="17"/>
        <v>46</v>
      </c>
      <c r="L130" s="123" t="str">
        <f t="shared" si="16"/>
        <v>OK</v>
      </c>
      <c r="M130" s="120" t="s">
        <v>571</v>
      </c>
      <c r="N130" s="120"/>
      <c r="O130" s="120"/>
      <c r="P130" s="120"/>
      <c r="Q130" s="120"/>
      <c r="R130" s="120"/>
      <c r="S130" s="120"/>
      <c r="T130" s="120"/>
      <c r="U130" s="120"/>
      <c r="V130" s="115"/>
      <c r="W130" s="115"/>
      <c r="X130" s="115"/>
      <c r="Y130" s="115"/>
      <c r="Z130" s="115"/>
      <c r="AA130" s="115"/>
      <c r="AB130" s="115"/>
      <c r="AC130" s="115"/>
      <c r="AD130" s="115"/>
      <c r="AE130" s="115"/>
      <c r="AF130" s="115"/>
      <c r="AG130" s="115"/>
      <c r="AH130" s="115"/>
      <c r="AI130" s="115"/>
      <c r="AJ130" s="115"/>
      <c r="AK130" s="115"/>
      <c r="AL130" s="115"/>
      <c r="AM130" s="115"/>
      <c r="AN130" s="115"/>
      <c r="AO130" s="115"/>
      <c r="AP130" s="115"/>
      <c r="AQ130" s="115"/>
      <c r="AR130" s="115"/>
      <c r="AS130" s="115"/>
      <c r="AT130" s="115"/>
      <c r="AU130" s="115"/>
      <c r="AV130" s="115"/>
      <c r="AW130" s="115"/>
      <c r="AX130" s="115"/>
      <c r="AY130" s="115"/>
      <c r="AZ130" s="115"/>
      <c r="BA130" s="115"/>
      <c r="BB130" s="115"/>
      <c r="BC130" s="115"/>
      <c r="BD130" s="115"/>
      <c r="BE130" s="115"/>
      <c r="BF130" s="115"/>
      <c r="BG130" s="115"/>
      <c r="BH130" s="115"/>
      <c r="BI130" s="115"/>
      <c r="BJ130" s="115"/>
      <c r="BK130" s="115"/>
      <c r="BL130" s="115"/>
      <c r="BM130" s="115"/>
      <c r="BN130" s="115"/>
      <c r="BO130" s="115"/>
      <c r="BP130" s="115"/>
      <c r="BQ130" s="115"/>
      <c r="BR130" s="115"/>
      <c r="BS130" s="115"/>
      <c r="BT130" s="115"/>
      <c r="BU130" s="115"/>
      <c r="BV130" s="115"/>
      <c r="BW130" s="115"/>
      <c r="BX130" s="115"/>
      <c r="BY130" s="115"/>
      <c r="BZ130" s="115"/>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115"/>
      <c r="DQ130" s="115"/>
      <c r="DR130" s="115"/>
      <c r="DS130" s="115"/>
      <c r="DT130" s="115"/>
      <c r="DU130" s="115"/>
      <c r="DV130" s="115"/>
      <c r="DW130" s="115"/>
      <c r="DX130" s="115"/>
      <c r="DY130" s="115"/>
      <c r="DZ130" s="115"/>
      <c r="EA130" s="115"/>
      <c r="EB130" s="115"/>
      <c r="EC130" s="115"/>
      <c r="ED130" s="115"/>
      <c r="EE130" s="115"/>
      <c r="EF130" s="115"/>
      <c r="EG130" s="115"/>
      <c r="EH130" s="115"/>
      <c r="EI130" s="115"/>
      <c r="EJ130" s="115"/>
      <c r="EK130" s="115"/>
      <c r="EL130" s="115"/>
      <c r="EM130" s="115"/>
      <c r="EN130" s="115"/>
      <c r="EO130" s="115"/>
      <c r="EP130" s="115"/>
      <c r="EQ130" s="115"/>
      <c r="ER130" s="115"/>
      <c r="ES130" s="115"/>
      <c r="ET130" s="115"/>
      <c r="EU130" s="115"/>
      <c r="EV130" s="115"/>
      <c r="EW130" s="115"/>
      <c r="EX130" s="115"/>
      <c r="EY130" s="115"/>
      <c r="EZ130" s="115"/>
      <c r="FA130" s="115"/>
      <c r="FB130" s="115"/>
      <c r="FC130" s="115"/>
      <c r="FD130" s="115"/>
      <c r="FE130" s="115"/>
      <c r="FF130" s="115"/>
      <c r="FG130" s="115"/>
      <c r="FH130" s="115"/>
      <c r="FI130" s="115"/>
      <c r="FJ130" s="115"/>
      <c r="FK130" s="115"/>
      <c r="FL130" s="115"/>
      <c r="FM130" s="115"/>
      <c r="FN130" s="115"/>
      <c r="FO130" s="115"/>
      <c r="FP130" s="115"/>
      <c r="FQ130" s="115"/>
      <c r="FR130" s="115"/>
      <c r="FS130" s="115"/>
      <c r="FT130" s="115"/>
      <c r="FU130" s="115"/>
      <c r="FV130" s="115"/>
      <c r="FW130" s="115"/>
      <c r="FX130" s="115"/>
      <c r="FY130" s="115"/>
      <c r="FZ130" s="115"/>
      <c r="GA130" s="115"/>
      <c r="GB130" s="115"/>
      <c r="GC130" s="115"/>
      <c r="GD130" s="115"/>
      <c r="GE130" s="115"/>
      <c r="GF130" s="115"/>
      <c r="GG130" s="115"/>
      <c r="GH130" s="115"/>
      <c r="GI130" s="115"/>
      <c r="GJ130" s="115"/>
      <c r="GK130" s="115"/>
      <c r="GL130" s="115"/>
      <c r="GM130" s="115"/>
      <c r="GN130" s="115"/>
      <c r="GO130" s="115"/>
      <c r="GP130" s="115"/>
      <c r="GQ130" s="115"/>
      <c r="GR130" s="115"/>
      <c r="GS130" s="115"/>
      <c r="GT130" s="115"/>
      <c r="GU130" s="115"/>
      <c r="GV130" s="115"/>
      <c r="GW130" s="115"/>
      <c r="GX130" s="115"/>
      <c r="GY130" s="115"/>
      <c r="GZ130" s="115"/>
      <c r="HA130" s="115"/>
      <c r="HB130" s="115"/>
      <c r="HC130" s="115"/>
      <c r="HD130" s="115"/>
      <c r="HE130" s="115"/>
      <c r="HF130" s="115"/>
      <c r="HG130" s="115"/>
      <c r="HH130" s="115"/>
      <c r="HI130" s="115"/>
      <c r="HJ130" s="115"/>
      <c r="HK130" s="115"/>
      <c r="HL130" s="115"/>
      <c r="HM130" s="115"/>
      <c r="HN130" s="115"/>
      <c r="HO130" s="115"/>
      <c r="HP130" s="115"/>
      <c r="HQ130" s="115"/>
      <c r="HR130" s="115"/>
      <c r="HS130" s="115"/>
      <c r="HT130" s="115"/>
      <c r="HU130" s="115"/>
      <c r="HV130" s="115"/>
      <c r="HW130" s="115"/>
      <c r="HX130" s="115"/>
      <c r="HY130" s="115"/>
      <c r="HZ130" s="115"/>
      <c r="IA130" s="115"/>
      <c r="IB130" s="115"/>
      <c r="IC130" s="115"/>
      <c r="ID130" s="115"/>
      <c r="IE130" s="115"/>
      <c r="IF130" s="115"/>
      <c r="IG130" s="115"/>
      <c r="IH130" s="115"/>
      <c r="II130" s="115"/>
      <c r="IJ130" s="115"/>
      <c r="IK130" s="115"/>
      <c r="IL130" s="115"/>
      <c r="IM130" s="115"/>
      <c r="IN130" s="115"/>
      <c r="IO130" s="115"/>
      <c r="IP130" s="115"/>
      <c r="IQ130" s="115"/>
    </row>
    <row r="131" spans="1:251" s="123" customFormat="1" ht="13.2">
      <c r="A131" s="170" t="s">
        <v>95</v>
      </c>
      <c r="B131" s="133" t="s">
        <v>816</v>
      </c>
      <c r="C131" s="133" t="s">
        <v>818</v>
      </c>
      <c r="D131" s="121" t="s">
        <v>67</v>
      </c>
      <c r="E131" s="127"/>
      <c r="F131" s="169" t="str">
        <f t="shared" si="14"/>
        <v>け２１</v>
      </c>
      <c r="G131" s="123" t="str">
        <f t="shared" si="15"/>
        <v>田畑千鶴</v>
      </c>
      <c r="H131" s="123" t="s">
        <v>805</v>
      </c>
      <c r="I131" s="166" t="s">
        <v>210</v>
      </c>
      <c r="J131" s="132">
        <v>1978</v>
      </c>
      <c r="K131" s="125">
        <f t="shared" si="17"/>
        <v>48</v>
      </c>
      <c r="L131" s="123" t="str">
        <f t="shared" si="16"/>
        <v>OK</v>
      </c>
      <c r="M131" s="120" t="s">
        <v>571</v>
      </c>
      <c r="N131" s="120"/>
      <c r="O131" s="120"/>
      <c r="P131" s="120"/>
      <c r="Q131" s="120"/>
      <c r="R131" s="120"/>
      <c r="S131" s="120"/>
      <c r="T131" s="120"/>
      <c r="U131" s="120"/>
      <c r="V131" s="115"/>
      <c r="W131" s="115"/>
      <c r="X131" s="115"/>
      <c r="Y131" s="115"/>
      <c r="Z131" s="115"/>
      <c r="AA131" s="115"/>
      <c r="AB131" s="115"/>
      <c r="AC131" s="115"/>
      <c r="AD131" s="115"/>
      <c r="AE131" s="115"/>
      <c r="AF131" s="115"/>
      <c r="AG131" s="115"/>
      <c r="AH131" s="115"/>
      <c r="AI131" s="115"/>
      <c r="AJ131" s="115"/>
      <c r="AK131" s="115"/>
      <c r="AL131" s="115"/>
      <c r="AM131" s="115"/>
      <c r="AN131" s="115"/>
      <c r="AO131" s="115"/>
      <c r="AP131" s="115"/>
      <c r="AQ131" s="115"/>
      <c r="AR131" s="115"/>
      <c r="AS131" s="115"/>
      <c r="AT131" s="115"/>
      <c r="AU131" s="115"/>
      <c r="AV131" s="115"/>
      <c r="AW131" s="115"/>
      <c r="AX131" s="115"/>
      <c r="AY131" s="115"/>
      <c r="AZ131" s="115"/>
      <c r="BA131" s="115"/>
      <c r="BB131" s="115"/>
      <c r="BC131" s="115"/>
      <c r="BD131" s="115"/>
      <c r="BE131" s="115"/>
      <c r="BF131" s="115"/>
      <c r="BG131" s="115"/>
      <c r="BH131" s="115"/>
      <c r="BI131" s="115"/>
      <c r="BJ131" s="115"/>
      <c r="BK131" s="115"/>
      <c r="BL131" s="115"/>
      <c r="BM131" s="115"/>
      <c r="BN131" s="115"/>
      <c r="BO131" s="115"/>
      <c r="BP131" s="115"/>
      <c r="BQ131" s="115"/>
      <c r="BR131" s="115"/>
      <c r="BS131" s="115"/>
      <c r="BT131" s="115"/>
      <c r="BU131" s="115"/>
      <c r="BV131" s="115"/>
      <c r="BW131" s="115"/>
      <c r="BX131" s="115"/>
      <c r="BY131" s="115"/>
      <c r="BZ131" s="115"/>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115"/>
      <c r="DQ131" s="115"/>
      <c r="DR131" s="115"/>
      <c r="DS131" s="115"/>
      <c r="DT131" s="115"/>
      <c r="DU131" s="115"/>
      <c r="DV131" s="115"/>
      <c r="DW131" s="115"/>
      <c r="DX131" s="115"/>
      <c r="DY131" s="115"/>
      <c r="DZ131" s="115"/>
      <c r="EA131" s="115"/>
      <c r="EB131" s="115"/>
      <c r="EC131" s="115"/>
      <c r="ED131" s="115"/>
      <c r="EE131" s="115"/>
      <c r="EF131" s="115"/>
      <c r="EG131" s="115"/>
      <c r="EH131" s="115"/>
      <c r="EI131" s="115"/>
      <c r="EJ131" s="115"/>
      <c r="EK131" s="115"/>
      <c r="EL131" s="115"/>
      <c r="EM131" s="115"/>
      <c r="EN131" s="115"/>
      <c r="EO131" s="115"/>
      <c r="EP131" s="115"/>
      <c r="EQ131" s="115"/>
      <c r="ER131" s="115"/>
      <c r="ES131" s="115"/>
      <c r="ET131" s="115"/>
      <c r="EU131" s="115"/>
      <c r="EV131" s="115"/>
      <c r="EW131" s="115"/>
      <c r="EX131" s="115"/>
      <c r="EY131" s="115"/>
      <c r="EZ131" s="115"/>
      <c r="FA131" s="115"/>
      <c r="FB131" s="115"/>
      <c r="FC131" s="115"/>
      <c r="FD131" s="115"/>
      <c r="FE131" s="115"/>
      <c r="FF131" s="115"/>
      <c r="FG131" s="115"/>
      <c r="FH131" s="115"/>
      <c r="FI131" s="115"/>
      <c r="FJ131" s="115"/>
      <c r="FK131" s="115"/>
      <c r="FL131" s="115"/>
      <c r="FM131" s="115"/>
      <c r="FN131" s="115"/>
      <c r="FO131" s="115"/>
      <c r="FP131" s="115"/>
      <c r="FQ131" s="115"/>
      <c r="FR131" s="115"/>
      <c r="FS131" s="115"/>
      <c r="FT131" s="115"/>
      <c r="FU131" s="115"/>
      <c r="FV131" s="115"/>
      <c r="FW131" s="115"/>
      <c r="FX131" s="115"/>
      <c r="FY131" s="115"/>
      <c r="FZ131" s="115"/>
      <c r="GA131" s="115"/>
      <c r="GB131" s="115"/>
      <c r="GC131" s="115"/>
      <c r="GD131" s="115"/>
      <c r="GE131" s="115"/>
      <c r="GF131" s="115"/>
      <c r="GG131" s="115"/>
      <c r="GH131" s="115"/>
      <c r="GI131" s="115"/>
      <c r="GJ131" s="115"/>
      <c r="GK131" s="115"/>
      <c r="GL131" s="115"/>
      <c r="GM131" s="115"/>
      <c r="GN131" s="115"/>
      <c r="GO131" s="115"/>
      <c r="GP131" s="115"/>
      <c r="GQ131" s="115"/>
      <c r="GR131" s="115"/>
      <c r="GS131" s="115"/>
      <c r="GT131" s="115"/>
      <c r="GU131" s="115"/>
      <c r="GV131" s="115"/>
      <c r="GW131" s="115"/>
      <c r="GX131" s="115"/>
      <c r="GY131" s="115"/>
      <c r="GZ131" s="115"/>
      <c r="HA131" s="115"/>
      <c r="HB131" s="115"/>
      <c r="HC131" s="115"/>
      <c r="HD131" s="115"/>
      <c r="HE131" s="115"/>
      <c r="HF131" s="115"/>
      <c r="HG131" s="115"/>
      <c r="HH131" s="115"/>
      <c r="HI131" s="115"/>
      <c r="HJ131" s="115"/>
      <c r="HK131" s="115"/>
      <c r="HL131" s="115"/>
      <c r="HM131" s="115"/>
      <c r="HN131" s="115"/>
      <c r="HO131" s="115"/>
      <c r="HP131" s="115"/>
      <c r="HQ131" s="115"/>
      <c r="HR131" s="115"/>
      <c r="HS131" s="115"/>
      <c r="HT131" s="115"/>
      <c r="HU131" s="115"/>
      <c r="HV131" s="115"/>
      <c r="HW131" s="115"/>
      <c r="HX131" s="115"/>
      <c r="HY131" s="115"/>
      <c r="HZ131" s="115"/>
      <c r="IA131" s="115"/>
      <c r="IB131" s="115"/>
      <c r="IC131" s="115"/>
      <c r="ID131" s="115"/>
      <c r="IE131" s="115"/>
      <c r="IF131" s="115"/>
      <c r="IG131" s="115"/>
      <c r="IH131" s="115"/>
      <c r="II131" s="115"/>
      <c r="IJ131" s="115"/>
      <c r="IK131" s="115"/>
      <c r="IL131" s="115"/>
      <c r="IM131" s="115"/>
      <c r="IN131" s="115"/>
      <c r="IO131" s="115"/>
      <c r="IP131" s="115"/>
      <c r="IQ131" s="115"/>
    </row>
    <row r="132" spans="1:251" s="123" customFormat="1" ht="13.2">
      <c r="A132" s="170" t="s">
        <v>96</v>
      </c>
      <c r="B132" s="120" t="s">
        <v>243</v>
      </c>
      <c r="C132" s="120" t="s">
        <v>819</v>
      </c>
      <c r="D132" s="121" t="s">
        <v>67</v>
      </c>
      <c r="E132" s="127"/>
      <c r="F132" s="169" t="str">
        <f t="shared" si="14"/>
        <v>け２２</v>
      </c>
      <c r="G132" s="120" t="str">
        <f t="shared" si="15"/>
        <v>中西勇夫</v>
      </c>
      <c r="H132" s="123" t="s">
        <v>805</v>
      </c>
      <c r="I132" s="121" t="s">
        <v>11</v>
      </c>
      <c r="J132" s="132">
        <v>1985</v>
      </c>
      <c r="K132" s="125">
        <f t="shared" si="17"/>
        <v>41</v>
      </c>
      <c r="L132" s="123" t="str">
        <f t="shared" si="16"/>
        <v>OK</v>
      </c>
      <c r="M132" s="173" t="s">
        <v>16</v>
      </c>
      <c r="N132" s="120"/>
      <c r="O132" s="120"/>
      <c r="P132" s="120"/>
      <c r="Q132" s="120"/>
      <c r="R132" s="120"/>
      <c r="S132" s="120"/>
      <c r="T132" s="120"/>
      <c r="U132" s="120"/>
      <c r="V132" s="115"/>
      <c r="W132" s="115"/>
      <c r="X132" s="115"/>
      <c r="Y132" s="115"/>
      <c r="Z132" s="115"/>
      <c r="AA132" s="115"/>
      <c r="AB132" s="115"/>
      <c r="AC132" s="115"/>
      <c r="AD132" s="115"/>
      <c r="AE132" s="115"/>
      <c r="AF132" s="115"/>
      <c r="AG132" s="115"/>
      <c r="AH132" s="115"/>
      <c r="AI132" s="115"/>
      <c r="AJ132" s="115"/>
      <c r="AK132" s="115"/>
      <c r="AL132" s="115"/>
      <c r="AM132" s="115"/>
      <c r="AN132" s="115"/>
      <c r="AO132" s="115"/>
      <c r="AP132" s="115"/>
      <c r="AQ132" s="115"/>
      <c r="AR132" s="115"/>
      <c r="AS132" s="115"/>
      <c r="AT132" s="115"/>
      <c r="AU132" s="115"/>
      <c r="AV132" s="115"/>
      <c r="AW132" s="115"/>
      <c r="AX132" s="115"/>
      <c r="AY132" s="115"/>
      <c r="AZ132" s="115"/>
      <c r="BA132" s="115"/>
      <c r="BB132" s="115"/>
      <c r="BC132" s="115"/>
      <c r="BD132" s="115"/>
      <c r="BE132" s="115"/>
      <c r="BF132" s="115"/>
      <c r="BG132" s="115"/>
      <c r="BH132" s="115"/>
      <c r="BI132" s="115"/>
      <c r="BJ132" s="115"/>
      <c r="BK132" s="115"/>
      <c r="BL132" s="115"/>
      <c r="BM132" s="115"/>
      <c r="BN132" s="115"/>
      <c r="BO132" s="115"/>
      <c r="BP132" s="115"/>
      <c r="BQ132" s="115"/>
      <c r="BR132" s="115"/>
      <c r="BS132" s="115"/>
      <c r="BT132" s="115"/>
      <c r="BU132" s="115"/>
      <c r="BV132" s="115"/>
      <c r="BW132" s="115"/>
      <c r="BX132" s="115"/>
      <c r="BY132" s="115"/>
      <c r="BZ132" s="115"/>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115"/>
      <c r="DQ132" s="115"/>
      <c r="DR132" s="115"/>
      <c r="DS132" s="115"/>
      <c r="DT132" s="115"/>
      <c r="DU132" s="115"/>
      <c r="DV132" s="115"/>
      <c r="DW132" s="115"/>
      <c r="DX132" s="115"/>
      <c r="DY132" s="115"/>
      <c r="DZ132" s="115"/>
      <c r="EA132" s="115"/>
      <c r="EB132" s="115"/>
      <c r="EC132" s="115"/>
      <c r="ED132" s="115"/>
      <c r="EE132" s="115"/>
      <c r="EF132" s="115"/>
      <c r="EG132" s="115"/>
      <c r="EH132" s="115"/>
      <c r="EI132" s="115"/>
      <c r="EJ132" s="115"/>
      <c r="EK132" s="115"/>
      <c r="EL132" s="115"/>
      <c r="EM132" s="115"/>
      <c r="EN132" s="115"/>
      <c r="EO132" s="115"/>
      <c r="EP132" s="115"/>
      <c r="EQ132" s="115"/>
      <c r="ER132" s="115"/>
      <c r="ES132" s="115"/>
      <c r="ET132" s="115"/>
      <c r="EU132" s="115"/>
      <c r="EV132" s="115"/>
      <c r="EW132" s="115"/>
      <c r="EX132" s="115"/>
      <c r="EY132" s="115"/>
      <c r="EZ132" s="115"/>
      <c r="FA132" s="115"/>
      <c r="FB132" s="115"/>
      <c r="FC132" s="115"/>
      <c r="FD132" s="115"/>
      <c r="FE132" s="115"/>
      <c r="FF132" s="115"/>
      <c r="FG132" s="115"/>
      <c r="FH132" s="115"/>
      <c r="FI132" s="115"/>
      <c r="FJ132" s="115"/>
      <c r="FK132" s="115"/>
      <c r="FL132" s="115"/>
      <c r="FM132" s="115"/>
      <c r="FN132" s="115"/>
      <c r="FO132" s="115"/>
      <c r="FP132" s="115"/>
      <c r="FQ132" s="115"/>
      <c r="FR132" s="115"/>
      <c r="FS132" s="115"/>
      <c r="FT132" s="115"/>
      <c r="FU132" s="115"/>
      <c r="FV132" s="115"/>
      <c r="FW132" s="115"/>
      <c r="FX132" s="115"/>
      <c r="FY132" s="115"/>
      <c r="FZ132" s="115"/>
      <c r="GA132" s="115"/>
      <c r="GB132" s="115"/>
      <c r="GC132" s="115"/>
      <c r="GD132" s="115"/>
      <c r="GE132" s="115"/>
      <c r="GF132" s="115"/>
      <c r="GG132" s="115"/>
      <c r="GH132" s="115"/>
      <c r="GI132" s="115"/>
      <c r="GJ132" s="115"/>
      <c r="GK132" s="115"/>
      <c r="GL132" s="115"/>
      <c r="GM132" s="115"/>
      <c r="GN132" s="115"/>
      <c r="GO132" s="115"/>
      <c r="GP132" s="115"/>
      <c r="GQ132" s="115"/>
      <c r="GR132" s="115"/>
      <c r="GS132" s="115"/>
      <c r="GT132" s="115"/>
      <c r="GU132" s="115"/>
      <c r="GV132" s="115"/>
      <c r="GW132" s="115"/>
      <c r="GX132" s="115"/>
      <c r="GY132" s="115"/>
      <c r="GZ132" s="115"/>
      <c r="HA132" s="115"/>
      <c r="HB132" s="115"/>
      <c r="HC132" s="115"/>
      <c r="HD132" s="115"/>
      <c r="HE132" s="115"/>
      <c r="HF132" s="115"/>
      <c r="HG132" s="115"/>
      <c r="HH132" s="115"/>
      <c r="HI132" s="115"/>
      <c r="HJ132" s="115"/>
      <c r="HK132" s="115"/>
      <c r="HL132" s="115"/>
      <c r="HM132" s="115"/>
      <c r="HN132" s="115"/>
      <c r="HO132" s="115"/>
      <c r="HP132" s="115"/>
      <c r="HQ132" s="115"/>
      <c r="HR132" s="115"/>
      <c r="HS132" s="115"/>
      <c r="HT132" s="115"/>
      <c r="HU132" s="115"/>
      <c r="HV132" s="115"/>
      <c r="HW132" s="115"/>
      <c r="HX132" s="115"/>
      <c r="HY132" s="115"/>
      <c r="HZ132" s="115"/>
      <c r="IA132" s="115"/>
      <c r="IB132" s="115"/>
      <c r="IC132" s="115"/>
      <c r="ID132" s="115"/>
      <c r="IE132" s="115"/>
      <c r="IF132" s="115"/>
      <c r="IG132" s="115"/>
      <c r="IH132" s="115"/>
      <c r="II132" s="115"/>
      <c r="IJ132" s="115"/>
      <c r="IK132" s="115"/>
      <c r="IL132" s="115"/>
      <c r="IM132" s="115"/>
      <c r="IN132" s="115"/>
      <c r="IO132" s="115"/>
      <c r="IP132" s="115"/>
      <c r="IQ132" s="115"/>
    </row>
    <row r="133" spans="1:251" ht="13.2">
      <c r="A133" s="170" t="s">
        <v>820</v>
      </c>
      <c r="B133" s="120" t="s">
        <v>821</v>
      </c>
      <c r="C133" s="120" t="s">
        <v>822</v>
      </c>
      <c r="D133" s="121" t="s">
        <v>67</v>
      </c>
      <c r="E133" s="127"/>
      <c r="F133" s="169" t="str">
        <f t="shared" si="14"/>
        <v>け２３</v>
      </c>
      <c r="G133" s="120" t="str">
        <f t="shared" si="15"/>
        <v>佐々木優</v>
      </c>
      <c r="H133" s="123" t="s">
        <v>805</v>
      </c>
      <c r="I133" s="121" t="s">
        <v>11</v>
      </c>
      <c r="J133" s="124">
        <v>2000</v>
      </c>
      <c r="K133" s="125">
        <f t="shared" si="17"/>
        <v>26</v>
      </c>
      <c r="L133" s="123" t="str">
        <f t="shared" si="16"/>
        <v>OK</v>
      </c>
      <c r="M133" s="123" t="s">
        <v>212</v>
      </c>
    </row>
    <row r="134" spans="1:251" ht="13.2">
      <c r="A134" s="170" t="s">
        <v>823</v>
      </c>
      <c r="B134" s="120" t="s">
        <v>311</v>
      </c>
      <c r="C134" s="120" t="s">
        <v>634</v>
      </c>
      <c r="D134" s="121" t="s">
        <v>67</v>
      </c>
      <c r="E134" s="127"/>
      <c r="F134" s="169" t="str">
        <f t="shared" si="14"/>
        <v>け２４</v>
      </c>
      <c r="G134" s="120" t="str">
        <f t="shared" si="15"/>
        <v>中島康之</v>
      </c>
      <c r="H134" s="123" t="s">
        <v>805</v>
      </c>
      <c r="I134" s="121" t="s">
        <v>11</v>
      </c>
      <c r="J134" s="132">
        <v>1980</v>
      </c>
      <c r="K134" s="134">
        <f t="shared" si="17"/>
        <v>46</v>
      </c>
      <c r="L134" s="123" t="str">
        <f t="shared" si="16"/>
        <v>OK</v>
      </c>
      <c r="M134" s="173" t="s">
        <v>16</v>
      </c>
    </row>
    <row r="135" spans="1:251" ht="13.2">
      <c r="A135" s="170" t="s">
        <v>824</v>
      </c>
      <c r="B135" s="120" t="s">
        <v>825</v>
      </c>
      <c r="C135" s="120" t="s">
        <v>826</v>
      </c>
      <c r="D135" s="121" t="s">
        <v>67</v>
      </c>
      <c r="E135" s="186" t="s">
        <v>883</v>
      </c>
      <c r="F135" s="169" t="str">
        <f t="shared" si="14"/>
        <v>け２５</v>
      </c>
      <c r="G135" s="120" t="str">
        <f t="shared" si="15"/>
        <v>山口希子</v>
      </c>
      <c r="H135" s="123" t="s">
        <v>805</v>
      </c>
      <c r="I135" s="166" t="s">
        <v>210</v>
      </c>
      <c r="J135" s="132">
        <v>2014</v>
      </c>
      <c r="K135" s="134">
        <f t="shared" si="17"/>
        <v>12</v>
      </c>
      <c r="L135" s="123" t="str">
        <f t="shared" si="16"/>
        <v>OK</v>
      </c>
      <c r="M135" s="173" t="s">
        <v>16</v>
      </c>
    </row>
    <row r="136" spans="1:251" ht="13.2">
      <c r="A136" s="170" t="s">
        <v>827</v>
      </c>
      <c r="B136" s="180" t="s">
        <v>828</v>
      </c>
      <c r="C136" s="120" t="s">
        <v>829</v>
      </c>
      <c r="D136" s="121" t="s">
        <v>67</v>
      </c>
      <c r="E136" s="127"/>
      <c r="F136" s="169" t="str">
        <f t="shared" si="14"/>
        <v>け２６</v>
      </c>
      <c r="G136" s="120" t="str">
        <f t="shared" si="15"/>
        <v>𠮷越洋一</v>
      </c>
      <c r="H136" s="123" t="s">
        <v>805</v>
      </c>
      <c r="I136" s="121" t="s">
        <v>11</v>
      </c>
      <c r="J136" s="132">
        <v>1977</v>
      </c>
      <c r="K136" s="134">
        <f t="shared" si="17"/>
        <v>49</v>
      </c>
      <c r="L136" s="123" t="str">
        <f t="shared" si="16"/>
        <v>OK</v>
      </c>
      <c r="M136" s="123" t="s">
        <v>571</v>
      </c>
    </row>
    <row r="137" spans="1:251" ht="13.2">
      <c r="A137" s="170" t="s">
        <v>830</v>
      </c>
      <c r="B137" s="181" t="s">
        <v>831</v>
      </c>
      <c r="C137" s="133" t="s">
        <v>832</v>
      </c>
      <c r="D137" s="121" t="s">
        <v>67</v>
      </c>
      <c r="E137" s="186" t="s">
        <v>883</v>
      </c>
      <c r="F137" s="169" t="str">
        <f t="shared" si="14"/>
        <v>け２７</v>
      </c>
      <c r="G137" s="120" t="str">
        <f t="shared" si="15"/>
        <v>稲岡沙良</v>
      </c>
      <c r="H137" s="123" t="s">
        <v>805</v>
      </c>
      <c r="I137" s="166" t="s">
        <v>210</v>
      </c>
      <c r="J137" s="132">
        <v>2012</v>
      </c>
      <c r="K137" s="134">
        <f t="shared" si="17"/>
        <v>14</v>
      </c>
      <c r="L137" s="123" t="str">
        <f t="shared" si="16"/>
        <v>OK</v>
      </c>
      <c r="M137" s="173" t="s">
        <v>16</v>
      </c>
    </row>
    <row r="138" spans="1:251" ht="13.2">
      <c r="A138" s="170" t="s">
        <v>1215</v>
      </c>
      <c r="B138" s="180" t="s">
        <v>1216</v>
      </c>
      <c r="C138" s="120" t="s">
        <v>1217</v>
      </c>
      <c r="D138" s="121" t="s">
        <v>67</v>
      </c>
      <c r="E138" s="186" t="s">
        <v>883</v>
      </c>
      <c r="F138" s="169" t="str">
        <f t="shared" si="14"/>
        <v>け２８</v>
      </c>
      <c r="G138" s="120" t="str">
        <f t="shared" si="15"/>
        <v>大橋凛斗</v>
      </c>
      <c r="H138" s="123" t="s">
        <v>805</v>
      </c>
      <c r="I138" s="123" t="s">
        <v>225</v>
      </c>
      <c r="J138" s="132">
        <v>2015</v>
      </c>
      <c r="K138" s="134">
        <f t="shared" si="17"/>
        <v>11</v>
      </c>
      <c r="L138" s="123" t="str">
        <f t="shared" si="16"/>
        <v>OK</v>
      </c>
      <c r="M138" s="123" t="s">
        <v>1218</v>
      </c>
    </row>
    <row r="139" spans="1:251" ht="13.2">
      <c r="A139" s="170" t="s">
        <v>1219</v>
      </c>
      <c r="B139" s="180" t="s">
        <v>922</v>
      </c>
      <c r="C139" s="120" t="s">
        <v>1220</v>
      </c>
      <c r="D139" s="121" t="s">
        <v>67</v>
      </c>
      <c r="E139" s="186" t="s">
        <v>883</v>
      </c>
      <c r="F139" s="169" t="str">
        <f t="shared" si="14"/>
        <v>け２９</v>
      </c>
      <c r="G139" s="120" t="str">
        <f t="shared" si="15"/>
        <v>岡本隆之介</v>
      </c>
      <c r="H139" s="123" t="s">
        <v>805</v>
      </c>
      <c r="I139" s="123" t="s">
        <v>225</v>
      </c>
      <c r="J139" s="132">
        <v>2015</v>
      </c>
      <c r="K139" s="134">
        <f t="shared" si="17"/>
        <v>11</v>
      </c>
      <c r="L139" s="123" t="str">
        <f t="shared" si="16"/>
        <v>OK</v>
      </c>
      <c r="M139" s="123" t="s">
        <v>1221</v>
      </c>
    </row>
    <row r="140" spans="1:251" ht="13.2">
      <c r="A140" s="161"/>
      <c r="B140" s="161">
        <v>5</v>
      </c>
      <c r="C140" s="161"/>
      <c r="D140" s="137" t="s">
        <v>1222</v>
      </c>
      <c r="E140" s="138"/>
      <c r="F140" s="139"/>
      <c r="G140" s="135"/>
      <c r="H140" s="137"/>
      <c r="I140" s="161"/>
      <c r="J140" s="140"/>
      <c r="K140" s="141" t="str">
        <f t="shared" si="17"/>
        <v/>
      </c>
      <c r="L140" s="139"/>
      <c r="M140" s="136"/>
    </row>
    <row r="141" spans="1:251" ht="13.2">
      <c r="A141" s="120" t="s">
        <v>833</v>
      </c>
      <c r="B141" s="121" t="s">
        <v>834</v>
      </c>
      <c r="C141" s="121" t="s">
        <v>835</v>
      </c>
      <c r="D141" s="121" t="s">
        <v>836</v>
      </c>
      <c r="E141" s="122"/>
      <c r="F141" s="123" t="str">
        <f t="shared" ref="F141:F174" si="18">A141</f>
        <v>き０１</v>
      </c>
      <c r="G141" s="123" t="str">
        <f>B141&amp;C141</f>
        <v>荒浪順次</v>
      </c>
      <c r="H141" s="123" t="str">
        <f t="shared" ref="H141:H175" si="19">D141</f>
        <v>京セラTC</v>
      </c>
      <c r="I141" s="123" t="s">
        <v>225</v>
      </c>
      <c r="J141" s="182">
        <v>1977</v>
      </c>
      <c r="K141" s="125">
        <f>IF(J141="","",(2026-J141))</f>
        <v>49</v>
      </c>
      <c r="L141" s="123" t="str">
        <f t="shared" ref="L141:L174" si="20">IF(G141="","",IF(COUNTIF($G$4:$G$109,G141)&gt;1,"2重登録","OK"))</f>
        <v>OK</v>
      </c>
      <c r="M141" s="126" t="s">
        <v>514</v>
      </c>
    </row>
    <row r="142" spans="1:251" ht="13.2">
      <c r="A142" s="120" t="s">
        <v>19</v>
      </c>
      <c r="B142" s="123" t="s">
        <v>22</v>
      </c>
      <c r="C142" s="123" t="s">
        <v>515</v>
      </c>
      <c r="D142" s="121" t="s">
        <v>836</v>
      </c>
      <c r="E142" s="122"/>
      <c r="F142" s="123" t="str">
        <f t="shared" si="18"/>
        <v>き０２</v>
      </c>
      <c r="G142" s="123" t="str">
        <f t="shared" ref="G142:G174" si="21">B142&amp;C142</f>
        <v>井澤　匡志</v>
      </c>
      <c r="H142" s="123" t="str">
        <f t="shared" si="19"/>
        <v>京セラTC</v>
      </c>
      <c r="I142" s="123" t="s">
        <v>225</v>
      </c>
      <c r="J142" s="164">
        <v>1967</v>
      </c>
      <c r="K142" s="125">
        <f t="shared" ref="K142:K217" si="22">IF(J142="","",(2026-J142))</f>
        <v>59</v>
      </c>
      <c r="L142" s="123" t="str">
        <f t="shared" si="20"/>
        <v>OK</v>
      </c>
      <c r="M142" s="183" t="s">
        <v>516</v>
      </c>
    </row>
    <row r="143" spans="1:251" ht="13.2">
      <c r="A143" s="120" t="s">
        <v>231</v>
      </c>
      <c r="B143" s="121" t="s">
        <v>837</v>
      </c>
      <c r="C143" s="121" t="s">
        <v>838</v>
      </c>
      <c r="D143" s="121" t="s">
        <v>836</v>
      </c>
      <c r="E143" s="122"/>
      <c r="F143" s="123" t="str">
        <f t="shared" si="18"/>
        <v>き０３</v>
      </c>
      <c r="G143" s="123" t="str">
        <f t="shared" si="21"/>
        <v>石井耶真斗</v>
      </c>
      <c r="H143" s="123" t="str">
        <f t="shared" si="19"/>
        <v>京セラTC</v>
      </c>
      <c r="I143" s="123" t="s">
        <v>225</v>
      </c>
      <c r="J143" s="164">
        <v>1995</v>
      </c>
      <c r="K143" s="125">
        <f t="shared" si="22"/>
        <v>31</v>
      </c>
      <c r="L143" s="123" t="str">
        <f t="shared" si="20"/>
        <v>OK</v>
      </c>
      <c r="M143" s="183" t="s">
        <v>516</v>
      </c>
    </row>
    <row r="144" spans="1:251" ht="13.2">
      <c r="A144" s="120" t="s">
        <v>20</v>
      </c>
      <c r="B144" s="123" t="s">
        <v>839</v>
      </c>
      <c r="C144" s="123" t="s">
        <v>840</v>
      </c>
      <c r="D144" s="121" t="s">
        <v>836</v>
      </c>
      <c r="E144" s="122"/>
      <c r="F144" s="123" t="str">
        <f t="shared" si="18"/>
        <v>き０４</v>
      </c>
      <c r="G144" s="123" t="str">
        <f t="shared" si="21"/>
        <v>石川和洋</v>
      </c>
      <c r="H144" s="123" t="str">
        <f t="shared" si="19"/>
        <v>京セラTC</v>
      </c>
      <c r="I144" s="123" t="s">
        <v>225</v>
      </c>
      <c r="J144" s="164">
        <v>1978</v>
      </c>
      <c r="K144" s="125">
        <f t="shared" si="22"/>
        <v>48</v>
      </c>
      <c r="L144" s="123" t="str">
        <f t="shared" si="20"/>
        <v>OK</v>
      </c>
      <c r="M144" s="126" t="s">
        <v>517</v>
      </c>
    </row>
    <row r="145" spans="1:13" ht="13.2">
      <c r="A145" s="120" t="s">
        <v>21</v>
      </c>
      <c r="B145" s="121" t="s">
        <v>841</v>
      </c>
      <c r="C145" s="121" t="s">
        <v>842</v>
      </c>
      <c r="D145" s="121" t="s">
        <v>836</v>
      </c>
      <c r="E145" s="122"/>
      <c r="F145" s="123" t="str">
        <f t="shared" si="18"/>
        <v>き０５</v>
      </c>
      <c r="G145" s="123" t="str">
        <f t="shared" si="21"/>
        <v>石田文彦</v>
      </c>
      <c r="H145" s="123" t="str">
        <f t="shared" si="19"/>
        <v>京セラTC</v>
      </c>
      <c r="I145" s="123" t="s">
        <v>225</v>
      </c>
      <c r="J145" s="164">
        <v>1993</v>
      </c>
      <c r="K145" s="125">
        <f t="shared" si="22"/>
        <v>33</v>
      </c>
      <c r="L145" s="123" t="str">
        <f t="shared" si="20"/>
        <v>OK</v>
      </c>
      <c r="M145" s="126" t="s">
        <v>513</v>
      </c>
    </row>
    <row r="146" spans="1:13" ht="13.2">
      <c r="A146" s="120" t="s">
        <v>23</v>
      </c>
      <c r="B146" s="121" t="s">
        <v>518</v>
      </c>
      <c r="C146" s="121" t="s">
        <v>519</v>
      </c>
      <c r="D146" s="121" t="s">
        <v>836</v>
      </c>
      <c r="E146" s="122"/>
      <c r="F146" s="123" t="str">
        <f t="shared" si="18"/>
        <v>き０６</v>
      </c>
      <c r="G146" s="123" t="str">
        <f t="shared" si="21"/>
        <v>一色翼</v>
      </c>
      <c r="H146" s="123" t="str">
        <f t="shared" si="19"/>
        <v>京セラTC</v>
      </c>
      <c r="I146" s="123" t="s">
        <v>225</v>
      </c>
      <c r="J146" s="164">
        <v>1984</v>
      </c>
      <c r="K146" s="125">
        <f t="shared" si="22"/>
        <v>42</v>
      </c>
      <c r="L146" s="123" t="str">
        <f t="shared" si="20"/>
        <v>OK</v>
      </c>
      <c r="M146" s="183" t="s">
        <v>520</v>
      </c>
    </row>
    <row r="147" spans="1:13" ht="13.2">
      <c r="A147" s="120" t="s">
        <v>24</v>
      </c>
      <c r="B147" s="123" t="s">
        <v>26</v>
      </c>
      <c r="C147" s="123" t="s">
        <v>27</v>
      </c>
      <c r="D147" s="121" t="s">
        <v>836</v>
      </c>
      <c r="E147" s="122"/>
      <c r="F147" s="123" t="str">
        <f t="shared" si="18"/>
        <v>き０７</v>
      </c>
      <c r="G147" s="123" t="str">
        <f t="shared" si="21"/>
        <v>牛尾紳之介</v>
      </c>
      <c r="H147" s="123" t="str">
        <f t="shared" si="19"/>
        <v>京セラTC</v>
      </c>
      <c r="I147" s="123" t="s">
        <v>225</v>
      </c>
      <c r="J147" s="164">
        <v>1984</v>
      </c>
      <c r="K147" s="125">
        <f t="shared" si="22"/>
        <v>42</v>
      </c>
      <c r="L147" s="123" t="str">
        <f t="shared" si="20"/>
        <v>OK</v>
      </c>
      <c r="M147" s="183" t="s">
        <v>516</v>
      </c>
    </row>
    <row r="148" spans="1:13" ht="13.2">
      <c r="A148" s="120" t="s">
        <v>25</v>
      </c>
      <c r="B148" s="121" t="s">
        <v>29</v>
      </c>
      <c r="C148" s="121" t="s">
        <v>30</v>
      </c>
      <c r="D148" s="121" t="s">
        <v>836</v>
      </c>
      <c r="E148" s="122"/>
      <c r="F148" s="123" t="str">
        <f t="shared" si="18"/>
        <v>き０８</v>
      </c>
      <c r="G148" s="123" t="str">
        <f t="shared" si="21"/>
        <v>太田圭亮</v>
      </c>
      <c r="H148" s="123" t="str">
        <f t="shared" si="19"/>
        <v>京セラTC</v>
      </c>
      <c r="I148" s="123" t="s">
        <v>225</v>
      </c>
      <c r="J148" s="164">
        <v>1981</v>
      </c>
      <c r="K148" s="125">
        <f t="shared" si="22"/>
        <v>45</v>
      </c>
      <c r="L148" s="123" t="str">
        <f t="shared" si="20"/>
        <v>OK</v>
      </c>
      <c r="M148" s="126" t="s">
        <v>513</v>
      </c>
    </row>
    <row r="149" spans="1:13" ht="13.2">
      <c r="A149" s="120" t="s">
        <v>28</v>
      </c>
      <c r="B149" s="128" t="s">
        <v>843</v>
      </c>
      <c r="C149" s="128" t="s">
        <v>844</v>
      </c>
      <c r="D149" s="121" t="s">
        <v>836</v>
      </c>
      <c r="E149" s="122"/>
      <c r="F149" s="123" t="str">
        <f t="shared" si="18"/>
        <v>き０９</v>
      </c>
      <c r="G149" s="123" t="str">
        <f t="shared" si="21"/>
        <v>奥田司</v>
      </c>
      <c r="H149" s="123" t="str">
        <f t="shared" si="19"/>
        <v>京セラTC</v>
      </c>
      <c r="I149" s="123" t="s">
        <v>225</v>
      </c>
      <c r="J149" s="164">
        <v>1997</v>
      </c>
      <c r="K149" s="125">
        <f t="shared" si="22"/>
        <v>29</v>
      </c>
      <c r="L149" s="123" t="str">
        <f t="shared" si="20"/>
        <v>OK</v>
      </c>
      <c r="M149" s="183" t="s">
        <v>521</v>
      </c>
    </row>
    <row r="150" spans="1:13" ht="13.2">
      <c r="A150" s="120" t="s">
        <v>31</v>
      </c>
      <c r="B150" s="121" t="s">
        <v>845</v>
      </c>
      <c r="C150" s="121" t="s">
        <v>846</v>
      </c>
      <c r="D150" s="121" t="s">
        <v>836</v>
      </c>
      <c r="E150" s="122"/>
      <c r="F150" s="123" t="str">
        <f t="shared" si="18"/>
        <v>き１０</v>
      </c>
      <c r="G150" s="123" t="str">
        <f t="shared" si="21"/>
        <v>木村圭</v>
      </c>
      <c r="H150" s="123" t="str">
        <f t="shared" si="19"/>
        <v>京セラTC</v>
      </c>
      <c r="I150" s="123" t="s">
        <v>225</v>
      </c>
      <c r="J150" s="182">
        <v>1968</v>
      </c>
      <c r="K150" s="125">
        <f t="shared" si="22"/>
        <v>58</v>
      </c>
      <c r="L150" s="123" t="str">
        <f t="shared" si="20"/>
        <v>OK</v>
      </c>
      <c r="M150" s="126" t="s">
        <v>522</v>
      </c>
    </row>
    <row r="151" spans="1:13" ht="13.2">
      <c r="A151" s="120" t="s">
        <v>32</v>
      </c>
      <c r="B151" s="121" t="s">
        <v>847</v>
      </c>
      <c r="C151" s="121" t="s">
        <v>848</v>
      </c>
      <c r="D151" s="121" t="s">
        <v>836</v>
      </c>
      <c r="E151" s="122"/>
      <c r="F151" s="123" t="str">
        <f t="shared" si="18"/>
        <v>き１１</v>
      </c>
      <c r="G151" s="123" t="str">
        <f t="shared" si="21"/>
        <v>栗山飛鳥</v>
      </c>
      <c r="H151" s="123" t="str">
        <f t="shared" si="19"/>
        <v>京セラTC</v>
      </c>
      <c r="I151" s="123" t="s">
        <v>225</v>
      </c>
      <c r="J151" s="164">
        <v>1997</v>
      </c>
      <c r="K151" s="125">
        <f t="shared" si="22"/>
        <v>29</v>
      </c>
      <c r="L151" s="123" t="str">
        <f t="shared" si="20"/>
        <v>OK</v>
      </c>
      <c r="M151" s="183" t="s">
        <v>520</v>
      </c>
    </row>
    <row r="152" spans="1:13" ht="13.2">
      <c r="A152" s="120" t="s">
        <v>33</v>
      </c>
      <c r="B152" s="121" t="s">
        <v>336</v>
      </c>
      <c r="C152" s="121" t="s">
        <v>523</v>
      </c>
      <c r="D152" s="121" t="s">
        <v>836</v>
      </c>
      <c r="E152" s="122"/>
      <c r="F152" s="123" t="str">
        <f t="shared" si="18"/>
        <v>き１２</v>
      </c>
      <c r="G152" s="123" t="str">
        <f t="shared" si="21"/>
        <v>清水陽介</v>
      </c>
      <c r="H152" s="123" t="str">
        <f t="shared" si="19"/>
        <v>京セラTC</v>
      </c>
      <c r="I152" s="123" t="s">
        <v>225</v>
      </c>
      <c r="J152" s="164">
        <v>1991</v>
      </c>
      <c r="K152" s="125">
        <f t="shared" si="22"/>
        <v>35</v>
      </c>
      <c r="L152" s="123" t="str">
        <f t="shared" si="20"/>
        <v>OK</v>
      </c>
      <c r="M152" s="126" t="s">
        <v>524</v>
      </c>
    </row>
    <row r="153" spans="1:13" ht="13.2">
      <c r="A153" s="120" t="s">
        <v>34</v>
      </c>
      <c r="B153" s="123" t="s">
        <v>42</v>
      </c>
      <c r="C153" s="123" t="s">
        <v>43</v>
      </c>
      <c r="D153" s="121" t="s">
        <v>836</v>
      </c>
      <c r="E153" s="122"/>
      <c r="F153" s="123" t="str">
        <f t="shared" si="18"/>
        <v>き１３</v>
      </c>
      <c r="G153" s="123" t="str">
        <f t="shared" si="21"/>
        <v>曽我卓矢</v>
      </c>
      <c r="H153" s="123" t="str">
        <f t="shared" si="19"/>
        <v>京セラTC</v>
      </c>
      <c r="I153" s="123" t="s">
        <v>225</v>
      </c>
      <c r="J153" s="164">
        <v>1986</v>
      </c>
      <c r="K153" s="125">
        <f t="shared" si="22"/>
        <v>40</v>
      </c>
      <c r="L153" s="123" t="str">
        <f t="shared" si="20"/>
        <v>OK</v>
      </c>
      <c r="M153" s="126" t="s">
        <v>513</v>
      </c>
    </row>
    <row r="154" spans="1:13" ht="13.2">
      <c r="A154" s="120" t="s">
        <v>35</v>
      </c>
      <c r="B154" s="123" t="s">
        <v>849</v>
      </c>
      <c r="C154" s="123" t="s">
        <v>850</v>
      </c>
      <c r="D154" s="121" t="s">
        <v>836</v>
      </c>
      <c r="E154" s="122"/>
      <c r="F154" s="123" t="str">
        <f t="shared" si="18"/>
        <v>き１４</v>
      </c>
      <c r="G154" s="123" t="str">
        <f t="shared" si="21"/>
        <v>中尾慶太</v>
      </c>
      <c r="H154" s="123" t="str">
        <f t="shared" si="19"/>
        <v>京セラTC</v>
      </c>
      <c r="I154" s="123" t="s">
        <v>225</v>
      </c>
      <c r="J154" s="164">
        <v>1993</v>
      </c>
      <c r="K154" s="125">
        <f t="shared" si="22"/>
        <v>33</v>
      </c>
      <c r="L154" s="123" t="str">
        <f t="shared" si="20"/>
        <v>OK</v>
      </c>
      <c r="M154" s="126" t="s">
        <v>525</v>
      </c>
    </row>
    <row r="155" spans="1:13" ht="13.2">
      <c r="A155" s="120" t="s">
        <v>36</v>
      </c>
      <c r="B155" s="123" t="s">
        <v>851</v>
      </c>
      <c r="C155" s="123" t="s">
        <v>852</v>
      </c>
      <c r="D155" s="121" t="s">
        <v>836</v>
      </c>
      <c r="E155" s="122"/>
      <c r="F155" s="123" t="str">
        <f t="shared" si="18"/>
        <v>き１５</v>
      </c>
      <c r="G155" s="123" t="str">
        <f t="shared" si="21"/>
        <v>仲田慶介</v>
      </c>
      <c r="H155" s="123" t="str">
        <f t="shared" si="19"/>
        <v>京セラTC</v>
      </c>
      <c r="I155" s="123" t="s">
        <v>225</v>
      </c>
      <c r="J155" s="164">
        <v>1996</v>
      </c>
      <c r="K155" s="125">
        <f t="shared" si="22"/>
        <v>30</v>
      </c>
      <c r="L155" s="123" t="str">
        <f t="shared" si="20"/>
        <v>OK</v>
      </c>
      <c r="M155" s="126" t="s">
        <v>526</v>
      </c>
    </row>
    <row r="156" spans="1:13" ht="13.2">
      <c r="A156" s="120" t="s">
        <v>37</v>
      </c>
      <c r="B156" s="123" t="s">
        <v>853</v>
      </c>
      <c r="C156" s="123" t="s">
        <v>854</v>
      </c>
      <c r="D156" s="121" t="s">
        <v>836</v>
      </c>
      <c r="E156" s="122"/>
      <c r="F156" s="123" t="str">
        <f t="shared" si="18"/>
        <v>き１６</v>
      </c>
      <c r="G156" s="123" t="str">
        <f t="shared" si="21"/>
        <v>永田寛教</v>
      </c>
      <c r="H156" s="123" t="str">
        <f t="shared" si="19"/>
        <v>京セラTC</v>
      </c>
      <c r="I156" s="123" t="s">
        <v>225</v>
      </c>
      <c r="J156" s="164">
        <v>1981</v>
      </c>
      <c r="K156" s="125">
        <f t="shared" si="22"/>
        <v>45</v>
      </c>
      <c r="L156" s="123" t="str">
        <f t="shared" si="20"/>
        <v>OK</v>
      </c>
      <c r="M156" s="183" t="s">
        <v>516</v>
      </c>
    </row>
    <row r="157" spans="1:13" ht="13.2">
      <c r="A157" s="120" t="s">
        <v>38</v>
      </c>
      <c r="B157" s="121" t="s">
        <v>50</v>
      </c>
      <c r="C157" s="121" t="s">
        <v>51</v>
      </c>
      <c r="D157" s="121" t="s">
        <v>836</v>
      </c>
      <c r="E157" s="122"/>
      <c r="F157" s="123" t="str">
        <f t="shared" si="18"/>
        <v>き１７</v>
      </c>
      <c r="G157" s="123" t="str">
        <f t="shared" si="21"/>
        <v>馬場英年</v>
      </c>
      <c r="H157" s="123" t="str">
        <f t="shared" si="19"/>
        <v>京セラTC</v>
      </c>
      <c r="I157" s="123" t="s">
        <v>225</v>
      </c>
      <c r="J157" s="164">
        <v>1980</v>
      </c>
      <c r="K157" s="125">
        <f t="shared" si="22"/>
        <v>46</v>
      </c>
      <c r="L157" s="123" t="str">
        <f t="shared" si="20"/>
        <v>OK</v>
      </c>
      <c r="M157" s="183" t="s">
        <v>516</v>
      </c>
    </row>
    <row r="158" spans="1:13" ht="13.2">
      <c r="A158" s="120" t="s">
        <v>40</v>
      </c>
      <c r="B158" s="166" t="s">
        <v>855</v>
      </c>
      <c r="C158" s="166" t="s">
        <v>856</v>
      </c>
      <c r="D158" s="121" t="s">
        <v>836</v>
      </c>
      <c r="E158" s="122"/>
      <c r="F158" s="123" t="str">
        <f t="shared" si="18"/>
        <v>き１８</v>
      </c>
      <c r="G158" s="123" t="str">
        <f t="shared" si="21"/>
        <v>濵口里穂</v>
      </c>
      <c r="H158" s="123" t="str">
        <f t="shared" si="19"/>
        <v>京セラTC</v>
      </c>
      <c r="I158" s="166" t="s">
        <v>210</v>
      </c>
      <c r="J158" s="164">
        <v>1993</v>
      </c>
      <c r="K158" s="125">
        <f t="shared" si="22"/>
        <v>33</v>
      </c>
      <c r="L158" s="123" t="str">
        <f t="shared" si="20"/>
        <v>OK</v>
      </c>
      <c r="M158" s="126" t="s">
        <v>527</v>
      </c>
    </row>
    <row r="159" spans="1:13" ht="13.2">
      <c r="A159" s="120" t="s">
        <v>41</v>
      </c>
      <c r="B159" s="120" t="s">
        <v>857</v>
      </c>
      <c r="C159" s="120" t="s">
        <v>858</v>
      </c>
      <c r="D159" s="121" t="s">
        <v>836</v>
      </c>
      <c r="E159" s="122"/>
      <c r="F159" s="123" t="str">
        <f t="shared" si="18"/>
        <v>き１９</v>
      </c>
      <c r="G159" s="123" t="str">
        <f t="shared" si="21"/>
        <v>平瀬俊介</v>
      </c>
      <c r="H159" s="123" t="str">
        <f t="shared" si="19"/>
        <v>京セラTC</v>
      </c>
      <c r="I159" s="123" t="s">
        <v>225</v>
      </c>
      <c r="J159" s="164">
        <v>1995</v>
      </c>
      <c r="K159" s="125">
        <f t="shared" si="22"/>
        <v>31</v>
      </c>
      <c r="L159" s="123" t="str">
        <f t="shared" si="20"/>
        <v>OK</v>
      </c>
      <c r="M159" s="183" t="s">
        <v>520</v>
      </c>
    </row>
    <row r="160" spans="1:13" ht="13.2">
      <c r="A160" s="120" t="s">
        <v>233</v>
      </c>
      <c r="B160" s="120" t="s">
        <v>53</v>
      </c>
      <c r="C160" s="120" t="s">
        <v>54</v>
      </c>
      <c r="D160" s="121" t="s">
        <v>836</v>
      </c>
      <c r="E160" s="122"/>
      <c r="F160" s="123" t="str">
        <f t="shared" si="18"/>
        <v>き２０</v>
      </c>
      <c r="G160" s="123" t="str">
        <f t="shared" si="21"/>
        <v>廣瀬智也</v>
      </c>
      <c r="H160" s="123" t="str">
        <f t="shared" si="19"/>
        <v>京セラTC</v>
      </c>
      <c r="I160" s="123" t="s">
        <v>225</v>
      </c>
      <c r="J160" s="164">
        <v>1977</v>
      </c>
      <c r="K160" s="125">
        <f t="shared" si="22"/>
        <v>49</v>
      </c>
      <c r="L160" s="123" t="str">
        <f t="shared" si="20"/>
        <v>OK</v>
      </c>
      <c r="M160" s="183" t="s">
        <v>520</v>
      </c>
    </row>
    <row r="161" spans="1:19" ht="13.2">
      <c r="A161" s="120" t="s">
        <v>44</v>
      </c>
      <c r="B161" s="120" t="s">
        <v>859</v>
      </c>
      <c r="C161" s="120" t="s">
        <v>860</v>
      </c>
      <c r="D161" s="121" t="s">
        <v>836</v>
      </c>
      <c r="E161" s="122"/>
      <c r="F161" s="123" t="str">
        <f t="shared" si="18"/>
        <v>き２１</v>
      </c>
      <c r="G161" s="123" t="str">
        <f t="shared" si="21"/>
        <v>福島勇輔</v>
      </c>
      <c r="H161" s="123" t="str">
        <f t="shared" si="19"/>
        <v>京セラTC</v>
      </c>
      <c r="I161" s="123" t="s">
        <v>225</v>
      </c>
      <c r="J161" s="164">
        <v>1996</v>
      </c>
      <c r="K161" s="125">
        <f t="shared" si="22"/>
        <v>30</v>
      </c>
      <c r="L161" s="123" t="str">
        <f t="shared" si="20"/>
        <v>OK</v>
      </c>
      <c r="M161" s="126" t="s">
        <v>525</v>
      </c>
    </row>
    <row r="162" spans="1:19" ht="13.2">
      <c r="A162" s="120" t="s">
        <v>234</v>
      </c>
      <c r="B162" s="120" t="s">
        <v>861</v>
      </c>
      <c r="C162" s="120" t="s">
        <v>862</v>
      </c>
      <c r="D162" s="121" t="s">
        <v>836</v>
      </c>
      <c r="E162" s="122"/>
      <c r="F162" s="123" t="str">
        <f t="shared" si="18"/>
        <v>き２２</v>
      </c>
      <c r="G162" s="123" t="str">
        <f t="shared" si="21"/>
        <v>本宮智之</v>
      </c>
      <c r="H162" s="123" t="str">
        <f t="shared" si="19"/>
        <v>京セラTC</v>
      </c>
      <c r="I162" s="123" t="s">
        <v>225</v>
      </c>
      <c r="J162" s="164">
        <v>1999</v>
      </c>
      <c r="K162" s="125">
        <f t="shared" si="22"/>
        <v>27</v>
      </c>
      <c r="L162" s="123" t="str">
        <f t="shared" si="20"/>
        <v>OK</v>
      </c>
      <c r="M162" s="126" t="s">
        <v>525</v>
      </c>
    </row>
    <row r="163" spans="1:19" ht="13.2">
      <c r="A163" s="120" t="s">
        <v>45</v>
      </c>
      <c r="B163" s="120" t="s">
        <v>863</v>
      </c>
      <c r="C163" s="120" t="s">
        <v>864</v>
      </c>
      <c r="D163" s="121" t="s">
        <v>836</v>
      </c>
      <c r="E163" s="122"/>
      <c r="F163" s="123" t="str">
        <f t="shared" si="18"/>
        <v>き２３</v>
      </c>
      <c r="G163" s="123" t="str">
        <f t="shared" si="21"/>
        <v>松本拓大</v>
      </c>
      <c r="H163" s="123" t="str">
        <f t="shared" si="19"/>
        <v>京セラTC</v>
      </c>
      <c r="I163" s="123" t="s">
        <v>225</v>
      </c>
      <c r="J163" s="164">
        <v>2004</v>
      </c>
      <c r="K163" s="125">
        <f t="shared" si="22"/>
        <v>22</v>
      </c>
      <c r="L163" s="123" t="str">
        <f t="shared" si="20"/>
        <v>OK</v>
      </c>
      <c r="M163" s="183" t="s">
        <v>520</v>
      </c>
    </row>
    <row r="164" spans="1:19" ht="13.2">
      <c r="A164" s="120" t="s">
        <v>46</v>
      </c>
      <c r="B164" s="120" t="s">
        <v>57</v>
      </c>
      <c r="C164" s="120" t="s">
        <v>58</v>
      </c>
      <c r="D164" s="121" t="s">
        <v>836</v>
      </c>
      <c r="E164" s="122"/>
      <c r="F164" s="123" t="str">
        <f t="shared" si="18"/>
        <v>き２４</v>
      </c>
      <c r="G164" s="123" t="str">
        <f t="shared" si="21"/>
        <v>宮道祐介</v>
      </c>
      <c r="H164" s="123" t="str">
        <f t="shared" si="19"/>
        <v>京セラTC</v>
      </c>
      <c r="I164" s="123" t="s">
        <v>225</v>
      </c>
      <c r="J164" s="164">
        <v>1983</v>
      </c>
      <c r="K164" s="125">
        <f t="shared" si="22"/>
        <v>43</v>
      </c>
      <c r="L164" s="123" t="str">
        <f t="shared" si="20"/>
        <v>OK</v>
      </c>
      <c r="M164" s="126" t="s">
        <v>528</v>
      </c>
    </row>
    <row r="165" spans="1:19" ht="13.2">
      <c r="A165" s="120" t="s">
        <v>47</v>
      </c>
      <c r="B165" s="120" t="s">
        <v>60</v>
      </c>
      <c r="C165" s="120" t="s">
        <v>61</v>
      </c>
      <c r="D165" s="121" t="s">
        <v>836</v>
      </c>
      <c r="E165" s="122"/>
      <c r="F165" s="123" t="str">
        <f t="shared" si="18"/>
        <v>き２５</v>
      </c>
      <c r="G165" s="123" t="str">
        <f t="shared" si="21"/>
        <v>村尾彰了</v>
      </c>
      <c r="H165" s="123" t="str">
        <f t="shared" si="19"/>
        <v>京セラTC</v>
      </c>
      <c r="I165" s="123" t="s">
        <v>225</v>
      </c>
      <c r="J165" s="164">
        <v>1982</v>
      </c>
      <c r="K165" s="125">
        <f t="shared" si="22"/>
        <v>44</v>
      </c>
      <c r="L165" s="123" t="str">
        <f t="shared" si="20"/>
        <v>OK</v>
      </c>
      <c r="M165" s="126" t="s">
        <v>525</v>
      </c>
    </row>
    <row r="166" spans="1:19" ht="13.2">
      <c r="A166" s="120" t="s">
        <v>48</v>
      </c>
      <c r="B166" s="120" t="s">
        <v>529</v>
      </c>
      <c r="C166" s="120" t="s">
        <v>530</v>
      </c>
      <c r="D166" s="121" t="s">
        <v>836</v>
      </c>
      <c r="E166" s="122"/>
      <c r="F166" s="123" t="str">
        <f t="shared" si="18"/>
        <v>き２６</v>
      </c>
      <c r="G166" s="123" t="str">
        <f t="shared" si="21"/>
        <v>村西徹</v>
      </c>
      <c r="H166" s="123" t="str">
        <f t="shared" si="19"/>
        <v>京セラTC</v>
      </c>
      <c r="I166" s="123" t="s">
        <v>225</v>
      </c>
      <c r="J166" s="164">
        <v>1988</v>
      </c>
      <c r="K166" s="125">
        <f t="shared" si="22"/>
        <v>38</v>
      </c>
      <c r="L166" s="123" t="str">
        <f t="shared" si="20"/>
        <v>OK</v>
      </c>
      <c r="M166" s="126" t="s">
        <v>39</v>
      </c>
    </row>
    <row r="167" spans="1:19" ht="13.2">
      <c r="A167" s="120" t="s">
        <v>49</v>
      </c>
      <c r="B167" s="120" t="s">
        <v>865</v>
      </c>
      <c r="C167" s="120" t="s">
        <v>866</v>
      </c>
      <c r="D167" s="121" t="s">
        <v>836</v>
      </c>
      <c r="E167" s="122"/>
      <c r="F167" s="123" t="str">
        <f t="shared" si="18"/>
        <v>き２７</v>
      </c>
      <c r="G167" s="123" t="str">
        <f t="shared" si="21"/>
        <v>安武義剛</v>
      </c>
      <c r="H167" s="123" t="str">
        <f t="shared" si="19"/>
        <v>京セラTC</v>
      </c>
      <c r="I167" s="123" t="s">
        <v>225</v>
      </c>
      <c r="J167" s="164">
        <v>1990</v>
      </c>
      <c r="K167" s="125">
        <f t="shared" si="22"/>
        <v>36</v>
      </c>
      <c r="L167" s="123" t="str">
        <f t="shared" si="20"/>
        <v>OK</v>
      </c>
      <c r="M167" s="126" t="s">
        <v>526</v>
      </c>
    </row>
    <row r="168" spans="1:19" ht="13.2">
      <c r="A168" s="120" t="s">
        <v>52</v>
      </c>
      <c r="B168" s="120" t="s">
        <v>867</v>
      </c>
      <c r="C168" s="120" t="s">
        <v>868</v>
      </c>
      <c r="D168" s="121" t="s">
        <v>836</v>
      </c>
      <c r="E168" s="122"/>
      <c r="F168" s="123" t="str">
        <f t="shared" si="18"/>
        <v>き２８</v>
      </c>
      <c r="G168" s="123" t="str">
        <f t="shared" si="21"/>
        <v>山田修平</v>
      </c>
      <c r="H168" s="123" t="str">
        <f t="shared" si="19"/>
        <v>京セラTC</v>
      </c>
      <c r="I168" s="123" t="s">
        <v>225</v>
      </c>
      <c r="J168" s="164">
        <v>1988</v>
      </c>
      <c r="K168" s="125">
        <f t="shared" si="22"/>
        <v>38</v>
      </c>
      <c r="L168" s="123" t="str">
        <f t="shared" si="20"/>
        <v>OK</v>
      </c>
      <c r="M168" s="126" t="s">
        <v>525</v>
      </c>
    </row>
    <row r="169" spans="1:19" s="123" customFormat="1" ht="13.2">
      <c r="A169" s="120" t="s">
        <v>55</v>
      </c>
      <c r="B169" s="120" t="s">
        <v>531</v>
      </c>
      <c r="C169" s="120" t="s">
        <v>472</v>
      </c>
      <c r="D169" s="121" t="s">
        <v>836</v>
      </c>
      <c r="E169" s="122"/>
      <c r="F169" s="123" t="str">
        <f t="shared" si="18"/>
        <v>き２９</v>
      </c>
      <c r="G169" s="123" t="str">
        <f t="shared" si="21"/>
        <v>山本和樹</v>
      </c>
      <c r="H169" s="123" t="str">
        <f t="shared" si="19"/>
        <v>京セラTC</v>
      </c>
      <c r="I169" s="123" t="s">
        <v>225</v>
      </c>
      <c r="J169" s="164">
        <v>1997</v>
      </c>
      <c r="K169" s="125">
        <f t="shared" si="22"/>
        <v>29</v>
      </c>
      <c r="L169" s="123" t="str">
        <f t="shared" si="20"/>
        <v>OK</v>
      </c>
      <c r="M169" s="126" t="s">
        <v>337</v>
      </c>
    </row>
    <row r="170" spans="1:19" s="123" customFormat="1" ht="13.2">
      <c r="A170" s="120" t="s">
        <v>56</v>
      </c>
      <c r="B170" s="120" t="s">
        <v>869</v>
      </c>
      <c r="C170" s="120" t="s">
        <v>870</v>
      </c>
      <c r="D170" s="121" t="s">
        <v>836</v>
      </c>
      <c r="E170" s="131"/>
      <c r="F170" s="123" t="str">
        <f t="shared" si="18"/>
        <v>き３０</v>
      </c>
      <c r="G170" s="123" t="str">
        <f t="shared" si="21"/>
        <v>滝本照夫</v>
      </c>
      <c r="H170" s="123" t="str">
        <f t="shared" si="19"/>
        <v>京セラTC</v>
      </c>
      <c r="I170" s="123" t="s">
        <v>225</v>
      </c>
      <c r="J170" s="132">
        <v>1959</v>
      </c>
      <c r="K170" s="125">
        <f t="shared" si="22"/>
        <v>67</v>
      </c>
      <c r="L170" s="123" t="str">
        <f t="shared" si="20"/>
        <v>OK</v>
      </c>
      <c r="M170" s="183" t="s">
        <v>520</v>
      </c>
    </row>
    <row r="171" spans="1:19" s="123" customFormat="1" ht="13.2">
      <c r="A171" s="120" t="s">
        <v>59</v>
      </c>
      <c r="B171" s="120" t="s">
        <v>871</v>
      </c>
      <c r="C171" s="120" t="s">
        <v>872</v>
      </c>
      <c r="D171" s="121" t="s">
        <v>836</v>
      </c>
      <c r="E171" s="131"/>
      <c r="F171" s="123" t="str">
        <f t="shared" si="18"/>
        <v>き３１</v>
      </c>
      <c r="G171" s="123" t="str">
        <f t="shared" si="21"/>
        <v>岩崎開</v>
      </c>
      <c r="H171" s="123" t="str">
        <f t="shared" si="19"/>
        <v>京セラTC</v>
      </c>
      <c r="I171" s="123" t="s">
        <v>11</v>
      </c>
      <c r="J171" s="132">
        <v>2001</v>
      </c>
      <c r="K171" s="125">
        <f t="shared" si="22"/>
        <v>25</v>
      </c>
      <c r="L171" s="123" t="str">
        <f t="shared" si="20"/>
        <v>OK</v>
      </c>
      <c r="M171" s="126" t="s">
        <v>224</v>
      </c>
    </row>
    <row r="172" spans="1:19" s="123" customFormat="1" ht="13.2">
      <c r="A172" s="120" t="s">
        <v>62</v>
      </c>
      <c r="B172" s="120" t="s">
        <v>873</v>
      </c>
      <c r="C172" s="120" t="s">
        <v>874</v>
      </c>
      <c r="D172" s="121" t="s">
        <v>836</v>
      </c>
      <c r="E172" s="131"/>
      <c r="F172" s="123" t="str">
        <f t="shared" si="18"/>
        <v>き３２</v>
      </c>
      <c r="G172" s="123" t="str">
        <f t="shared" si="21"/>
        <v>狩野雅斗</v>
      </c>
      <c r="H172" s="123" t="str">
        <f t="shared" si="19"/>
        <v>京セラTC</v>
      </c>
      <c r="I172" s="123" t="s">
        <v>11</v>
      </c>
      <c r="J172" s="132">
        <v>1984</v>
      </c>
      <c r="K172" s="125">
        <f t="shared" si="22"/>
        <v>42</v>
      </c>
      <c r="L172" s="123" t="str">
        <f t="shared" si="20"/>
        <v>OK</v>
      </c>
      <c r="M172" s="126" t="s">
        <v>262</v>
      </c>
    </row>
    <row r="173" spans="1:19" s="123" customFormat="1" ht="13.2">
      <c r="A173" s="120" t="s">
        <v>63</v>
      </c>
      <c r="B173" s="120" t="s">
        <v>875</v>
      </c>
      <c r="C173" s="120" t="s">
        <v>876</v>
      </c>
      <c r="D173" s="121" t="s">
        <v>836</v>
      </c>
      <c r="E173" s="131"/>
      <c r="F173" s="123" t="str">
        <f t="shared" si="18"/>
        <v>き３３</v>
      </c>
      <c r="G173" s="123" t="str">
        <f t="shared" si="21"/>
        <v>西岡庸介</v>
      </c>
      <c r="H173" s="123" t="str">
        <f t="shared" si="19"/>
        <v>京セラTC</v>
      </c>
      <c r="I173" s="123" t="s">
        <v>11</v>
      </c>
      <c r="J173" s="132">
        <v>1983</v>
      </c>
      <c r="K173" s="125">
        <f t="shared" si="22"/>
        <v>43</v>
      </c>
      <c r="L173" s="123" t="str">
        <f t="shared" si="20"/>
        <v>OK</v>
      </c>
      <c r="M173" s="126" t="s">
        <v>262</v>
      </c>
    </row>
    <row r="174" spans="1:19" s="187" customFormat="1" ht="13.2">
      <c r="A174" s="120" t="s">
        <v>64</v>
      </c>
      <c r="B174" s="120" t="s">
        <v>877</v>
      </c>
      <c r="C174" s="120" t="s">
        <v>878</v>
      </c>
      <c r="D174" s="121" t="s">
        <v>836</v>
      </c>
      <c r="E174" s="131"/>
      <c r="F174" s="123" t="str">
        <f t="shared" si="18"/>
        <v>き３４</v>
      </c>
      <c r="G174" s="123" t="str">
        <f t="shared" si="21"/>
        <v>和田洸</v>
      </c>
      <c r="H174" s="123" t="str">
        <f t="shared" si="19"/>
        <v>京セラTC</v>
      </c>
      <c r="I174" s="123" t="s">
        <v>11</v>
      </c>
      <c r="J174" s="132">
        <v>2001</v>
      </c>
      <c r="K174" s="125">
        <f t="shared" si="22"/>
        <v>25</v>
      </c>
      <c r="L174" s="123" t="str">
        <f t="shared" si="20"/>
        <v>OK</v>
      </c>
      <c r="M174" s="126" t="s">
        <v>224</v>
      </c>
      <c r="N174" s="115"/>
      <c r="O174" s="115"/>
      <c r="P174" s="115"/>
      <c r="Q174" s="115"/>
      <c r="R174" s="115"/>
      <c r="S174" s="115"/>
    </row>
    <row r="175" spans="1:19" ht="13.2">
      <c r="A175" s="161"/>
      <c r="B175" s="161">
        <v>6</v>
      </c>
      <c r="C175" s="161"/>
      <c r="D175" s="137" t="s">
        <v>1223</v>
      </c>
      <c r="E175" s="138"/>
      <c r="F175" s="139"/>
      <c r="G175" s="135"/>
      <c r="H175" s="137" t="str">
        <f t="shared" si="19"/>
        <v>４１人</v>
      </c>
      <c r="I175" s="137"/>
      <c r="J175" s="184"/>
      <c r="K175" s="141" t="str">
        <f t="shared" si="22"/>
        <v/>
      </c>
      <c r="L175" s="139" t="str">
        <f t="shared" ref="L175:L214" si="23">IF(G175="","",IF(COUNTIF($G$5:$G$698,G175)&gt;1,"2重登録","OK"))</f>
        <v/>
      </c>
      <c r="M175" s="136"/>
    </row>
    <row r="176" spans="1:19" ht="13.2">
      <c r="A176" s="126" t="s">
        <v>238</v>
      </c>
      <c r="B176" s="126" t="s">
        <v>239</v>
      </c>
      <c r="C176" s="126" t="s">
        <v>240</v>
      </c>
      <c r="D176" s="126" t="s">
        <v>236</v>
      </c>
      <c r="E176" s="126"/>
      <c r="F176" s="123" t="str">
        <f t="shared" ref="F176:F216" si="24">A176</f>
        <v>ぐ０１</v>
      </c>
      <c r="G176" s="126" t="str">
        <f t="shared" ref="G176:G216" si="25">B176&amp;C176</f>
        <v>鍵谷浩太</v>
      </c>
      <c r="H176" s="123" t="s">
        <v>237</v>
      </c>
      <c r="I176" s="123" t="s">
        <v>11</v>
      </c>
      <c r="J176" s="182">
        <v>1991</v>
      </c>
      <c r="K176" s="125">
        <f t="shared" si="22"/>
        <v>35</v>
      </c>
      <c r="L176" s="185" t="str">
        <f t="shared" si="23"/>
        <v>OK</v>
      </c>
      <c r="M176" s="126" t="s">
        <v>207</v>
      </c>
    </row>
    <row r="177" spans="1:13" ht="13.2">
      <c r="A177" s="126" t="s">
        <v>241</v>
      </c>
      <c r="B177" s="126" t="s">
        <v>243</v>
      </c>
      <c r="C177" s="126" t="s">
        <v>244</v>
      </c>
      <c r="D177" s="126" t="s">
        <v>236</v>
      </c>
      <c r="E177" s="126"/>
      <c r="F177" s="123" t="str">
        <f t="shared" si="24"/>
        <v>ぐ０２</v>
      </c>
      <c r="G177" s="126" t="str">
        <f t="shared" si="25"/>
        <v>中西泰輝</v>
      </c>
      <c r="H177" s="123" t="s">
        <v>237</v>
      </c>
      <c r="I177" s="123" t="s">
        <v>11</v>
      </c>
      <c r="J177" s="182">
        <v>1992</v>
      </c>
      <c r="K177" s="125">
        <f t="shared" si="22"/>
        <v>34</v>
      </c>
      <c r="L177" s="185" t="str">
        <f t="shared" si="23"/>
        <v>OK</v>
      </c>
      <c r="M177" s="126" t="s">
        <v>209</v>
      </c>
    </row>
    <row r="178" spans="1:13" ht="13.2">
      <c r="A178" s="126" t="s">
        <v>879</v>
      </c>
      <c r="B178" s="132" t="s">
        <v>246</v>
      </c>
      <c r="C178" s="126" t="s">
        <v>247</v>
      </c>
      <c r="D178" s="126" t="s">
        <v>236</v>
      </c>
      <c r="E178" s="132"/>
      <c r="F178" s="123" t="str">
        <f t="shared" si="24"/>
        <v>ぐ０３</v>
      </c>
      <c r="G178" s="126" t="str">
        <f t="shared" si="25"/>
        <v>井ノ口幹也</v>
      </c>
      <c r="H178" s="123" t="s">
        <v>237</v>
      </c>
      <c r="I178" s="123" t="s">
        <v>216</v>
      </c>
      <c r="J178" s="182">
        <v>1990</v>
      </c>
      <c r="K178" s="125">
        <f t="shared" si="22"/>
        <v>36</v>
      </c>
      <c r="L178" s="185" t="str">
        <f t="shared" si="23"/>
        <v>OK</v>
      </c>
      <c r="M178" s="167" t="s">
        <v>232</v>
      </c>
    </row>
    <row r="179" spans="1:13" ht="13.2">
      <c r="A179" s="126" t="s">
        <v>532</v>
      </c>
      <c r="B179" s="186" t="s">
        <v>343</v>
      </c>
      <c r="C179" s="186" t="s">
        <v>344</v>
      </c>
      <c r="D179" s="186" t="s">
        <v>236</v>
      </c>
      <c r="E179" s="186"/>
      <c r="F179" s="123" t="str">
        <f t="shared" si="24"/>
        <v>ぐ０４</v>
      </c>
      <c r="G179" s="126" t="str">
        <f t="shared" si="25"/>
        <v>久保村悠史</v>
      </c>
      <c r="H179" s="186" t="s">
        <v>237</v>
      </c>
      <c r="I179" s="186" t="s">
        <v>225</v>
      </c>
      <c r="J179" s="186">
        <v>1990</v>
      </c>
      <c r="K179" s="125">
        <f t="shared" si="22"/>
        <v>36</v>
      </c>
      <c r="L179" s="185" t="str">
        <f t="shared" si="23"/>
        <v>OK</v>
      </c>
      <c r="M179" s="186" t="s">
        <v>262</v>
      </c>
    </row>
    <row r="180" spans="1:13" ht="13.2">
      <c r="A180" s="126" t="s">
        <v>533</v>
      </c>
      <c r="B180" s="132" t="s">
        <v>248</v>
      </c>
      <c r="C180" s="132" t="s">
        <v>249</v>
      </c>
      <c r="D180" s="132" t="s">
        <v>236</v>
      </c>
      <c r="E180" s="132"/>
      <c r="F180" s="123" t="str">
        <f t="shared" si="24"/>
        <v>ぐ０５</v>
      </c>
      <c r="G180" s="126" t="str">
        <f t="shared" si="25"/>
        <v>漆原大介</v>
      </c>
      <c r="H180" s="132" t="s">
        <v>237</v>
      </c>
      <c r="I180" s="132" t="s">
        <v>225</v>
      </c>
      <c r="J180" s="132">
        <v>1988</v>
      </c>
      <c r="K180" s="125">
        <f t="shared" si="22"/>
        <v>38</v>
      </c>
      <c r="L180" s="185" t="str">
        <f t="shared" si="23"/>
        <v>OK</v>
      </c>
      <c r="M180" s="132" t="s">
        <v>207</v>
      </c>
    </row>
    <row r="181" spans="1:13" ht="13.2">
      <c r="A181" s="126" t="s">
        <v>534</v>
      </c>
      <c r="B181" s="132" t="s">
        <v>250</v>
      </c>
      <c r="C181" s="132" t="s">
        <v>251</v>
      </c>
      <c r="D181" s="132" t="s">
        <v>236</v>
      </c>
      <c r="E181" s="132"/>
      <c r="F181" s="123" t="str">
        <f t="shared" si="24"/>
        <v>ぐ０６</v>
      </c>
      <c r="G181" s="126" t="str">
        <f t="shared" si="25"/>
        <v>土田哲也</v>
      </c>
      <c r="H181" s="132" t="s">
        <v>237</v>
      </c>
      <c r="I181" s="132" t="s">
        <v>225</v>
      </c>
      <c r="J181" s="132">
        <v>1990</v>
      </c>
      <c r="K181" s="125">
        <f t="shared" si="22"/>
        <v>36</v>
      </c>
      <c r="L181" s="185" t="str">
        <f t="shared" si="23"/>
        <v>OK</v>
      </c>
      <c r="M181" s="132" t="s">
        <v>211</v>
      </c>
    </row>
    <row r="182" spans="1:13" ht="13.2">
      <c r="A182" s="126" t="s">
        <v>535</v>
      </c>
      <c r="B182" s="132" t="s">
        <v>252</v>
      </c>
      <c r="C182" s="132" t="s">
        <v>253</v>
      </c>
      <c r="D182" s="132" t="s">
        <v>236</v>
      </c>
      <c r="E182" s="132"/>
      <c r="F182" s="123" t="str">
        <f t="shared" si="24"/>
        <v>ぐ０７</v>
      </c>
      <c r="G182" s="126" t="str">
        <f t="shared" si="25"/>
        <v>金谷太郎</v>
      </c>
      <c r="H182" s="132" t="s">
        <v>237</v>
      </c>
      <c r="I182" s="132" t="s">
        <v>225</v>
      </c>
      <c r="J182" s="132">
        <v>1976</v>
      </c>
      <c r="K182" s="125">
        <f t="shared" si="22"/>
        <v>50</v>
      </c>
      <c r="L182" s="185" t="str">
        <f t="shared" si="23"/>
        <v>OK</v>
      </c>
      <c r="M182" s="132" t="s">
        <v>207</v>
      </c>
    </row>
    <row r="183" spans="1:13" ht="13.2">
      <c r="A183" s="126" t="s">
        <v>536</v>
      </c>
      <c r="B183" s="132" t="s">
        <v>257</v>
      </c>
      <c r="C183" s="132" t="s">
        <v>258</v>
      </c>
      <c r="D183" s="132" t="s">
        <v>236</v>
      </c>
      <c r="E183" s="132"/>
      <c r="F183" s="123" t="str">
        <f t="shared" si="24"/>
        <v>ぐ０８</v>
      </c>
      <c r="G183" s="126" t="str">
        <f t="shared" si="25"/>
        <v>山本将義</v>
      </c>
      <c r="H183" s="132" t="s">
        <v>237</v>
      </c>
      <c r="I183" s="132" t="s">
        <v>225</v>
      </c>
      <c r="J183" s="132">
        <v>1986</v>
      </c>
      <c r="K183" s="125">
        <f t="shared" si="22"/>
        <v>40</v>
      </c>
      <c r="L183" s="185" t="str">
        <f t="shared" si="23"/>
        <v>OK</v>
      </c>
      <c r="M183" s="132" t="s">
        <v>207</v>
      </c>
    </row>
    <row r="184" spans="1:13" ht="13.2">
      <c r="A184" s="126" t="s">
        <v>537</v>
      </c>
      <c r="B184" s="132" t="s">
        <v>265</v>
      </c>
      <c r="C184" s="132" t="s">
        <v>266</v>
      </c>
      <c r="D184" s="132" t="s">
        <v>236</v>
      </c>
      <c r="E184" s="132"/>
      <c r="F184" s="123" t="str">
        <f t="shared" si="24"/>
        <v>ぐ０９</v>
      </c>
      <c r="G184" s="126" t="str">
        <f t="shared" si="25"/>
        <v>浜田豊</v>
      </c>
      <c r="H184" s="132" t="s">
        <v>237</v>
      </c>
      <c r="I184" s="132" t="s">
        <v>225</v>
      </c>
      <c r="J184" s="132">
        <v>1985</v>
      </c>
      <c r="K184" s="125">
        <f t="shared" si="22"/>
        <v>41</v>
      </c>
      <c r="L184" s="185" t="str">
        <f t="shared" si="23"/>
        <v>OK</v>
      </c>
      <c r="M184" s="188" t="s">
        <v>232</v>
      </c>
    </row>
    <row r="185" spans="1:13" ht="13.2">
      <c r="A185" s="126" t="s">
        <v>538</v>
      </c>
      <c r="B185" s="132" t="s">
        <v>254</v>
      </c>
      <c r="C185" s="132" t="s">
        <v>255</v>
      </c>
      <c r="D185" s="132" t="s">
        <v>236</v>
      </c>
      <c r="E185" s="132"/>
      <c r="F185" s="123" t="str">
        <f t="shared" si="24"/>
        <v>ぐ１０</v>
      </c>
      <c r="G185" s="126" t="str">
        <f t="shared" si="25"/>
        <v>吉野淳也</v>
      </c>
      <c r="H185" s="132" t="s">
        <v>237</v>
      </c>
      <c r="I185" s="132" t="s">
        <v>225</v>
      </c>
      <c r="J185" s="132">
        <v>1990</v>
      </c>
      <c r="K185" s="125">
        <f t="shared" si="22"/>
        <v>36</v>
      </c>
      <c r="L185" s="185" t="str">
        <f t="shared" si="23"/>
        <v>OK</v>
      </c>
      <c r="M185" s="132" t="s">
        <v>209</v>
      </c>
    </row>
    <row r="186" spans="1:13" ht="13.2">
      <c r="A186" s="126" t="s">
        <v>539</v>
      </c>
      <c r="B186" s="132" t="s">
        <v>263</v>
      </c>
      <c r="C186" s="132" t="s">
        <v>264</v>
      </c>
      <c r="D186" s="132" t="s">
        <v>236</v>
      </c>
      <c r="E186" s="132"/>
      <c r="F186" s="123" t="str">
        <f t="shared" si="24"/>
        <v>ぐ１１</v>
      </c>
      <c r="G186" s="126" t="str">
        <f t="shared" si="25"/>
        <v>澁谷晃大</v>
      </c>
      <c r="H186" s="132" t="s">
        <v>237</v>
      </c>
      <c r="I186" s="132" t="s">
        <v>225</v>
      </c>
      <c r="J186" s="132">
        <v>1996</v>
      </c>
      <c r="K186" s="125">
        <f t="shared" si="22"/>
        <v>30</v>
      </c>
      <c r="L186" s="185" t="str">
        <f t="shared" si="23"/>
        <v>OK</v>
      </c>
      <c r="M186" s="132" t="s">
        <v>207</v>
      </c>
    </row>
    <row r="187" spans="1:13" ht="13.2">
      <c r="A187" s="126" t="s">
        <v>540</v>
      </c>
      <c r="B187" s="132" t="s">
        <v>260</v>
      </c>
      <c r="C187" s="132" t="s">
        <v>261</v>
      </c>
      <c r="D187" s="132" t="s">
        <v>236</v>
      </c>
      <c r="E187" s="132"/>
      <c r="F187" s="123" t="str">
        <f t="shared" si="24"/>
        <v>ぐ１２</v>
      </c>
      <c r="G187" s="126" t="str">
        <f t="shared" si="25"/>
        <v>藤井正和</v>
      </c>
      <c r="H187" s="132" t="s">
        <v>237</v>
      </c>
      <c r="I187" s="132" t="s">
        <v>225</v>
      </c>
      <c r="J187" s="132">
        <v>1975</v>
      </c>
      <c r="K187" s="125">
        <f t="shared" si="22"/>
        <v>51</v>
      </c>
      <c r="L187" s="185" t="str">
        <f t="shared" si="23"/>
        <v>OK</v>
      </c>
      <c r="M187" s="132" t="s">
        <v>208</v>
      </c>
    </row>
    <row r="188" spans="1:13" ht="13.2">
      <c r="A188" s="126" t="s">
        <v>541</v>
      </c>
      <c r="B188" s="132" t="s">
        <v>267</v>
      </c>
      <c r="C188" s="132" t="s">
        <v>268</v>
      </c>
      <c r="D188" s="132" t="s">
        <v>236</v>
      </c>
      <c r="E188" s="132"/>
      <c r="F188" s="123" t="str">
        <f t="shared" si="24"/>
        <v>ぐ１３</v>
      </c>
      <c r="G188" s="126" t="str">
        <f t="shared" si="25"/>
        <v>平野優也</v>
      </c>
      <c r="H188" s="132" t="s">
        <v>237</v>
      </c>
      <c r="I188" s="132" t="s">
        <v>225</v>
      </c>
      <c r="J188" s="132">
        <v>1993</v>
      </c>
      <c r="K188" s="125">
        <f t="shared" si="22"/>
        <v>33</v>
      </c>
      <c r="L188" s="185" t="str">
        <f t="shared" si="23"/>
        <v>OK</v>
      </c>
      <c r="M188" s="132" t="s">
        <v>269</v>
      </c>
    </row>
    <row r="189" spans="1:13" ht="13.2">
      <c r="A189" s="126" t="s">
        <v>542</v>
      </c>
      <c r="B189" s="132" t="s">
        <v>558</v>
      </c>
      <c r="C189" s="132" t="s">
        <v>880</v>
      </c>
      <c r="D189" s="132" t="s">
        <v>236</v>
      </c>
      <c r="E189" s="132"/>
      <c r="F189" s="123" t="str">
        <f t="shared" si="24"/>
        <v>ぐ１４</v>
      </c>
      <c r="G189" s="126" t="str">
        <f t="shared" si="25"/>
        <v>小林由汰</v>
      </c>
      <c r="H189" s="132" t="s">
        <v>237</v>
      </c>
      <c r="I189" s="132" t="s">
        <v>225</v>
      </c>
      <c r="J189" s="132">
        <v>1996</v>
      </c>
      <c r="K189" s="125">
        <f t="shared" si="22"/>
        <v>30</v>
      </c>
      <c r="L189" s="185" t="str">
        <f t="shared" si="23"/>
        <v>OK</v>
      </c>
      <c r="M189" s="132" t="s">
        <v>208</v>
      </c>
    </row>
    <row r="190" spans="1:13" ht="13.2">
      <c r="A190" s="126" t="s">
        <v>543</v>
      </c>
      <c r="B190" s="186" t="s">
        <v>881</v>
      </c>
      <c r="C190" s="186" t="s">
        <v>882</v>
      </c>
      <c r="D190" s="186" t="s">
        <v>236</v>
      </c>
      <c r="E190" s="186"/>
      <c r="F190" s="123" t="str">
        <f t="shared" si="24"/>
        <v>ぐ１５</v>
      </c>
      <c r="G190" s="126" t="str">
        <f t="shared" si="25"/>
        <v>大竹啓介</v>
      </c>
      <c r="H190" s="186" t="s">
        <v>237</v>
      </c>
      <c r="I190" s="186" t="s">
        <v>225</v>
      </c>
      <c r="J190" s="186">
        <v>1990</v>
      </c>
      <c r="K190" s="125">
        <f t="shared" si="22"/>
        <v>36</v>
      </c>
      <c r="L190" s="185" t="str">
        <f t="shared" si="23"/>
        <v>OK</v>
      </c>
      <c r="M190" s="186" t="s">
        <v>211</v>
      </c>
    </row>
    <row r="191" spans="1:13" ht="13.2">
      <c r="A191" s="126" t="s">
        <v>544</v>
      </c>
      <c r="B191" s="186" t="s">
        <v>553</v>
      </c>
      <c r="C191" s="186" t="s">
        <v>554</v>
      </c>
      <c r="D191" s="186" t="s">
        <v>236</v>
      </c>
      <c r="E191" s="186" t="s">
        <v>883</v>
      </c>
      <c r="F191" s="123" t="str">
        <f t="shared" si="24"/>
        <v>ぐ１６</v>
      </c>
      <c r="G191" s="126" t="str">
        <f t="shared" si="25"/>
        <v>竹内朝飛</v>
      </c>
      <c r="H191" s="186" t="s">
        <v>237</v>
      </c>
      <c r="I191" s="186" t="s">
        <v>225</v>
      </c>
      <c r="J191" s="186">
        <v>2011</v>
      </c>
      <c r="K191" s="125">
        <f t="shared" si="22"/>
        <v>15</v>
      </c>
      <c r="L191" s="185" t="str">
        <f t="shared" si="23"/>
        <v>OK</v>
      </c>
      <c r="M191" s="186" t="s">
        <v>207</v>
      </c>
    </row>
    <row r="192" spans="1:13" ht="13.2">
      <c r="A192" s="126" t="s">
        <v>545</v>
      </c>
      <c r="B192" s="188" t="s">
        <v>248</v>
      </c>
      <c r="C192" s="188" t="s">
        <v>270</v>
      </c>
      <c r="D192" s="186" t="s">
        <v>236</v>
      </c>
      <c r="E192" s="188"/>
      <c r="F192" s="123" t="str">
        <f t="shared" si="24"/>
        <v>ぐ１７</v>
      </c>
      <c r="G192" s="126" t="str">
        <f t="shared" si="25"/>
        <v>漆原友里</v>
      </c>
      <c r="H192" s="186" t="s">
        <v>237</v>
      </c>
      <c r="I192" s="188" t="s">
        <v>210</v>
      </c>
      <c r="J192" s="186">
        <v>1992</v>
      </c>
      <c r="K192" s="125">
        <f t="shared" si="22"/>
        <v>34</v>
      </c>
      <c r="L192" s="185" t="str">
        <f t="shared" si="23"/>
        <v>OK</v>
      </c>
      <c r="M192" s="186" t="s">
        <v>207</v>
      </c>
    </row>
    <row r="193" spans="1:18" ht="13.2">
      <c r="A193" s="126" t="s">
        <v>546</v>
      </c>
      <c r="B193" s="188" t="s">
        <v>787</v>
      </c>
      <c r="C193" s="188" t="s">
        <v>547</v>
      </c>
      <c r="D193" s="186" t="s">
        <v>236</v>
      </c>
      <c r="E193" s="188"/>
      <c r="F193" s="123" t="str">
        <f t="shared" si="24"/>
        <v>ぐ１８</v>
      </c>
      <c r="G193" s="126" t="str">
        <f t="shared" si="25"/>
        <v>山田優果</v>
      </c>
      <c r="H193" s="186" t="s">
        <v>237</v>
      </c>
      <c r="I193" s="188" t="s">
        <v>210</v>
      </c>
      <c r="J193" s="186">
        <v>1997</v>
      </c>
      <c r="K193" s="125">
        <f t="shared" si="22"/>
        <v>29</v>
      </c>
      <c r="L193" s="185" t="str">
        <f t="shared" si="23"/>
        <v>OK</v>
      </c>
      <c r="M193" s="186" t="s">
        <v>269</v>
      </c>
    </row>
    <row r="194" spans="1:18" ht="13.2">
      <c r="A194" s="126" t="s">
        <v>548</v>
      </c>
      <c r="B194" s="188" t="s">
        <v>227</v>
      </c>
      <c r="C194" s="188" t="s">
        <v>228</v>
      </c>
      <c r="D194" s="186" t="s">
        <v>236</v>
      </c>
      <c r="E194" s="188"/>
      <c r="F194" s="123" t="str">
        <f t="shared" si="24"/>
        <v>ぐ１９</v>
      </c>
      <c r="G194" s="126" t="str">
        <f t="shared" si="25"/>
        <v>西野美恵</v>
      </c>
      <c r="H194" s="186" t="s">
        <v>237</v>
      </c>
      <c r="I194" s="188" t="s">
        <v>210</v>
      </c>
      <c r="J194" s="186">
        <v>1988</v>
      </c>
      <c r="K194" s="125">
        <f t="shared" si="22"/>
        <v>38</v>
      </c>
      <c r="L194" s="185" t="str">
        <f t="shared" si="23"/>
        <v>OK</v>
      </c>
      <c r="M194" s="186" t="s">
        <v>211</v>
      </c>
    </row>
    <row r="195" spans="1:18" ht="13.2">
      <c r="A195" s="126" t="s">
        <v>549</v>
      </c>
      <c r="B195" s="188" t="s">
        <v>550</v>
      </c>
      <c r="C195" s="188" t="s">
        <v>551</v>
      </c>
      <c r="D195" s="186" t="s">
        <v>236</v>
      </c>
      <c r="E195" s="132"/>
      <c r="F195" s="123" t="str">
        <f t="shared" si="24"/>
        <v>ぐ２０</v>
      </c>
      <c r="G195" s="126" t="str">
        <f t="shared" si="25"/>
        <v>鍵弥初美</v>
      </c>
      <c r="H195" s="186" t="s">
        <v>237</v>
      </c>
      <c r="I195" s="188" t="s">
        <v>210</v>
      </c>
      <c r="J195" s="186">
        <v>1988</v>
      </c>
      <c r="K195" s="125">
        <f t="shared" si="22"/>
        <v>38</v>
      </c>
      <c r="L195" s="185" t="str">
        <f t="shared" si="23"/>
        <v>OK</v>
      </c>
      <c r="M195" s="186" t="s">
        <v>213</v>
      </c>
    </row>
    <row r="196" spans="1:18" ht="13.2">
      <c r="A196" s="126" t="s">
        <v>552</v>
      </c>
      <c r="B196" s="188" t="s">
        <v>884</v>
      </c>
      <c r="C196" s="188" t="s">
        <v>885</v>
      </c>
      <c r="D196" s="186" t="s">
        <v>236</v>
      </c>
      <c r="E196" s="188"/>
      <c r="F196" s="123" t="str">
        <f t="shared" si="24"/>
        <v>ぐ２１</v>
      </c>
      <c r="G196" s="126" t="str">
        <f t="shared" si="25"/>
        <v>日下部佑奈</v>
      </c>
      <c r="H196" s="186" t="s">
        <v>237</v>
      </c>
      <c r="I196" s="188" t="s">
        <v>210</v>
      </c>
      <c r="J196" s="186">
        <v>2000</v>
      </c>
      <c r="K196" s="125">
        <f t="shared" si="22"/>
        <v>26</v>
      </c>
      <c r="L196" s="185" t="str">
        <f t="shared" si="23"/>
        <v>OK</v>
      </c>
      <c r="M196" s="186" t="s">
        <v>720</v>
      </c>
    </row>
    <row r="197" spans="1:18" ht="13.2">
      <c r="A197" s="126" t="s">
        <v>555</v>
      </c>
      <c r="B197" s="188" t="s">
        <v>886</v>
      </c>
      <c r="C197" s="188" t="s">
        <v>887</v>
      </c>
      <c r="D197" s="186" t="s">
        <v>236</v>
      </c>
      <c r="E197" s="188"/>
      <c r="F197" s="123" t="str">
        <f t="shared" si="24"/>
        <v>ぐ２２</v>
      </c>
      <c r="G197" s="126" t="str">
        <f t="shared" si="25"/>
        <v>澁谷保乃実</v>
      </c>
      <c r="H197" s="186" t="s">
        <v>237</v>
      </c>
      <c r="I197" s="188" t="s">
        <v>210</v>
      </c>
      <c r="J197" s="186">
        <v>2000</v>
      </c>
      <c r="K197" s="125">
        <f t="shared" si="22"/>
        <v>26</v>
      </c>
      <c r="L197" s="185" t="str">
        <f t="shared" si="23"/>
        <v>OK</v>
      </c>
      <c r="M197" s="186" t="s">
        <v>207</v>
      </c>
    </row>
    <row r="198" spans="1:18" ht="13.2">
      <c r="A198" s="126" t="s">
        <v>557</v>
      </c>
      <c r="B198" s="188" t="s">
        <v>888</v>
      </c>
      <c r="C198" s="188" t="s">
        <v>889</v>
      </c>
      <c r="D198" s="186" t="s">
        <v>236</v>
      </c>
      <c r="E198" s="132"/>
      <c r="F198" s="123" t="str">
        <f t="shared" si="24"/>
        <v>ぐ２３</v>
      </c>
      <c r="G198" s="126" t="str">
        <f t="shared" si="25"/>
        <v>安積　絵里</v>
      </c>
      <c r="H198" s="186" t="s">
        <v>237</v>
      </c>
      <c r="I198" s="188" t="s">
        <v>210</v>
      </c>
      <c r="J198" s="186">
        <v>1995</v>
      </c>
      <c r="K198" s="125">
        <f t="shared" si="22"/>
        <v>31</v>
      </c>
      <c r="L198" s="185" t="str">
        <f t="shared" si="23"/>
        <v>OK</v>
      </c>
      <c r="M198" s="186" t="s">
        <v>212</v>
      </c>
    </row>
    <row r="199" spans="1:18" ht="13.2">
      <c r="A199" s="126" t="s">
        <v>559</v>
      </c>
      <c r="B199" s="186" t="s">
        <v>890</v>
      </c>
      <c r="C199" s="186" t="s">
        <v>616</v>
      </c>
      <c r="D199" s="186" t="s">
        <v>236</v>
      </c>
      <c r="E199" s="186" t="s">
        <v>883</v>
      </c>
      <c r="F199" s="123" t="str">
        <f t="shared" si="24"/>
        <v>ぐ２４</v>
      </c>
      <c r="G199" s="126" t="str">
        <f t="shared" si="25"/>
        <v>北川直樹</v>
      </c>
      <c r="H199" s="186" t="s">
        <v>237</v>
      </c>
      <c r="I199" s="186" t="s">
        <v>225</v>
      </c>
      <c r="J199" s="186">
        <v>2008</v>
      </c>
      <c r="K199" s="125">
        <f t="shared" si="22"/>
        <v>18</v>
      </c>
      <c r="L199" s="185" t="str">
        <f t="shared" si="23"/>
        <v>OK</v>
      </c>
      <c r="M199" s="186" t="s">
        <v>207</v>
      </c>
    </row>
    <row r="200" spans="1:18" ht="13.2">
      <c r="A200" s="126" t="s">
        <v>891</v>
      </c>
      <c r="B200" s="186" t="s">
        <v>892</v>
      </c>
      <c r="C200" s="186" t="s">
        <v>893</v>
      </c>
      <c r="D200" s="186" t="s">
        <v>236</v>
      </c>
      <c r="E200" s="186"/>
      <c r="F200" s="123" t="str">
        <f t="shared" si="24"/>
        <v>ぐ２５</v>
      </c>
      <c r="G200" s="126" t="str">
        <f t="shared" si="25"/>
        <v>井口　陽太</v>
      </c>
      <c r="H200" s="186" t="s">
        <v>237</v>
      </c>
      <c r="I200" s="186" t="s">
        <v>225</v>
      </c>
      <c r="J200" s="186">
        <v>1994</v>
      </c>
      <c r="K200" s="125">
        <f t="shared" si="22"/>
        <v>32</v>
      </c>
      <c r="L200" s="185" t="str">
        <f t="shared" si="23"/>
        <v>OK</v>
      </c>
      <c r="M200" s="186" t="s">
        <v>262</v>
      </c>
    </row>
    <row r="201" spans="1:18" s="123" customFormat="1" ht="13.2">
      <c r="A201" s="126" t="s">
        <v>894</v>
      </c>
      <c r="B201" s="188" t="s">
        <v>895</v>
      </c>
      <c r="C201" s="188" t="s">
        <v>896</v>
      </c>
      <c r="D201" s="186" t="s">
        <v>236</v>
      </c>
      <c r="E201" s="188"/>
      <c r="F201" s="123" t="str">
        <f t="shared" si="24"/>
        <v>ぐ２６</v>
      </c>
      <c r="G201" s="126" t="str">
        <f t="shared" si="25"/>
        <v>陰道恵美子</v>
      </c>
      <c r="H201" s="186" t="s">
        <v>237</v>
      </c>
      <c r="I201" s="188" t="s">
        <v>210</v>
      </c>
      <c r="J201" s="186">
        <v>1994</v>
      </c>
      <c r="K201" s="125">
        <f t="shared" si="22"/>
        <v>32</v>
      </c>
      <c r="L201" s="185" t="str">
        <f t="shared" si="23"/>
        <v>OK</v>
      </c>
      <c r="M201" s="186" t="s">
        <v>262</v>
      </c>
    </row>
    <row r="202" spans="1:18" s="123" customFormat="1" ht="13.2">
      <c r="A202" s="126" t="s">
        <v>897</v>
      </c>
      <c r="B202" s="186" t="s">
        <v>898</v>
      </c>
      <c r="C202" s="186" t="s">
        <v>899</v>
      </c>
      <c r="D202" s="186" t="s">
        <v>236</v>
      </c>
      <c r="E202" s="186"/>
      <c r="F202" s="123" t="str">
        <f t="shared" si="24"/>
        <v>ぐ２７</v>
      </c>
      <c r="G202" s="126" t="str">
        <f t="shared" si="25"/>
        <v>帆足介</v>
      </c>
      <c r="H202" s="186" t="s">
        <v>237</v>
      </c>
      <c r="I202" s="186" t="s">
        <v>225</v>
      </c>
      <c r="J202" s="186">
        <v>1994</v>
      </c>
      <c r="K202" s="125">
        <f t="shared" si="22"/>
        <v>32</v>
      </c>
      <c r="L202" s="185" t="str">
        <f t="shared" si="23"/>
        <v>OK</v>
      </c>
      <c r="M202" s="186" t="s">
        <v>207</v>
      </c>
    </row>
    <row r="203" spans="1:18" s="123" customFormat="1" ht="13.2">
      <c r="A203" s="126" t="s">
        <v>900</v>
      </c>
      <c r="B203" s="186" t="s">
        <v>901</v>
      </c>
      <c r="C203" s="186" t="s">
        <v>902</v>
      </c>
      <c r="D203" s="186" t="s">
        <v>236</v>
      </c>
      <c r="E203" s="186" t="s">
        <v>883</v>
      </c>
      <c r="F203" s="123" t="str">
        <f t="shared" si="24"/>
        <v>ぐ２８</v>
      </c>
      <c r="G203" s="126" t="str">
        <f t="shared" si="25"/>
        <v>安田椋太</v>
      </c>
      <c r="H203" s="186" t="s">
        <v>237</v>
      </c>
      <c r="I203" s="186" t="s">
        <v>11</v>
      </c>
      <c r="J203" s="186">
        <v>2017</v>
      </c>
      <c r="K203" s="125">
        <f t="shared" si="22"/>
        <v>9</v>
      </c>
      <c r="L203" s="185" t="str">
        <f t="shared" si="23"/>
        <v>OK</v>
      </c>
      <c r="M203" s="186" t="s">
        <v>207</v>
      </c>
    </row>
    <row r="204" spans="1:18" s="123" customFormat="1" ht="13.2">
      <c r="A204" s="126" t="s">
        <v>903</v>
      </c>
      <c r="B204" s="188" t="s">
        <v>901</v>
      </c>
      <c r="C204" s="188" t="s">
        <v>904</v>
      </c>
      <c r="D204" s="186" t="s">
        <v>236</v>
      </c>
      <c r="E204" s="186" t="s">
        <v>883</v>
      </c>
      <c r="F204" s="123" t="str">
        <f t="shared" si="24"/>
        <v>ぐ２９</v>
      </c>
      <c r="G204" s="126" t="str">
        <f t="shared" si="25"/>
        <v>安田楓</v>
      </c>
      <c r="H204" s="186" t="s">
        <v>237</v>
      </c>
      <c r="I204" s="188" t="s">
        <v>210</v>
      </c>
      <c r="J204" s="186">
        <v>2015</v>
      </c>
      <c r="K204" s="125">
        <f t="shared" si="22"/>
        <v>11</v>
      </c>
      <c r="L204" s="185" t="str">
        <f t="shared" si="23"/>
        <v>OK</v>
      </c>
      <c r="M204" s="186" t="s">
        <v>207</v>
      </c>
    </row>
    <row r="205" spans="1:18" s="123" customFormat="1" ht="13.2">
      <c r="A205" s="126" t="s">
        <v>905</v>
      </c>
      <c r="B205" s="188" t="s">
        <v>906</v>
      </c>
      <c r="C205" s="188" t="s">
        <v>907</v>
      </c>
      <c r="D205" s="186" t="s">
        <v>236</v>
      </c>
      <c r="E205" s="186" t="s">
        <v>883</v>
      </c>
      <c r="F205" s="123" t="str">
        <f t="shared" si="24"/>
        <v>ぐ３０</v>
      </c>
      <c r="G205" s="126" t="str">
        <f t="shared" si="25"/>
        <v>一圓寧々</v>
      </c>
      <c r="H205" s="186" t="s">
        <v>237</v>
      </c>
      <c r="I205" s="188" t="s">
        <v>210</v>
      </c>
      <c r="J205" s="186">
        <v>2015</v>
      </c>
      <c r="K205" s="125">
        <f t="shared" si="22"/>
        <v>11</v>
      </c>
      <c r="L205" s="185" t="str">
        <f t="shared" si="23"/>
        <v>OK</v>
      </c>
      <c r="M205" s="186" t="s">
        <v>207</v>
      </c>
    </row>
    <row r="206" spans="1:18" s="187" customFormat="1" ht="13.2">
      <c r="A206" s="126" t="s">
        <v>908</v>
      </c>
      <c r="B206" s="132" t="s">
        <v>909</v>
      </c>
      <c r="C206" s="132" t="s">
        <v>910</v>
      </c>
      <c r="D206" s="186" t="s">
        <v>236</v>
      </c>
      <c r="E206" s="186"/>
      <c r="F206" s="123" t="str">
        <f t="shared" si="24"/>
        <v>ぐ３１</v>
      </c>
      <c r="G206" s="126" t="str">
        <f t="shared" si="25"/>
        <v>門根維吹</v>
      </c>
      <c r="H206" s="186" t="s">
        <v>237</v>
      </c>
      <c r="I206" s="186" t="s">
        <v>11</v>
      </c>
      <c r="J206" s="186">
        <v>1998</v>
      </c>
      <c r="K206" s="125">
        <f t="shared" si="22"/>
        <v>28</v>
      </c>
      <c r="L206" s="185" t="str">
        <f t="shared" si="23"/>
        <v>OK</v>
      </c>
      <c r="M206" s="186" t="s">
        <v>230</v>
      </c>
      <c r="N206" s="115"/>
      <c r="O206" s="115"/>
      <c r="P206" s="115"/>
      <c r="Q206" s="115"/>
      <c r="R206" s="115"/>
    </row>
    <row r="207" spans="1:18" ht="13.2">
      <c r="A207" s="126" t="s">
        <v>1224</v>
      </c>
      <c r="B207" s="188" t="s">
        <v>1225</v>
      </c>
      <c r="C207" s="188" t="s">
        <v>1226</v>
      </c>
      <c r="D207" s="186" t="s">
        <v>236</v>
      </c>
      <c r="E207" s="186"/>
      <c r="F207" s="123" t="str">
        <f t="shared" si="24"/>
        <v>ぐ３２</v>
      </c>
      <c r="G207" s="126" t="str">
        <f t="shared" si="25"/>
        <v>田中桃</v>
      </c>
      <c r="H207" s="186" t="s">
        <v>237</v>
      </c>
      <c r="I207" s="188" t="s">
        <v>210</v>
      </c>
      <c r="J207" s="186">
        <v>1994</v>
      </c>
      <c r="K207" s="125">
        <f t="shared" si="22"/>
        <v>32</v>
      </c>
      <c r="L207" s="185" t="str">
        <f t="shared" si="23"/>
        <v>OK</v>
      </c>
      <c r="M207" s="186" t="s">
        <v>209</v>
      </c>
    </row>
    <row r="208" spans="1:18" ht="13.2">
      <c r="A208" s="126" t="s">
        <v>1227</v>
      </c>
      <c r="B208" s="188" t="s">
        <v>1228</v>
      </c>
      <c r="C208" s="188" t="s">
        <v>1229</v>
      </c>
      <c r="D208" s="186" t="s">
        <v>236</v>
      </c>
      <c r="E208" s="186"/>
      <c r="F208" s="123" t="str">
        <f t="shared" si="24"/>
        <v>ぐ３３</v>
      </c>
      <c r="G208" s="126" t="str">
        <f t="shared" si="25"/>
        <v>山田優希子</v>
      </c>
      <c r="H208" s="186" t="s">
        <v>237</v>
      </c>
      <c r="I208" s="188" t="s">
        <v>210</v>
      </c>
      <c r="J208" s="186">
        <v>1994</v>
      </c>
      <c r="K208" s="125">
        <f t="shared" si="22"/>
        <v>32</v>
      </c>
      <c r="L208" s="185" t="str">
        <f t="shared" si="23"/>
        <v>OK</v>
      </c>
      <c r="M208" s="186" t="s">
        <v>209</v>
      </c>
    </row>
    <row r="209" spans="1:13" ht="13.2">
      <c r="A209" s="126" t="s">
        <v>1230</v>
      </c>
      <c r="B209" s="132" t="s">
        <v>1231</v>
      </c>
      <c r="C209" s="132" t="s">
        <v>1232</v>
      </c>
      <c r="D209" s="186" t="s">
        <v>236</v>
      </c>
      <c r="E209" s="186"/>
      <c r="F209" s="123" t="str">
        <f t="shared" si="24"/>
        <v>ぐ３４</v>
      </c>
      <c r="G209" s="126" t="str">
        <f t="shared" si="25"/>
        <v>富田洋平</v>
      </c>
      <c r="H209" s="186" t="s">
        <v>237</v>
      </c>
      <c r="I209" s="186" t="s">
        <v>11</v>
      </c>
      <c r="J209" s="186">
        <v>1977</v>
      </c>
      <c r="K209" s="125">
        <f t="shared" si="22"/>
        <v>49</v>
      </c>
      <c r="L209" s="185" t="str">
        <f t="shared" si="23"/>
        <v>OK</v>
      </c>
      <c r="M209" s="186" t="s">
        <v>525</v>
      </c>
    </row>
    <row r="210" spans="1:13" ht="13.2">
      <c r="A210" s="126" t="s">
        <v>1233</v>
      </c>
      <c r="B210" s="132" t="s">
        <v>1234</v>
      </c>
      <c r="C210" s="256" t="s">
        <v>1235</v>
      </c>
      <c r="D210" s="186" t="s">
        <v>236</v>
      </c>
      <c r="E210" s="186"/>
      <c r="F210" s="123" t="str">
        <f t="shared" si="24"/>
        <v>ぐ３５</v>
      </c>
      <c r="G210" s="126" t="str">
        <f t="shared" si="25"/>
        <v>吉田芳信</v>
      </c>
      <c r="H210" s="186" t="s">
        <v>237</v>
      </c>
      <c r="I210" s="186" t="s">
        <v>11</v>
      </c>
      <c r="J210" s="186">
        <v>1965</v>
      </c>
      <c r="K210" s="125">
        <f t="shared" si="22"/>
        <v>61</v>
      </c>
      <c r="L210" s="185" t="str">
        <f t="shared" si="23"/>
        <v>OK</v>
      </c>
      <c r="M210" s="186" t="s">
        <v>525</v>
      </c>
    </row>
    <row r="211" spans="1:13" ht="13.2">
      <c r="A211" s="126" t="s">
        <v>1236</v>
      </c>
      <c r="B211" s="132" t="s">
        <v>1237</v>
      </c>
      <c r="C211" s="256" t="s">
        <v>1238</v>
      </c>
      <c r="D211" s="186" t="s">
        <v>236</v>
      </c>
      <c r="E211" s="186" t="s">
        <v>883</v>
      </c>
      <c r="F211" s="123" t="str">
        <f t="shared" si="24"/>
        <v>ぐ３６</v>
      </c>
      <c r="G211" s="126" t="str">
        <f t="shared" si="25"/>
        <v>原政宗</v>
      </c>
      <c r="H211" s="186" t="s">
        <v>237</v>
      </c>
      <c r="I211" s="186" t="s">
        <v>11</v>
      </c>
      <c r="J211" s="186">
        <v>2011</v>
      </c>
      <c r="K211" s="125">
        <f t="shared" si="22"/>
        <v>15</v>
      </c>
      <c r="L211" s="185" t="str">
        <f t="shared" si="23"/>
        <v>OK</v>
      </c>
      <c r="M211" s="186" t="s">
        <v>1239</v>
      </c>
    </row>
    <row r="212" spans="1:13" ht="13.2">
      <c r="A212" s="126" t="s">
        <v>1240</v>
      </c>
      <c r="B212" s="132" t="s">
        <v>1234</v>
      </c>
      <c r="C212" s="256" t="s">
        <v>1241</v>
      </c>
      <c r="D212" s="186" t="s">
        <v>236</v>
      </c>
      <c r="E212" s="186"/>
      <c r="F212" s="123" t="str">
        <f t="shared" si="24"/>
        <v>ぐ３７</v>
      </c>
      <c r="G212" s="126" t="str">
        <f t="shared" si="25"/>
        <v>吉田将宗</v>
      </c>
      <c r="H212" s="186" t="s">
        <v>237</v>
      </c>
      <c r="I212" s="186" t="s">
        <v>11</v>
      </c>
      <c r="J212" s="186">
        <v>2000</v>
      </c>
      <c r="K212" s="125">
        <f t="shared" si="22"/>
        <v>26</v>
      </c>
      <c r="L212" s="185" t="str">
        <f t="shared" si="23"/>
        <v>OK</v>
      </c>
      <c r="M212" s="186" t="s">
        <v>1239</v>
      </c>
    </row>
    <row r="213" spans="1:13" ht="13.2">
      <c r="A213" s="126" t="s">
        <v>1242</v>
      </c>
      <c r="B213" s="132" t="s">
        <v>1243</v>
      </c>
      <c r="C213" s="256" t="s">
        <v>1244</v>
      </c>
      <c r="D213" s="186" t="s">
        <v>236</v>
      </c>
      <c r="E213" s="186"/>
      <c r="F213" s="123" t="str">
        <f t="shared" si="24"/>
        <v>ぐ３８</v>
      </c>
      <c r="G213" s="126" t="str">
        <f t="shared" si="25"/>
        <v>井川直哉</v>
      </c>
      <c r="H213" s="186" t="s">
        <v>237</v>
      </c>
      <c r="I213" s="186" t="s">
        <v>11</v>
      </c>
      <c r="J213" s="186">
        <v>1998</v>
      </c>
      <c r="K213" s="125">
        <f t="shared" si="22"/>
        <v>28</v>
      </c>
      <c r="L213" s="185" t="str">
        <f t="shared" si="23"/>
        <v>OK</v>
      </c>
      <c r="M213" s="186" t="s">
        <v>1239</v>
      </c>
    </row>
    <row r="214" spans="1:13" ht="13.2">
      <c r="A214" s="126" t="s">
        <v>1245</v>
      </c>
      <c r="B214" s="132" t="s">
        <v>1246</v>
      </c>
      <c r="C214" s="256" t="s">
        <v>1247</v>
      </c>
      <c r="D214" s="186" t="s">
        <v>236</v>
      </c>
      <c r="E214" s="186"/>
      <c r="F214" s="123" t="str">
        <f t="shared" si="24"/>
        <v>ぐ３９</v>
      </c>
      <c r="G214" s="126" t="str">
        <f t="shared" si="25"/>
        <v>松岡大樹</v>
      </c>
      <c r="H214" s="186" t="s">
        <v>237</v>
      </c>
      <c r="I214" s="186" t="s">
        <v>11</v>
      </c>
      <c r="J214" s="186">
        <v>1999</v>
      </c>
      <c r="K214" s="125">
        <f t="shared" si="22"/>
        <v>27</v>
      </c>
      <c r="L214" s="185" t="str">
        <f t="shared" si="23"/>
        <v>OK</v>
      </c>
      <c r="M214" s="186" t="s">
        <v>1239</v>
      </c>
    </row>
    <row r="215" spans="1:13" ht="13.2">
      <c r="A215" s="126" t="s">
        <v>1248</v>
      </c>
      <c r="B215" s="188" t="s">
        <v>1249</v>
      </c>
      <c r="C215" s="257" t="s">
        <v>1250</v>
      </c>
      <c r="D215" s="186" t="s">
        <v>236</v>
      </c>
      <c r="E215" s="186"/>
      <c r="F215" s="123" t="str">
        <f t="shared" si="24"/>
        <v>ぐ４０</v>
      </c>
      <c r="G215" s="126" t="str">
        <f t="shared" si="25"/>
        <v>木村心優</v>
      </c>
      <c r="H215" s="186" t="s">
        <v>237</v>
      </c>
      <c r="I215" s="188" t="s">
        <v>210</v>
      </c>
      <c r="J215" s="186">
        <v>2008</v>
      </c>
      <c r="K215" s="125">
        <f t="shared" si="22"/>
        <v>18</v>
      </c>
      <c r="L215" s="185" t="str">
        <f>IF(G215="","",IF(COUNTIF($G$5:$G$698,G215)&gt;1,"2重登録","OK"))</f>
        <v>OK</v>
      </c>
      <c r="M215" s="186" t="s">
        <v>1239</v>
      </c>
    </row>
    <row r="216" spans="1:13" ht="13.2">
      <c r="A216" s="126" t="s">
        <v>1251</v>
      </c>
      <c r="B216" s="188" t="s">
        <v>1252</v>
      </c>
      <c r="C216" s="257" t="s">
        <v>1253</v>
      </c>
      <c r="D216" s="186" t="s">
        <v>236</v>
      </c>
      <c r="E216" s="186"/>
      <c r="F216" s="123" t="str">
        <f t="shared" si="24"/>
        <v>ぐ４１</v>
      </c>
      <c r="G216" s="126" t="str">
        <f t="shared" si="25"/>
        <v>佐野結花</v>
      </c>
      <c r="H216" s="186" t="s">
        <v>237</v>
      </c>
      <c r="I216" s="188" t="s">
        <v>210</v>
      </c>
      <c r="J216" s="186">
        <v>1998</v>
      </c>
      <c r="K216" s="125">
        <f t="shared" si="22"/>
        <v>28</v>
      </c>
      <c r="L216" s="185" t="str">
        <f t="shared" ref="L216:L225" si="26">IF(G216="","",IF(COUNTIF($G$5:$G$698,G216)&gt;1,"2重登録","OK"))</f>
        <v>OK</v>
      </c>
      <c r="M216" s="186" t="s">
        <v>1239</v>
      </c>
    </row>
    <row r="217" spans="1:13" ht="13.2">
      <c r="A217" s="161"/>
      <c r="B217" s="161">
        <v>7</v>
      </c>
      <c r="C217" s="161"/>
      <c r="D217" s="161" t="s">
        <v>1254</v>
      </c>
      <c r="E217" s="189"/>
      <c r="F217" s="190"/>
      <c r="G217" s="161"/>
      <c r="H217" s="161"/>
      <c r="I217" s="161"/>
      <c r="J217" s="140"/>
      <c r="K217" s="125" t="str">
        <f t="shared" si="22"/>
        <v/>
      </c>
      <c r="L217" s="185" t="str">
        <f t="shared" si="26"/>
        <v/>
      </c>
      <c r="M217" s="161"/>
    </row>
    <row r="218" spans="1:13" ht="13.2">
      <c r="A218" s="126" t="s">
        <v>560</v>
      </c>
      <c r="B218" s="126" t="s">
        <v>561</v>
      </c>
      <c r="C218" s="126" t="s">
        <v>562</v>
      </c>
      <c r="D218" s="126" t="s">
        <v>563</v>
      </c>
      <c r="E218" s="126"/>
      <c r="F218" s="123" t="str">
        <f t="shared" ref="F218:F225" si="27">A218</f>
        <v>し０１</v>
      </c>
      <c r="G218" s="123" t="str">
        <f t="shared" ref="G218:G225" si="28">B218&amp;C218</f>
        <v>杉山春澄</v>
      </c>
      <c r="H218" s="123" t="s">
        <v>911</v>
      </c>
      <c r="I218" s="123" t="s">
        <v>11</v>
      </c>
      <c r="J218" s="182">
        <v>2004</v>
      </c>
      <c r="K218" s="125">
        <f>IF(J218="","",(2026-J218))</f>
        <v>22</v>
      </c>
      <c r="L218" s="185" t="str">
        <f t="shared" si="26"/>
        <v>OK</v>
      </c>
      <c r="M218" s="126" t="s">
        <v>207</v>
      </c>
    </row>
    <row r="219" spans="1:13" ht="13.2">
      <c r="A219" s="126" t="s">
        <v>912</v>
      </c>
      <c r="B219" s="126" t="s">
        <v>565</v>
      </c>
      <c r="C219" s="126" t="s">
        <v>566</v>
      </c>
      <c r="D219" s="126" t="s">
        <v>563</v>
      </c>
      <c r="E219" s="126"/>
      <c r="F219" s="123" t="str">
        <f t="shared" si="27"/>
        <v>し０２</v>
      </c>
      <c r="G219" s="123" t="str">
        <f t="shared" si="28"/>
        <v>山内瑞生</v>
      </c>
      <c r="H219" s="123" t="s">
        <v>911</v>
      </c>
      <c r="I219" s="123" t="s">
        <v>11</v>
      </c>
      <c r="J219" s="182">
        <v>2002</v>
      </c>
      <c r="K219" s="125">
        <f t="shared" ref="K219:K282" si="29">IF(J219="","",(2026-J219))</f>
        <v>24</v>
      </c>
      <c r="L219" s="185" t="str">
        <f t="shared" si="26"/>
        <v>OK</v>
      </c>
      <c r="M219" s="126" t="s">
        <v>207</v>
      </c>
    </row>
    <row r="220" spans="1:13" ht="13.2">
      <c r="A220" s="132" t="s">
        <v>913</v>
      </c>
      <c r="B220" s="126" t="s">
        <v>568</v>
      </c>
      <c r="C220" s="126" t="s">
        <v>569</v>
      </c>
      <c r="D220" s="126" t="s">
        <v>563</v>
      </c>
      <c r="E220" s="126"/>
      <c r="F220" s="123" t="str">
        <f t="shared" si="27"/>
        <v>し０３</v>
      </c>
      <c r="G220" s="123" t="str">
        <f t="shared" si="28"/>
        <v>岩瀧虹貴</v>
      </c>
      <c r="H220" s="123" t="s">
        <v>911</v>
      </c>
      <c r="I220" s="123" t="s">
        <v>11</v>
      </c>
      <c r="J220" s="182">
        <v>2005</v>
      </c>
      <c r="K220" s="125">
        <f t="shared" si="29"/>
        <v>21</v>
      </c>
      <c r="L220" s="185" t="str">
        <f t="shared" si="26"/>
        <v>OK</v>
      </c>
      <c r="M220" s="126" t="s">
        <v>207</v>
      </c>
    </row>
    <row r="221" spans="1:13" ht="13.2">
      <c r="A221" s="126" t="s">
        <v>567</v>
      </c>
      <c r="B221" s="132" t="s">
        <v>573</v>
      </c>
      <c r="C221" s="132" t="s">
        <v>574</v>
      </c>
      <c r="D221" s="126" t="s">
        <v>563</v>
      </c>
      <c r="E221" s="132"/>
      <c r="F221" s="123" t="str">
        <f t="shared" si="27"/>
        <v>し０４</v>
      </c>
      <c r="G221" s="123" t="str">
        <f t="shared" si="28"/>
        <v>梶田純平</v>
      </c>
      <c r="H221" s="123" t="s">
        <v>911</v>
      </c>
      <c r="I221" s="132" t="s">
        <v>225</v>
      </c>
      <c r="J221" s="132">
        <v>2002</v>
      </c>
      <c r="K221" s="125">
        <f t="shared" si="29"/>
        <v>24</v>
      </c>
      <c r="L221" s="185" t="str">
        <f t="shared" si="26"/>
        <v>OK</v>
      </c>
      <c r="M221" s="132" t="s">
        <v>207</v>
      </c>
    </row>
    <row r="222" spans="1:13" ht="13.2">
      <c r="A222" s="126" t="s">
        <v>570</v>
      </c>
      <c r="B222" s="132" t="s">
        <v>577</v>
      </c>
      <c r="C222" s="132" t="s">
        <v>578</v>
      </c>
      <c r="D222" s="126" t="s">
        <v>563</v>
      </c>
      <c r="E222" s="132"/>
      <c r="F222" s="123" t="str">
        <f t="shared" si="27"/>
        <v>し０５</v>
      </c>
      <c r="G222" s="123" t="str">
        <f t="shared" si="28"/>
        <v>服部紘樹</v>
      </c>
      <c r="H222" s="123" t="s">
        <v>911</v>
      </c>
      <c r="I222" s="132" t="s">
        <v>225</v>
      </c>
      <c r="J222" s="132">
        <v>2004</v>
      </c>
      <c r="K222" s="125">
        <f t="shared" si="29"/>
        <v>22</v>
      </c>
      <c r="L222" s="185" t="str">
        <f t="shared" si="26"/>
        <v>OK</v>
      </c>
      <c r="M222" s="132" t="s">
        <v>207</v>
      </c>
    </row>
    <row r="223" spans="1:13" ht="13.2">
      <c r="A223" s="132" t="s">
        <v>572</v>
      </c>
      <c r="B223" s="132" t="s">
        <v>579</v>
      </c>
      <c r="C223" s="132" t="s">
        <v>580</v>
      </c>
      <c r="D223" s="126" t="s">
        <v>563</v>
      </c>
      <c r="E223" s="132"/>
      <c r="F223" s="123" t="str">
        <f t="shared" si="27"/>
        <v>し０６</v>
      </c>
      <c r="G223" s="123" t="str">
        <f t="shared" si="28"/>
        <v>河越琢真</v>
      </c>
      <c r="H223" s="123" t="s">
        <v>911</v>
      </c>
      <c r="I223" s="132" t="s">
        <v>225</v>
      </c>
      <c r="J223" s="132">
        <v>2004</v>
      </c>
      <c r="K223" s="125">
        <f t="shared" si="29"/>
        <v>22</v>
      </c>
      <c r="L223" s="185" t="str">
        <f t="shared" si="26"/>
        <v>OK</v>
      </c>
      <c r="M223" s="132" t="s">
        <v>581</v>
      </c>
    </row>
    <row r="224" spans="1:13" ht="13.2">
      <c r="A224" s="126" t="s">
        <v>575</v>
      </c>
      <c r="B224" s="188" t="s">
        <v>626</v>
      </c>
      <c r="C224" s="188" t="s">
        <v>914</v>
      </c>
      <c r="D224" s="126" t="s">
        <v>563</v>
      </c>
      <c r="E224" s="188"/>
      <c r="F224" s="123" t="str">
        <f t="shared" si="27"/>
        <v>し０７</v>
      </c>
      <c r="G224" s="123" t="str">
        <f t="shared" si="28"/>
        <v>前田唯七</v>
      </c>
      <c r="H224" s="123" t="s">
        <v>911</v>
      </c>
      <c r="I224" s="186" t="s">
        <v>210</v>
      </c>
      <c r="J224" s="186">
        <v>2006</v>
      </c>
      <c r="K224" s="125">
        <f t="shared" si="29"/>
        <v>20</v>
      </c>
      <c r="L224" s="185" t="str">
        <f t="shared" si="26"/>
        <v>OK</v>
      </c>
      <c r="M224" s="186" t="s">
        <v>571</v>
      </c>
    </row>
    <row r="225" spans="1:13" ht="13.2">
      <c r="A225" s="126" t="s">
        <v>576</v>
      </c>
      <c r="B225" s="186" t="s">
        <v>915</v>
      </c>
      <c r="C225" s="186" t="s">
        <v>916</v>
      </c>
      <c r="D225" s="126" t="s">
        <v>563</v>
      </c>
      <c r="E225" s="188"/>
      <c r="F225" s="123" t="str">
        <f t="shared" si="27"/>
        <v>し０８</v>
      </c>
      <c r="G225" s="123" t="str">
        <f t="shared" si="28"/>
        <v>八木拓己</v>
      </c>
      <c r="H225" s="123" t="s">
        <v>911</v>
      </c>
      <c r="I225" s="132" t="s">
        <v>225</v>
      </c>
      <c r="J225" s="186">
        <v>2006</v>
      </c>
      <c r="K225" s="125">
        <f t="shared" si="29"/>
        <v>20</v>
      </c>
      <c r="L225" s="185" t="str">
        <f t="shared" si="26"/>
        <v>OK</v>
      </c>
      <c r="M225" s="126" t="s">
        <v>207</v>
      </c>
    </row>
    <row r="226" spans="1:13" ht="13.2">
      <c r="A226" s="116"/>
      <c r="B226" s="161">
        <v>8</v>
      </c>
      <c r="C226" s="116"/>
      <c r="D226" s="161" t="s">
        <v>1255</v>
      </c>
      <c r="E226" s="117"/>
      <c r="F226" s="135"/>
      <c r="G226" s="116"/>
      <c r="H226" s="116"/>
      <c r="I226" s="116"/>
      <c r="J226" s="118"/>
      <c r="K226" s="125" t="str">
        <f t="shared" si="29"/>
        <v/>
      </c>
      <c r="L226" s="139"/>
      <c r="M226" s="116"/>
    </row>
    <row r="227" spans="1:13" ht="13.2">
      <c r="A227" s="120" t="s">
        <v>917</v>
      </c>
      <c r="B227" s="121" t="s">
        <v>918</v>
      </c>
      <c r="C227" s="121" t="s">
        <v>919</v>
      </c>
      <c r="D227" s="121" t="s">
        <v>920</v>
      </c>
      <c r="E227" s="122"/>
      <c r="F227" s="123" t="str">
        <f t="shared" ref="F227:F251" si="30">A227</f>
        <v>ふ０１</v>
      </c>
      <c r="G227" s="123" t="str">
        <f t="shared" ref="G227:G249" si="31">B227&amp;C227</f>
        <v>水本敦史</v>
      </c>
      <c r="H227" s="123" t="str">
        <f>D227</f>
        <v>フレンズ</v>
      </c>
      <c r="I227" s="123" t="s">
        <v>225</v>
      </c>
      <c r="J227" s="124">
        <v>1967</v>
      </c>
      <c r="K227" s="125">
        <f>IF(J227="","",(2026-J227))</f>
        <v>59</v>
      </c>
      <c r="L227" s="123" t="str">
        <f t="shared" ref="L227:L251" si="32">IF(G227="","",IF(COUNTIF($G$4:$G$109,G227)&gt;1,"2重登録","OK"))</f>
        <v>OK</v>
      </c>
      <c r="M227" s="123" t="s">
        <v>207</v>
      </c>
    </row>
    <row r="228" spans="1:13" ht="13.2">
      <c r="A228" s="123" t="s">
        <v>921</v>
      </c>
      <c r="B228" s="123" t="s">
        <v>922</v>
      </c>
      <c r="C228" s="123" t="s">
        <v>923</v>
      </c>
      <c r="D228" s="121" t="s">
        <v>335</v>
      </c>
      <c r="E228" s="122"/>
      <c r="F228" s="123" t="str">
        <f t="shared" si="30"/>
        <v>ふ０２</v>
      </c>
      <c r="G228" s="123" t="str">
        <f t="shared" si="31"/>
        <v>岡本大樹</v>
      </c>
      <c r="H228" s="123" t="s">
        <v>335</v>
      </c>
      <c r="I228" s="123" t="s">
        <v>225</v>
      </c>
      <c r="J228" s="126">
        <v>1982</v>
      </c>
      <c r="K228" s="125">
        <f t="shared" ref="K228:K251" si="33">IF(J228="","",(2026-J228))</f>
        <v>44</v>
      </c>
      <c r="L228" s="123" t="str">
        <f t="shared" si="32"/>
        <v>OK</v>
      </c>
      <c r="M228" s="123" t="s">
        <v>212</v>
      </c>
    </row>
    <row r="229" spans="1:13" ht="13.2">
      <c r="A229" s="123" t="s">
        <v>924</v>
      </c>
      <c r="B229" s="121" t="s">
        <v>925</v>
      </c>
      <c r="C229" s="121" t="s">
        <v>926</v>
      </c>
      <c r="D229" s="121" t="s">
        <v>335</v>
      </c>
      <c r="E229" s="122"/>
      <c r="F229" s="123" t="str">
        <f t="shared" si="30"/>
        <v>ふ０３</v>
      </c>
      <c r="G229" s="123" t="str">
        <f t="shared" si="31"/>
        <v>増田剛士</v>
      </c>
      <c r="H229" s="123" t="s">
        <v>335</v>
      </c>
      <c r="I229" s="123" t="s">
        <v>225</v>
      </c>
      <c r="J229" s="124">
        <v>1976</v>
      </c>
      <c r="K229" s="125">
        <f t="shared" si="33"/>
        <v>50</v>
      </c>
      <c r="L229" s="123" t="str">
        <f t="shared" si="32"/>
        <v>OK</v>
      </c>
      <c r="M229" s="123" t="s">
        <v>207</v>
      </c>
    </row>
    <row r="230" spans="1:13" ht="13.2">
      <c r="A230" s="123" t="s">
        <v>927</v>
      </c>
      <c r="B230" s="123" t="s">
        <v>928</v>
      </c>
      <c r="C230" s="123" t="s">
        <v>929</v>
      </c>
      <c r="D230" s="121" t="s">
        <v>335</v>
      </c>
      <c r="E230" s="122"/>
      <c r="F230" s="123" t="str">
        <f t="shared" si="30"/>
        <v>ふ０４</v>
      </c>
      <c r="G230" s="123" t="str">
        <f t="shared" si="31"/>
        <v>成宮康弘</v>
      </c>
      <c r="H230" s="123" t="s">
        <v>335</v>
      </c>
      <c r="I230" s="123" t="s">
        <v>225</v>
      </c>
      <c r="J230" s="126">
        <v>1970</v>
      </c>
      <c r="K230" s="125">
        <f t="shared" si="33"/>
        <v>56</v>
      </c>
      <c r="L230" s="123" t="str">
        <f t="shared" si="32"/>
        <v>OK</v>
      </c>
      <c r="M230" s="123" t="s">
        <v>207</v>
      </c>
    </row>
    <row r="231" spans="1:13" ht="13.2">
      <c r="A231" s="123" t="s">
        <v>930</v>
      </c>
      <c r="B231" s="121" t="s">
        <v>931</v>
      </c>
      <c r="C231" s="121" t="s">
        <v>932</v>
      </c>
      <c r="D231" s="191" t="s">
        <v>335</v>
      </c>
      <c r="E231" s="127"/>
      <c r="F231" s="123" t="str">
        <f t="shared" si="30"/>
        <v>ふ０５</v>
      </c>
      <c r="G231" s="123" t="str">
        <f t="shared" si="31"/>
        <v>古市卓志</v>
      </c>
      <c r="H231" s="123" t="s">
        <v>335</v>
      </c>
      <c r="I231" s="123" t="s">
        <v>225</v>
      </c>
      <c r="J231" s="124">
        <v>1974</v>
      </c>
      <c r="K231" s="125">
        <f t="shared" si="33"/>
        <v>52</v>
      </c>
      <c r="L231" s="123" t="str">
        <f t="shared" si="32"/>
        <v>OK</v>
      </c>
      <c r="M231" s="123" t="s">
        <v>207</v>
      </c>
    </row>
    <row r="232" spans="1:13" ht="13.2">
      <c r="A232" s="123" t="s">
        <v>933</v>
      </c>
      <c r="B232" s="128" t="s">
        <v>934</v>
      </c>
      <c r="C232" s="128" t="s">
        <v>935</v>
      </c>
      <c r="D232" s="121" t="s">
        <v>335</v>
      </c>
      <c r="E232" s="122"/>
      <c r="F232" s="123" t="str">
        <f t="shared" si="30"/>
        <v>ふ０６</v>
      </c>
      <c r="G232" s="123" t="str">
        <f t="shared" si="31"/>
        <v>浦嶋博邦</v>
      </c>
      <c r="H232" s="123" t="s">
        <v>335</v>
      </c>
      <c r="I232" s="123" t="s">
        <v>225</v>
      </c>
      <c r="J232" s="124">
        <v>1977</v>
      </c>
      <c r="K232" s="125">
        <f t="shared" si="33"/>
        <v>49</v>
      </c>
      <c r="L232" s="123" t="str">
        <f t="shared" si="32"/>
        <v>OK</v>
      </c>
      <c r="M232" s="166" t="s">
        <v>232</v>
      </c>
    </row>
    <row r="233" spans="1:13" ht="13.2">
      <c r="A233" s="123" t="s">
        <v>936</v>
      </c>
      <c r="B233" s="121" t="s">
        <v>937</v>
      </c>
      <c r="C233" s="121" t="s">
        <v>938</v>
      </c>
      <c r="D233" s="121" t="s">
        <v>335</v>
      </c>
      <c r="E233" s="122"/>
      <c r="F233" s="123" t="str">
        <f t="shared" si="30"/>
        <v>ふ０７</v>
      </c>
      <c r="G233" s="123" t="str">
        <f t="shared" si="31"/>
        <v>平塚聡</v>
      </c>
      <c r="H233" s="123" t="s">
        <v>335</v>
      </c>
      <c r="I233" s="123" t="s">
        <v>225</v>
      </c>
      <c r="J233" s="124">
        <v>1960</v>
      </c>
      <c r="K233" s="125">
        <f t="shared" si="33"/>
        <v>66</v>
      </c>
      <c r="L233" s="123" t="str">
        <f t="shared" si="32"/>
        <v>OK</v>
      </c>
      <c r="M233" s="123" t="s">
        <v>207</v>
      </c>
    </row>
    <row r="234" spans="1:13" ht="13.2">
      <c r="A234" s="123" t="s">
        <v>939</v>
      </c>
      <c r="B234" s="123" t="s">
        <v>940</v>
      </c>
      <c r="C234" s="123" t="s">
        <v>941</v>
      </c>
      <c r="D234" s="121" t="s">
        <v>335</v>
      </c>
      <c r="E234" s="122"/>
      <c r="F234" s="123" t="str">
        <f t="shared" si="30"/>
        <v>ふ０８</v>
      </c>
      <c r="G234" s="123" t="str">
        <f t="shared" si="31"/>
        <v>池端誠治</v>
      </c>
      <c r="H234" s="123" t="s">
        <v>335</v>
      </c>
      <c r="I234" s="123" t="s">
        <v>225</v>
      </c>
      <c r="J234" s="126">
        <v>1972</v>
      </c>
      <c r="K234" s="125">
        <f t="shared" si="33"/>
        <v>54</v>
      </c>
      <c r="L234" s="123" t="str">
        <f t="shared" si="32"/>
        <v>OK</v>
      </c>
      <c r="M234" s="123" t="s">
        <v>207</v>
      </c>
    </row>
    <row r="235" spans="1:13" ht="13.2">
      <c r="A235" s="123" t="s">
        <v>942</v>
      </c>
      <c r="B235" s="121" t="s">
        <v>943</v>
      </c>
      <c r="C235" s="121" t="s">
        <v>944</v>
      </c>
      <c r="D235" s="121" t="s">
        <v>335</v>
      </c>
      <c r="E235" s="122"/>
      <c r="F235" s="123" t="str">
        <f t="shared" si="30"/>
        <v>ふ０９</v>
      </c>
      <c r="G235" s="123" t="str">
        <f t="shared" si="31"/>
        <v>三代康成</v>
      </c>
      <c r="H235" s="123" t="s">
        <v>335</v>
      </c>
      <c r="I235" s="123" t="s">
        <v>225</v>
      </c>
      <c r="J235" s="124">
        <v>1968</v>
      </c>
      <c r="K235" s="125">
        <f t="shared" si="33"/>
        <v>58</v>
      </c>
      <c r="L235" s="123" t="str">
        <f t="shared" si="32"/>
        <v>OK</v>
      </c>
      <c r="M235" s="123" t="s">
        <v>230</v>
      </c>
    </row>
    <row r="236" spans="1:13" s="123" customFormat="1" ht="13.2">
      <c r="A236" s="123" t="s">
        <v>945</v>
      </c>
      <c r="B236" s="128" t="s">
        <v>946</v>
      </c>
      <c r="C236" s="128" t="s">
        <v>947</v>
      </c>
      <c r="D236" s="121" t="s">
        <v>335</v>
      </c>
      <c r="E236" s="122"/>
      <c r="F236" s="123" t="str">
        <f t="shared" si="30"/>
        <v>ふ１０</v>
      </c>
      <c r="G236" s="123" t="str">
        <f t="shared" si="31"/>
        <v>井上新</v>
      </c>
      <c r="H236" s="123" t="s">
        <v>335</v>
      </c>
      <c r="I236" s="123" t="s">
        <v>225</v>
      </c>
      <c r="J236" s="124">
        <v>1958</v>
      </c>
      <c r="K236" s="125">
        <f t="shared" si="33"/>
        <v>68</v>
      </c>
      <c r="L236" s="123" t="str">
        <f t="shared" si="32"/>
        <v>OK</v>
      </c>
      <c r="M236" s="123" t="s">
        <v>208</v>
      </c>
    </row>
    <row r="237" spans="1:13" s="123" customFormat="1" ht="13.2">
      <c r="A237" s="123" t="s">
        <v>948</v>
      </c>
      <c r="B237" s="121" t="s">
        <v>949</v>
      </c>
      <c r="C237" s="121" t="s">
        <v>950</v>
      </c>
      <c r="D237" s="121" t="s">
        <v>335</v>
      </c>
      <c r="E237" s="131" t="s">
        <v>405</v>
      </c>
      <c r="F237" s="123" t="str">
        <f t="shared" si="30"/>
        <v>ふ１１</v>
      </c>
      <c r="G237" s="123" t="str">
        <f t="shared" si="31"/>
        <v>清水義弘</v>
      </c>
      <c r="H237" s="123" t="s">
        <v>335</v>
      </c>
      <c r="I237" s="123" t="s">
        <v>225</v>
      </c>
      <c r="J237" s="124">
        <v>1952</v>
      </c>
      <c r="K237" s="125">
        <f t="shared" si="33"/>
        <v>74</v>
      </c>
      <c r="L237" s="123" t="str">
        <f t="shared" si="32"/>
        <v>OK</v>
      </c>
      <c r="M237" s="123" t="s">
        <v>230</v>
      </c>
    </row>
    <row r="238" spans="1:13" s="123" customFormat="1" ht="13.2">
      <c r="A238" s="123" t="s">
        <v>951</v>
      </c>
      <c r="B238" s="121" t="s">
        <v>952</v>
      </c>
      <c r="C238" s="121" t="s">
        <v>953</v>
      </c>
      <c r="D238" s="121" t="s">
        <v>335</v>
      </c>
      <c r="E238" s="127" t="s">
        <v>405</v>
      </c>
      <c r="F238" s="123" t="str">
        <f t="shared" si="30"/>
        <v>ふ１２</v>
      </c>
      <c r="G238" s="123" t="str">
        <f t="shared" si="31"/>
        <v>福元公道</v>
      </c>
      <c r="H238" s="123" t="s">
        <v>335</v>
      </c>
      <c r="I238" s="123" t="s">
        <v>225</v>
      </c>
      <c r="J238" s="124">
        <v>1949</v>
      </c>
      <c r="K238" s="125">
        <f t="shared" si="33"/>
        <v>77</v>
      </c>
      <c r="L238" s="123" t="str">
        <f t="shared" si="32"/>
        <v>OK</v>
      </c>
      <c r="M238" s="123" t="s">
        <v>212</v>
      </c>
    </row>
    <row r="239" spans="1:13" s="123" customFormat="1" ht="13.2">
      <c r="A239" s="123" t="s">
        <v>954</v>
      </c>
      <c r="B239" s="166" t="s">
        <v>955</v>
      </c>
      <c r="C239" s="166" t="s">
        <v>956</v>
      </c>
      <c r="D239" s="121" t="s">
        <v>335</v>
      </c>
      <c r="E239" s="130"/>
      <c r="F239" s="123" t="str">
        <f t="shared" si="30"/>
        <v>ふ１３</v>
      </c>
      <c r="G239" s="123" t="str">
        <f t="shared" si="31"/>
        <v>大野美南</v>
      </c>
      <c r="H239" s="123" t="s">
        <v>335</v>
      </c>
      <c r="I239" s="166" t="s">
        <v>210</v>
      </c>
      <c r="J239" s="124">
        <v>1993</v>
      </c>
      <c r="K239" s="125">
        <f t="shared" si="33"/>
        <v>33</v>
      </c>
      <c r="L239" s="123" t="str">
        <f t="shared" si="32"/>
        <v>OK</v>
      </c>
      <c r="M239" s="123" t="s">
        <v>214</v>
      </c>
    </row>
    <row r="240" spans="1:13" s="123" customFormat="1" ht="13.2">
      <c r="A240" s="123" t="s">
        <v>957</v>
      </c>
      <c r="B240" s="166" t="s">
        <v>943</v>
      </c>
      <c r="C240" s="166" t="s">
        <v>958</v>
      </c>
      <c r="D240" s="121" t="s">
        <v>335</v>
      </c>
      <c r="E240" s="130"/>
      <c r="F240" s="123" t="str">
        <f t="shared" si="30"/>
        <v>ふ１４</v>
      </c>
      <c r="G240" s="123" t="str">
        <f t="shared" si="31"/>
        <v>三代梨絵</v>
      </c>
      <c r="H240" s="123" t="s">
        <v>335</v>
      </c>
      <c r="I240" s="166" t="s">
        <v>210</v>
      </c>
      <c r="J240" s="124">
        <v>1976</v>
      </c>
      <c r="K240" s="125">
        <f t="shared" si="33"/>
        <v>50</v>
      </c>
      <c r="L240" s="123" t="str">
        <f t="shared" si="32"/>
        <v>OK</v>
      </c>
      <c r="M240" s="120" t="s">
        <v>230</v>
      </c>
    </row>
    <row r="241" spans="1:252" s="123" customFormat="1" ht="13.2">
      <c r="A241" s="123" t="s">
        <v>959</v>
      </c>
      <c r="B241" s="166" t="s">
        <v>952</v>
      </c>
      <c r="C241" s="166" t="s">
        <v>960</v>
      </c>
      <c r="D241" s="121" t="s">
        <v>335</v>
      </c>
      <c r="E241" s="130"/>
      <c r="F241" s="123" t="str">
        <f t="shared" si="30"/>
        <v>ふ１５</v>
      </c>
      <c r="G241" s="123" t="str">
        <f t="shared" si="31"/>
        <v>福元さち</v>
      </c>
      <c r="H241" s="123" t="s">
        <v>335</v>
      </c>
      <c r="I241" s="166" t="s">
        <v>210</v>
      </c>
      <c r="J241" s="124">
        <v>1971</v>
      </c>
      <c r="K241" s="125">
        <f t="shared" si="33"/>
        <v>55</v>
      </c>
      <c r="L241" s="123" t="str">
        <f t="shared" si="32"/>
        <v>OK</v>
      </c>
      <c r="M241" s="123" t="s">
        <v>212</v>
      </c>
    </row>
    <row r="242" spans="1:252" s="123" customFormat="1" ht="13.2">
      <c r="A242" s="123" t="s">
        <v>961</v>
      </c>
      <c r="B242" s="166" t="s">
        <v>962</v>
      </c>
      <c r="C242" s="166" t="s">
        <v>963</v>
      </c>
      <c r="D242" s="121" t="s">
        <v>335</v>
      </c>
      <c r="E242" s="130"/>
      <c r="F242" s="123" t="str">
        <f t="shared" si="30"/>
        <v>ふ１６</v>
      </c>
      <c r="G242" s="123" t="str">
        <f t="shared" si="31"/>
        <v>筒井珠世</v>
      </c>
      <c r="H242" s="123" t="s">
        <v>335</v>
      </c>
      <c r="I242" s="166" t="s">
        <v>210</v>
      </c>
      <c r="J242" s="124">
        <v>1967</v>
      </c>
      <c r="K242" s="125">
        <f t="shared" si="33"/>
        <v>59</v>
      </c>
      <c r="L242" s="123" t="str">
        <f t="shared" si="32"/>
        <v>OK</v>
      </c>
      <c r="M242" s="123" t="s">
        <v>213</v>
      </c>
    </row>
    <row r="243" spans="1:252" s="123" customFormat="1" ht="13.2">
      <c r="A243" s="123" t="s">
        <v>964</v>
      </c>
      <c r="B243" s="166" t="s">
        <v>965</v>
      </c>
      <c r="C243" s="166" t="s">
        <v>966</v>
      </c>
      <c r="D243" s="121" t="s">
        <v>335</v>
      </c>
      <c r="E243" s="130"/>
      <c r="F243" s="123" t="str">
        <f t="shared" si="30"/>
        <v>ふ１７</v>
      </c>
      <c r="G243" s="123" t="str">
        <f t="shared" si="31"/>
        <v>栗田智里</v>
      </c>
      <c r="H243" s="123" t="s">
        <v>335</v>
      </c>
      <c r="I243" s="166" t="s">
        <v>210</v>
      </c>
      <c r="J243" s="124">
        <v>1978</v>
      </c>
      <c r="K243" s="125">
        <f t="shared" si="33"/>
        <v>48</v>
      </c>
      <c r="L243" s="123" t="str">
        <f t="shared" si="32"/>
        <v>OK</v>
      </c>
      <c r="M243" s="123" t="s">
        <v>967</v>
      </c>
    </row>
    <row r="244" spans="1:252" s="123" customFormat="1" ht="13.2">
      <c r="A244" s="123" t="s">
        <v>968</v>
      </c>
      <c r="B244" s="166" t="s">
        <v>969</v>
      </c>
      <c r="C244" s="166" t="s">
        <v>970</v>
      </c>
      <c r="D244" s="121" t="s">
        <v>335</v>
      </c>
      <c r="E244" s="130"/>
      <c r="F244" s="123" t="str">
        <f t="shared" si="30"/>
        <v>ふ１８</v>
      </c>
      <c r="G244" s="123" t="str">
        <f t="shared" si="31"/>
        <v>柏木貴子</v>
      </c>
      <c r="H244" s="123" t="s">
        <v>335</v>
      </c>
      <c r="I244" s="166" t="s">
        <v>210</v>
      </c>
      <c r="J244" s="124">
        <v>1974</v>
      </c>
      <c r="K244" s="125">
        <f t="shared" si="33"/>
        <v>52</v>
      </c>
      <c r="L244" s="123" t="str">
        <f t="shared" si="32"/>
        <v>OK</v>
      </c>
      <c r="M244" s="123" t="s">
        <v>245</v>
      </c>
    </row>
    <row r="245" spans="1:252" ht="15.75" customHeight="1">
      <c r="A245" s="123" t="s">
        <v>971</v>
      </c>
      <c r="B245" s="166" t="s">
        <v>972</v>
      </c>
      <c r="C245" s="166" t="s">
        <v>973</v>
      </c>
      <c r="D245" s="121" t="s">
        <v>335</v>
      </c>
      <c r="F245" s="123" t="str">
        <f t="shared" si="30"/>
        <v>ふ１９</v>
      </c>
      <c r="G245" s="123" t="str">
        <f t="shared" si="31"/>
        <v>出縄久子</v>
      </c>
      <c r="H245" s="123" t="s">
        <v>335</v>
      </c>
      <c r="I245" s="166" t="s">
        <v>210</v>
      </c>
      <c r="J245" s="124">
        <v>1965</v>
      </c>
      <c r="K245" s="125">
        <f t="shared" si="33"/>
        <v>61</v>
      </c>
      <c r="L245" s="123" t="str">
        <f t="shared" si="32"/>
        <v>OK</v>
      </c>
      <c r="M245" s="123" t="s">
        <v>725</v>
      </c>
    </row>
    <row r="246" spans="1:252" s="123" customFormat="1" ht="13.2">
      <c r="A246" s="123" t="s">
        <v>974</v>
      </c>
      <c r="B246" s="166" t="s">
        <v>975</v>
      </c>
      <c r="C246" s="166" t="s">
        <v>976</v>
      </c>
      <c r="D246" s="121" t="s">
        <v>335</v>
      </c>
      <c r="E246" s="130"/>
      <c r="F246" s="123" t="str">
        <f t="shared" si="30"/>
        <v>ふ２０</v>
      </c>
      <c r="G246" s="123" t="str">
        <f t="shared" si="31"/>
        <v>吉岡京子</v>
      </c>
      <c r="H246" s="123" t="s">
        <v>335</v>
      </c>
      <c r="I246" s="166" t="s">
        <v>210</v>
      </c>
      <c r="J246" s="124">
        <v>1959</v>
      </c>
      <c r="K246" s="125">
        <f t="shared" si="33"/>
        <v>67</v>
      </c>
      <c r="L246" s="123" t="str">
        <f t="shared" si="32"/>
        <v>OK</v>
      </c>
      <c r="M246" s="123" t="s">
        <v>310</v>
      </c>
    </row>
    <row r="247" spans="1:252" ht="13.2">
      <c r="A247" s="120" t="s">
        <v>977</v>
      </c>
      <c r="B247" s="133" t="s">
        <v>259</v>
      </c>
      <c r="C247" s="133" t="s">
        <v>978</v>
      </c>
      <c r="D247" s="120" t="s">
        <v>335</v>
      </c>
      <c r="E247" s="127"/>
      <c r="F247" s="123" t="str">
        <f t="shared" si="30"/>
        <v>ふ２１</v>
      </c>
      <c r="G247" s="123" t="str">
        <f t="shared" si="31"/>
        <v>森千代美</v>
      </c>
      <c r="H247" s="120" t="s">
        <v>335</v>
      </c>
      <c r="I247" s="133" t="s">
        <v>210</v>
      </c>
      <c r="J247" s="132">
        <v>1958</v>
      </c>
      <c r="K247" s="125">
        <f t="shared" si="33"/>
        <v>68</v>
      </c>
      <c r="L247" s="123" t="str">
        <f t="shared" si="32"/>
        <v>OK</v>
      </c>
      <c r="M247" s="120" t="s">
        <v>224</v>
      </c>
    </row>
    <row r="248" spans="1:252" s="123" customFormat="1" ht="12.75" customHeight="1">
      <c r="A248" s="120" t="s">
        <v>979</v>
      </c>
      <c r="B248" s="133" t="s">
        <v>980</v>
      </c>
      <c r="C248" s="133" t="s">
        <v>981</v>
      </c>
      <c r="D248" s="120" t="s">
        <v>335</v>
      </c>
      <c r="E248" s="120"/>
      <c r="F248" s="123" t="str">
        <f t="shared" si="30"/>
        <v>ふ２２</v>
      </c>
      <c r="G248" s="123" t="str">
        <f t="shared" si="31"/>
        <v>山﨑暢代</v>
      </c>
      <c r="H248" s="120" t="s">
        <v>335</v>
      </c>
      <c r="I248" s="133" t="s">
        <v>210</v>
      </c>
      <c r="J248" s="132">
        <v>1968</v>
      </c>
      <c r="K248" s="125">
        <f t="shared" si="33"/>
        <v>58</v>
      </c>
      <c r="L248" s="123" t="str">
        <f t="shared" si="32"/>
        <v>OK</v>
      </c>
      <c r="M248" s="120" t="s">
        <v>207</v>
      </c>
    </row>
    <row r="249" spans="1:252" s="123" customFormat="1" ht="12.75" customHeight="1">
      <c r="A249" s="123" t="s">
        <v>982</v>
      </c>
      <c r="B249" s="133" t="s">
        <v>629</v>
      </c>
      <c r="C249" s="133" t="s">
        <v>630</v>
      </c>
      <c r="D249" s="120" t="s">
        <v>335</v>
      </c>
      <c r="E249" s="122" t="s">
        <v>405</v>
      </c>
      <c r="F249" s="123" t="str">
        <f t="shared" si="30"/>
        <v>ふ２３</v>
      </c>
      <c r="G249" s="123" t="str">
        <f t="shared" si="31"/>
        <v>堀部品子</v>
      </c>
      <c r="H249" s="120" t="s">
        <v>335</v>
      </c>
      <c r="I249" s="133" t="s">
        <v>210</v>
      </c>
      <c r="J249" s="132">
        <v>1951</v>
      </c>
      <c r="K249" s="125">
        <f t="shared" si="33"/>
        <v>75</v>
      </c>
      <c r="L249" s="123" t="str">
        <f t="shared" si="32"/>
        <v>OK</v>
      </c>
      <c r="M249" s="133" t="s">
        <v>232</v>
      </c>
    </row>
    <row r="250" spans="1:252" s="123" customFormat="1" ht="12.75" customHeight="1">
      <c r="A250" s="120" t="s">
        <v>983</v>
      </c>
      <c r="B250" s="133" t="s">
        <v>257</v>
      </c>
      <c r="C250" s="133" t="s">
        <v>984</v>
      </c>
      <c r="D250" s="120" t="s">
        <v>335</v>
      </c>
      <c r="E250" s="122"/>
      <c r="F250" s="123" t="str">
        <f t="shared" si="30"/>
        <v>ふ２４</v>
      </c>
      <c r="G250" s="123" t="str">
        <f>B250&amp;C250</f>
        <v>山本順子</v>
      </c>
      <c r="H250" s="120" t="s">
        <v>335</v>
      </c>
      <c r="I250" s="133" t="s">
        <v>210</v>
      </c>
      <c r="J250" s="132">
        <v>1976</v>
      </c>
      <c r="K250" s="125">
        <f t="shared" si="33"/>
        <v>50</v>
      </c>
      <c r="L250" s="123" t="str">
        <f t="shared" si="32"/>
        <v>OK</v>
      </c>
      <c r="M250" s="120" t="s">
        <v>230</v>
      </c>
    </row>
    <row r="251" spans="1:252" ht="13.2">
      <c r="A251" s="120" t="s">
        <v>985</v>
      </c>
      <c r="B251" s="175" t="s">
        <v>302</v>
      </c>
      <c r="C251" s="175" t="s">
        <v>986</v>
      </c>
      <c r="D251" s="120" t="s">
        <v>335</v>
      </c>
      <c r="E251" s="122"/>
      <c r="F251" s="123" t="str">
        <f t="shared" si="30"/>
        <v>ふ２５</v>
      </c>
      <c r="G251" s="123" t="str">
        <f>B251&amp;C251</f>
        <v>辻義規</v>
      </c>
      <c r="H251" s="120" t="s">
        <v>335</v>
      </c>
      <c r="I251" s="123" t="s">
        <v>225</v>
      </c>
      <c r="J251" s="132">
        <v>1973</v>
      </c>
      <c r="K251" s="125">
        <f t="shared" si="33"/>
        <v>53</v>
      </c>
      <c r="L251" s="123" t="str">
        <f t="shared" si="32"/>
        <v>OK</v>
      </c>
      <c r="M251" s="120" t="s">
        <v>207</v>
      </c>
    </row>
    <row r="252" spans="1:252" ht="13.2">
      <c r="A252" s="192"/>
      <c r="B252" s="161">
        <v>9</v>
      </c>
      <c r="C252" s="193"/>
      <c r="D252" s="192" t="s">
        <v>1256</v>
      </c>
      <c r="E252" s="117"/>
      <c r="F252" s="135"/>
      <c r="G252" s="192"/>
      <c r="H252" s="192"/>
      <c r="I252" s="193"/>
      <c r="J252" s="194"/>
      <c r="K252" s="125" t="str">
        <f t="shared" si="29"/>
        <v/>
      </c>
      <c r="L252" s="195"/>
      <c r="M252" s="192"/>
    </row>
    <row r="253" spans="1:252" s="175" customFormat="1" ht="13.2">
      <c r="A253" s="196" t="s">
        <v>987</v>
      </c>
      <c r="B253" s="197" t="s">
        <v>305</v>
      </c>
      <c r="C253" s="197" t="s">
        <v>306</v>
      </c>
      <c r="D253" s="177" t="s">
        <v>120</v>
      </c>
      <c r="E253" s="198"/>
      <c r="F253" s="123" t="str">
        <f t="shared" ref="F253:F308" si="34">A253</f>
        <v>う０１</v>
      </c>
      <c r="G253" s="123" t="str">
        <f t="shared" ref="G253:G304" si="35">B253&amp;C253</f>
        <v>岩花功</v>
      </c>
      <c r="H253" s="177" t="s">
        <v>286</v>
      </c>
      <c r="I253" s="177" t="s">
        <v>11</v>
      </c>
      <c r="J253" s="199">
        <v>1962</v>
      </c>
      <c r="K253" s="125">
        <f>K227</f>
        <v>59</v>
      </c>
      <c r="L253" s="185" t="str">
        <f t="shared" ref="L253:L281" si="36">IF(G253="","",IF(COUNTIF($G$8:$G$420,G253)&gt;1,"2重登録","OK"))</f>
        <v>OK</v>
      </c>
      <c r="M253" s="200" t="s">
        <v>224</v>
      </c>
      <c r="N253" s="115"/>
      <c r="O253" s="115"/>
      <c r="P253" s="115"/>
      <c r="Q253" s="115"/>
      <c r="R253" s="115"/>
      <c r="S253" s="115"/>
      <c r="T253" s="115"/>
      <c r="U253" s="115"/>
      <c r="V253" s="115"/>
      <c r="W253" s="115"/>
      <c r="X253" s="115"/>
      <c r="Y253" s="115"/>
      <c r="Z253" s="115"/>
      <c r="AA253" s="115"/>
      <c r="AB253" s="115"/>
      <c r="AC253" s="115"/>
      <c r="AD253" s="115"/>
      <c r="AE253" s="115"/>
      <c r="AF253" s="115"/>
      <c r="AG253" s="115"/>
      <c r="AH253" s="115"/>
      <c r="AI253" s="115"/>
      <c r="AJ253" s="115"/>
      <c r="AK253" s="115"/>
      <c r="AL253" s="115"/>
      <c r="AM253" s="115"/>
      <c r="AN253" s="115"/>
      <c r="AO253" s="115"/>
      <c r="AP253" s="115"/>
      <c r="AQ253" s="115"/>
      <c r="AR253" s="115"/>
      <c r="AS253" s="115"/>
      <c r="AT253" s="115"/>
      <c r="AU253" s="115"/>
      <c r="AV253" s="115"/>
      <c r="AW253" s="115"/>
      <c r="AX253" s="115"/>
      <c r="AY253" s="115"/>
      <c r="AZ253" s="115"/>
      <c r="BA253" s="115"/>
      <c r="BB253" s="115"/>
      <c r="BC253" s="115"/>
      <c r="BD253" s="115"/>
      <c r="BE253" s="115"/>
      <c r="BF253" s="115"/>
      <c r="BG253" s="115"/>
      <c r="BH253" s="115"/>
      <c r="BI253" s="115"/>
      <c r="BJ253" s="115"/>
      <c r="BK253" s="115"/>
      <c r="BL253" s="115"/>
      <c r="BM253" s="115"/>
      <c r="BN253" s="115"/>
      <c r="BO253" s="115"/>
      <c r="BP253" s="115"/>
      <c r="BQ253" s="115"/>
      <c r="BR253" s="115"/>
      <c r="BS253" s="115"/>
      <c r="BT253" s="115"/>
      <c r="BU253" s="115"/>
      <c r="BV253" s="115"/>
      <c r="BW253" s="115"/>
      <c r="BX253" s="115"/>
      <c r="BY253" s="115"/>
      <c r="BZ253" s="115"/>
      <c r="CA253" s="115"/>
      <c r="CB253" s="115"/>
      <c r="CC253" s="115"/>
      <c r="CD253" s="115"/>
      <c r="CE253" s="115"/>
      <c r="CF253" s="115"/>
      <c r="CG253" s="115"/>
      <c r="CH253" s="115"/>
      <c r="CI253" s="115"/>
      <c r="CJ253" s="115"/>
      <c r="CK253" s="115"/>
      <c r="CL253" s="115"/>
      <c r="CM253" s="115"/>
      <c r="CN253" s="115"/>
      <c r="CO253" s="115"/>
      <c r="CP253" s="115"/>
      <c r="CQ253" s="115"/>
      <c r="CR253" s="115"/>
      <c r="CS253" s="115"/>
      <c r="CT253" s="115"/>
      <c r="CU253" s="115"/>
      <c r="CV253" s="115"/>
      <c r="CW253" s="115"/>
      <c r="CX253" s="115"/>
      <c r="CY253" s="115"/>
      <c r="CZ253" s="115"/>
      <c r="DA253" s="115"/>
      <c r="DB253" s="115"/>
      <c r="DC253" s="115"/>
      <c r="DD253" s="115"/>
      <c r="DE253" s="115"/>
      <c r="DF253" s="115"/>
      <c r="DG253" s="115"/>
      <c r="DH253" s="115"/>
      <c r="DI253" s="115"/>
      <c r="DJ253" s="115"/>
      <c r="DK253" s="115"/>
      <c r="DL253" s="115"/>
      <c r="DM253" s="115"/>
      <c r="DN253" s="115"/>
      <c r="DO253" s="115"/>
      <c r="DP253" s="115"/>
      <c r="DQ253" s="115"/>
      <c r="DR253" s="115"/>
      <c r="DS253" s="115"/>
      <c r="DT253" s="115"/>
      <c r="DU253" s="115"/>
      <c r="DV253" s="115"/>
      <c r="DW253" s="115"/>
      <c r="DX253" s="115"/>
      <c r="DY253" s="115"/>
      <c r="DZ253" s="115"/>
      <c r="EA253" s="115"/>
      <c r="EB253" s="115"/>
      <c r="EC253" s="115"/>
      <c r="ED253" s="115"/>
      <c r="EE253" s="115"/>
      <c r="EF253" s="115"/>
      <c r="EG253" s="115"/>
      <c r="EH253" s="115"/>
      <c r="EI253" s="115"/>
      <c r="EJ253" s="115"/>
      <c r="EK253" s="115"/>
      <c r="EL253" s="115"/>
      <c r="EM253" s="115"/>
      <c r="EN253" s="115"/>
      <c r="EO253" s="115"/>
      <c r="EP253" s="115"/>
      <c r="EQ253" s="115"/>
      <c r="ER253" s="115"/>
      <c r="ES253" s="115"/>
      <c r="ET253" s="115"/>
      <c r="EU253" s="115"/>
      <c r="EV253" s="115"/>
      <c r="EW253" s="115"/>
      <c r="EX253" s="115"/>
      <c r="EY253" s="115"/>
      <c r="EZ253" s="115"/>
      <c r="FA253" s="115"/>
      <c r="FB253" s="115"/>
      <c r="FC253" s="115"/>
      <c r="FD253" s="115"/>
      <c r="FE253" s="115"/>
      <c r="FF253" s="115"/>
      <c r="FG253" s="115"/>
      <c r="FH253" s="115"/>
      <c r="FI253" s="115"/>
      <c r="FJ253" s="115"/>
      <c r="FK253" s="115"/>
      <c r="FL253" s="115"/>
      <c r="FM253" s="115"/>
      <c r="FN253" s="115"/>
      <c r="FO253" s="115"/>
      <c r="FP253" s="115"/>
      <c r="FQ253" s="115"/>
      <c r="FR253" s="115"/>
      <c r="FS253" s="115"/>
      <c r="FT253" s="115"/>
      <c r="FU253" s="115"/>
      <c r="FV253" s="115"/>
      <c r="FW253" s="115"/>
      <c r="FX253" s="115"/>
      <c r="FY253" s="115"/>
      <c r="FZ253" s="115"/>
      <c r="GA253" s="115"/>
      <c r="GB253" s="115"/>
      <c r="GC253" s="115"/>
      <c r="GD253" s="115"/>
      <c r="GE253" s="115"/>
      <c r="GF253" s="115"/>
      <c r="GG253" s="115"/>
      <c r="GH253" s="115"/>
      <c r="GI253" s="115"/>
      <c r="GJ253" s="115"/>
      <c r="GK253" s="115"/>
      <c r="GL253" s="115"/>
      <c r="GM253" s="115"/>
      <c r="GN253" s="115"/>
      <c r="GO253" s="115"/>
      <c r="GP253" s="115"/>
      <c r="GQ253" s="115"/>
      <c r="GR253" s="115"/>
      <c r="GS253" s="115"/>
      <c r="GT253" s="115"/>
      <c r="GU253" s="115"/>
      <c r="GV253" s="115"/>
      <c r="GW253" s="115"/>
      <c r="GX253" s="115"/>
      <c r="GY253" s="115"/>
      <c r="GZ253" s="115"/>
      <c r="HA253" s="115"/>
      <c r="HB253" s="115"/>
      <c r="HC253" s="115"/>
      <c r="HD253" s="115"/>
      <c r="HE253" s="115"/>
      <c r="HF253" s="115"/>
      <c r="HG253" s="115"/>
      <c r="HH253" s="115"/>
      <c r="HI253" s="115"/>
      <c r="HJ253" s="115"/>
      <c r="HK253" s="115"/>
      <c r="HL253" s="115"/>
      <c r="HM253" s="115"/>
      <c r="HN253" s="115"/>
      <c r="HO253" s="115"/>
      <c r="HP253" s="115"/>
      <c r="HQ253" s="115"/>
      <c r="HR253" s="115"/>
      <c r="HS253" s="115"/>
      <c r="HT253" s="115"/>
      <c r="HU253" s="115"/>
      <c r="HV253" s="115"/>
      <c r="HW253" s="115"/>
      <c r="HX253" s="115"/>
      <c r="HY253" s="115"/>
      <c r="HZ253" s="115"/>
      <c r="IA253" s="115"/>
      <c r="IB253" s="115"/>
      <c r="IC253" s="115"/>
      <c r="ID253" s="115"/>
      <c r="IE253" s="115"/>
      <c r="IF253" s="115"/>
      <c r="IG253" s="115"/>
      <c r="IH253" s="115"/>
      <c r="II253" s="115"/>
      <c r="IJ253" s="115"/>
      <c r="IK253" s="115"/>
      <c r="IL253" s="115"/>
      <c r="IM253" s="115"/>
      <c r="IN253" s="115"/>
      <c r="IO253" s="115"/>
      <c r="IP253" s="115"/>
      <c r="IQ253" s="115"/>
      <c r="IR253" s="115"/>
    </row>
    <row r="254" spans="1:252" ht="13.2">
      <c r="A254" s="196" t="s">
        <v>988</v>
      </c>
      <c r="B254" s="197" t="s">
        <v>287</v>
      </c>
      <c r="C254" s="197" t="s">
        <v>285</v>
      </c>
      <c r="D254" s="177" t="s">
        <v>120</v>
      </c>
      <c r="E254" s="198"/>
      <c r="F254" s="123" t="str">
        <f t="shared" si="34"/>
        <v>う０２</v>
      </c>
      <c r="G254" s="123" t="str">
        <f t="shared" si="35"/>
        <v>牛道雄介</v>
      </c>
      <c r="H254" s="177" t="s">
        <v>286</v>
      </c>
      <c r="I254" s="121" t="s">
        <v>11</v>
      </c>
      <c r="J254" s="201">
        <v>1978</v>
      </c>
      <c r="K254" s="125">
        <f t="shared" si="29"/>
        <v>48</v>
      </c>
      <c r="L254" s="185" t="str">
        <f t="shared" si="36"/>
        <v>OK</v>
      </c>
      <c r="M254" s="202" t="s">
        <v>211</v>
      </c>
    </row>
    <row r="255" spans="1:252" ht="13.2">
      <c r="A255" s="196" t="s">
        <v>121</v>
      </c>
      <c r="B255" s="197" t="s">
        <v>989</v>
      </c>
      <c r="C255" s="197" t="s">
        <v>990</v>
      </c>
      <c r="D255" s="177" t="s">
        <v>120</v>
      </c>
      <c r="E255" s="198"/>
      <c r="F255" s="123" t="str">
        <f t="shared" si="34"/>
        <v>う０３</v>
      </c>
      <c r="G255" s="123" t="str">
        <f t="shared" si="35"/>
        <v>久保田勉</v>
      </c>
      <c r="H255" s="177" t="s">
        <v>286</v>
      </c>
      <c r="I255" s="121" t="s">
        <v>11</v>
      </c>
      <c r="J255" s="201">
        <v>1967</v>
      </c>
      <c r="K255" s="125">
        <f t="shared" si="29"/>
        <v>59</v>
      </c>
      <c r="L255" s="185" t="str">
        <f t="shared" si="36"/>
        <v>OK</v>
      </c>
      <c r="M255" s="202" t="s">
        <v>725</v>
      </c>
    </row>
    <row r="256" spans="1:252" ht="13.2">
      <c r="A256" s="196" t="s">
        <v>122</v>
      </c>
      <c r="B256" s="203" t="s">
        <v>288</v>
      </c>
      <c r="C256" s="203" t="s">
        <v>289</v>
      </c>
      <c r="D256" s="177" t="s">
        <v>120</v>
      </c>
      <c r="E256" s="198"/>
      <c r="F256" s="123" t="str">
        <f t="shared" si="34"/>
        <v>う０４</v>
      </c>
      <c r="G256" s="123" t="str">
        <f t="shared" si="35"/>
        <v>小倉俊郎</v>
      </c>
      <c r="H256" s="177" t="s">
        <v>286</v>
      </c>
      <c r="I256" s="123" t="s">
        <v>11</v>
      </c>
      <c r="J256" s="126">
        <v>1959</v>
      </c>
      <c r="K256" s="125">
        <f t="shared" si="29"/>
        <v>67</v>
      </c>
      <c r="L256" s="185" t="str">
        <f t="shared" si="36"/>
        <v>OK</v>
      </c>
      <c r="M256" s="123" t="s">
        <v>214</v>
      </c>
    </row>
    <row r="257" spans="1:252" ht="13.2">
      <c r="A257" s="196" t="s">
        <v>123</v>
      </c>
      <c r="B257" s="204" t="s">
        <v>991</v>
      </c>
      <c r="C257" s="204" t="s">
        <v>992</v>
      </c>
      <c r="D257" s="177" t="s">
        <v>120</v>
      </c>
      <c r="E257" s="198"/>
      <c r="F257" s="123" t="str">
        <f t="shared" si="34"/>
        <v>う０５</v>
      </c>
      <c r="G257" s="123" t="str">
        <f t="shared" si="35"/>
        <v>垣内義則</v>
      </c>
      <c r="H257" s="177" t="s">
        <v>286</v>
      </c>
      <c r="I257" s="121" t="s">
        <v>11</v>
      </c>
      <c r="J257" s="201">
        <v>1972</v>
      </c>
      <c r="K257" s="125">
        <f t="shared" si="29"/>
        <v>54</v>
      </c>
      <c r="L257" s="185" t="str">
        <f t="shared" si="36"/>
        <v>OK</v>
      </c>
      <c r="M257" s="205" t="s">
        <v>18</v>
      </c>
    </row>
    <row r="258" spans="1:252" ht="13.2">
      <c r="A258" s="196" t="s">
        <v>124</v>
      </c>
      <c r="B258" s="206" t="s">
        <v>290</v>
      </c>
      <c r="C258" s="206" t="s">
        <v>291</v>
      </c>
      <c r="D258" s="177" t="s">
        <v>120</v>
      </c>
      <c r="E258" s="198"/>
      <c r="F258" s="123" t="str">
        <f t="shared" si="34"/>
        <v>う０６</v>
      </c>
      <c r="G258" s="123" t="str">
        <f t="shared" si="35"/>
        <v>片岡一寿</v>
      </c>
      <c r="H258" s="177" t="s">
        <v>286</v>
      </c>
      <c r="I258" s="121" t="s">
        <v>11</v>
      </c>
      <c r="J258" s="201">
        <v>1971</v>
      </c>
      <c r="K258" s="125">
        <f t="shared" si="29"/>
        <v>55</v>
      </c>
      <c r="L258" s="185" t="str">
        <f t="shared" si="36"/>
        <v>OK</v>
      </c>
      <c r="M258" s="202" t="s">
        <v>214</v>
      </c>
    </row>
    <row r="259" spans="1:252" ht="13.2">
      <c r="A259" s="196" t="s">
        <v>125</v>
      </c>
      <c r="B259" s="197" t="s">
        <v>292</v>
      </c>
      <c r="C259" s="197" t="s">
        <v>307</v>
      </c>
      <c r="D259" s="177" t="s">
        <v>120</v>
      </c>
      <c r="E259" s="198"/>
      <c r="F259" s="123" t="str">
        <f t="shared" si="34"/>
        <v>う０７</v>
      </c>
      <c r="G259" s="123" t="str">
        <f t="shared" si="35"/>
        <v>亀井皓太</v>
      </c>
      <c r="H259" s="177" t="s">
        <v>286</v>
      </c>
      <c r="I259" s="177" t="s">
        <v>11</v>
      </c>
      <c r="J259" s="207">
        <v>2003</v>
      </c>
      <c r="K259" s="125">
        <f t="shared" si="29"/>
        <v>23</v>
      </c>
      <c r="L259" s="208" t="str">
        <f t="shared" si="36"/>
        <v>OK</v>
      </c>
      <c r="M259" s="205" t="s">
        <v>18</v>
      </c>
    </row>
    <row r="260" spans="1:252" ht="13.2">
      <c r="A260" s="196" t="s">
        <v>126</v>
      </c>
      <c r="B260" s="204" t="s">
        <v>292</v>
      </c>
      <c r="C260" s="204" t="s">
        <v>993</v>
      </c>
      <c r="D260" s="177" t="s">
        <v>120</v>
      </c>
      <c r="E260" s="198"/>
      <c r="F260" s="123" t="str">
        <f t="shared" si="34"/>
        <v>う０８</v>
      </c>
      <c r="G260" s="123" t="str">
        <f t="shared" si="35"/>
        <v>亀井雅嗣</v>
      </c>
      <c r="H260" s="177" t="s">
        <v>286</v>
      </c>
      <c r="I260" s="177" t="s">
        <v>11</v>
      </c>
      <c r="J260" s="207">
        <v>1970</v>
      </c>
      <c r="K260" s="125">
        <f t="shared" si="29"/>
        <v>56</v>
      </c>
      <c r="L260" s="123" t="str">
        <f t="shared" si="36"/>
        <v>OK</v>
      </c>
      <c r="M260" s="205" t="s">
        <v>18</v>
      </c>
    </row>
    <row r="261" spans="1:252" ht="13.2">
      <c r="A261" s="196" t="s">
        <v>127</v>
      </c>
      <c r="B261" s="203" t="s">
        <v>293</v>
      </c>
      <c r="C261" s="203" t="s">
        <v>294</v>
      </c>
      <c r="D261" s="177" t="s">
        <v>120</v>
      </c>
      <c r="E261" s="198"/>
      <c r="F261" s="123" t="str">
        <f t="shared" si="34"/>
        <v>う０９</v>
      </c>
      <c r="G261" s="123" t="str">
        <f t="shared" si="35"/>
        <v>土肥将博</v>
      </c>
      <c r="H261" s="177" t="s">
        <v>286</v>
      </c>
      <c r="I261" s="121" t="s">
        <v>11</v>
      </c>
      <c r="J261" s="209">
        <v>1964</v>
      </c>
      <c r="K261" s="125">
        <f t="shared" si="29"/>
        <v>62</v>
      </c>
      <c r="L261" s="123" t="str">
        <f t="shared" si="36"/>
        <v>OK</v>
      </c>
      <c r="M261" s="210" t="s">
        <v>230</v>
      </c>
    </row>
    <row r="262" spans="1:252" ht="13.2">
      <c r="A262" s="196" t="s">
        <v>128</v>
      </c>
      <c r="B262" s="204" t="s">
        <v>259</v>
      </c>
      <c r="C262" s="204" t="s">
        <v>994</v>
      </c>
      <c r="D262" s="177" t="s">
        <v>120</v>
      </c>
      <c r="E262" s="198"/>
      <c r="F262" s="123" t="str">
        <f t="shared" si="34"/>
        <v>う１０</v>
      </c>
      <c r="G262" s="123" t="str">
        <f t="shared" si="35"/>
        <v>森寿人</v>
      </c>
      <c r="H262" s="177" t="s">
        <v>286</v>
      </c>
      <c r="I262" s="121" t="s">
        <v>11</v>
      </c>
      <c r="J262" s="124">
        <v>1978</v>
      </c>
      <c r="K262" s="125">
        <f t="shared" si="29"/>
        <v>48</v>
      </c>
      <c r="L262" s="123" t="str">
        <f t="shared" si="36"/>
        <v>OK</v>
      </c>
      <c r="M262" s="123" t="s">
        <v>207</v>
      </c>
    </row>
    <row r="263" spans="1:252" ht="13.2">
      <c r="A263" s="196" t="s">
        <v>129</v>
      </c>
      <c r="B263" s="211" t="s">
        <v>259</v>
      </c>
      <c r="C263" s="211" t="s">
        <v>995</v>
      </c>
      <c r="D263" s="177" t="s">
        <v>120</v>
      </c>
      <c r="E263" s="198"/>
      <c r="F263" s="123" t="str">
        <f t="shared" si="34"/>
        <v>う１１</v>
      </c>
      <c r="G263" s="123" t="str">
        <f t="shared" si="35"/>
        <v>森健一</v>
      </c>
      <c r="H263" s="177" t="s">
        <v>286</v>
      </c>
      <c r="I263" s="121" t="s">
        <v>11</v>
      </c>
      <c r="J263" s="201">
        <v>1971</v>
      </c>
      <c r="K263" s="125">
        <f t="shared" si="29"/>
        <v>55</v>
      </c>
      <c r="L263" s="185" t="str">
        <f t="shared" si="36"/>
        <v>OK</v>
      </c>
      <c r="M263" s="202" t="s">
        <v>214</v>
      </c>
    </row>
    <row r="264" spans="1:252" ht="13.2">
      <c r="A264" s="196" t="s">
        <v>130</v>
      </c>
      <c r="B264" s="211" t="s">
        <v>259</v>
      </c>
      <c r="C264" s="211" t="s">
        <v>996</v>
      </c>
      <c r="D264" s="177" t="s">
        <v>120</v>
      </c>
      <c r="E264" s="198"/>
      <c r="F264" s="123" t="str">
        <f t="shared" si="34"/>
        <v>う１２</v>
      </c>
      <c r="G264" s="123" t="str">
        <f t="shared" si="35"/>
        <v>森皓輝</v>
      </c>
      <c r="H264" s="177" t="s">
        <v>286</v>
      </c>
      <c r="I264" s="123" t="s">
        <v>225</v>
      </c>
      <c r="J264" s="201">
        <v>1998</v>
      </c>
      <c r="K264" s="125">
        <f t="shared" si="29"/>
        <v>28</v>
      </c>
      <c r="L264" s="123" t="str">
        <f t="shared" si="36"/>
        <v>OK</v>
      </c>
      <c r="M264" s="202" t="s">
        <v>224</v>
      </c>
    </row>
    <row r="265" spans="1:252" s="123" customFormat="1" ht="13.2">
      <c r="A265" s="196" t="s">
        <v>131</v>
      </c>
      <c r="B265" s="206" t="s">
        <v>257</v>
      </c>
      <c r="C265" s="206" t="s">
        <v>295</v>
      </c>
      <c r="D265" s="177" t="s">
        <v>120</v>
      </c>
      <c r="E265" s="198"/>
      <c r="F265" s="123" t="str">
        <f t="shared" si="34"/>
        <v>う１３</v>
      </c>
      <c r="G265" s="123" t="str">
        <f t="shared" si="35"/>
        <v>山本昌紀</v>
      </c>
      <c r="H265" s="177" t="s">
        <v>286</v>
      </c>
      <c r="I265" s="121" t="s">
        <v>11</v>
      </c>
      <c r="J265" s="186">
        <v>1970</v>
      </c>
      <c r="K265" s="125">
        <f t="shared" si="29"/>
        <v>56</v>
      </c>
      <c r="L265" s="123" t="str">
        <f t="shared" si="36"/>
        <v>OK</v>
      </c>
      <c r="M265" s="175" t="s">
        <v>224</v>
      </c>
      <c r="N265" s="175"/>
      <c r="O265" s="175"/>
      <c r="P265" s="175"/>
      <c r="Q265" s="175"/>
      <c r="R265" s="175"/>
      <c r="S265" s="175"/>
      <c r="T265" s="175"/>
      <c r="U265" s="175"/>
      <c r="V265" s="175"/>
      <c r="W265" s="175"/>
      <c r="X265" s="175"/>
      <c r="Y265" s="175"/>
      <c r="Z265" s="175"/>
      <c r="AA265" s="175"/>
      <c r="AB265" s="175"/>
      <c r="AC265" s="175"/>
      <c r="AD265" s="175"/>
      <c r="AE265" s="175"/>
      <c r="AF265" s="175"/>
      <c r="AG265" s="175"/>
      <c r="AH265" s="175"/>
      <c r="AI265" s="175"/>
      <c r="AJ265" s="175"/>
      <c r="AK265" s="175"/>
      <c r="AL265" s="175"/>
      <c r="AM265" s="175"/>
      <c r="AN265" s="175"/>
      <c r="AO265" s="175"/>
      <c r="AP265" s="175"/>
      <c r="AQ265" s="175"/>
      <c r="AR265" s="175"/>
      <c r="AS265" s="175"/>
      <c r="AT265" s="175"/>
      <c r="AU265" s="175"/>
      <c r="AV265" s="175"/>
      <c r="AW265" s="175"/>
      <c r="AX265" s="175"/>
      <c r="AY265" s="175"/>
      <c r="AZ265" s="175"/>
      <c r="BA265" s="175"/>
      <c r="BB265" s="175"/>
      <c r="BC265" s="175"/>
      <c r="BD265" s="175"/>
      <c r="BE265" s="175"/>
      <c r="BF265" s="175"/>
      <c r="BG265" s="175"/>
      <c r="BH265" s="175"/>
      <c r="BI265" s="175"/>
      <c r="BJ265" s="175"/>
      <c r="BK265" s="175"/>
      <c r="BL265" s="175"/>
      <c r="BM265" s="175"/>
      <c r="BN265" s="175"/>
      <c r="BO265" s="175"/>
      <c r="BP265" s="175"/>
      <c r="BQ265" s="175"/>
      <c r="BR265" s="175"/>
      <c r="BS265" s="175"/>
      <c r="BT265" s="175"/>
      <c r="BU265" s="175"/>
      <c r="BV265" s="175"/>
      <c r="BW265" s="175"/>
      <c r="BX265" s="175"/>
      <c r="BY265" s="175"/>
      <c r="BZ265" s="175"/>
      <c r="CA265" s="175"/>
      <c r="CB265" s="175"/>
      <c r="CC265" s="175"/>
      <c r="CD265" s="175"/>
      <c r="CE265" s="175"/>
      <c r="CF265" s="175"/>
      <c r="CG265" s="175"/>
      <c r="CH265" s="175"/>
      <c r="CI265" s="175"/>
      <c r="CJ265" s="175"/>
      <c r="CK265" s="175"/>
      <c r="CL265" s="175"/>
      <c r="CM265" s="175"/>
      <c r="CN265" s="175"/>
      <c r="CO265" s="175"/>
      <c r="CP265" s="175"/>
      <c r="CQ265" s="175"/>
      <c r="CR265" s="175"/>
      <c r="CS265" s="175"/>
      <c r="CT265" s="175"/>
      <c r="CU265" s="175"/>
      <c r="CV265" s="175"/>
      <c r="CW265" s="175"/>
      <c r="CX265" s="175"/>
      <c r="CY265" s="175"/>
      <c r="CZ265" s="175"/>
      <c r="DA265" s="175"/>
      <c r="DB265" s="175"/>
      <c r="DC265" s="175"/>
      <c r="DD265" s="175"/>
      <c r="DE265" s="175"/>
      <c r="DF265" s="175"/>
      <c r="DG265" s="175"/>
      <c r="DH265" s="175"/>
      <c r="DI265" s="175"/>
      <c r="DJ265" s="175"/>
      <c r="DK265" s="175"/>
      <c r="DL265" s="175"/>
      <c r="DM265" s="175"/>
      <c r="DN265" s="175"/>
      <c r="DO265" s="175"/>
      <c r="DP265" s="175"/>
      <c r="DQ265" s="175"/>
      <c r="DR265" s="175"/>
      <c r="DS265" s="175"/>
      <c r="DT265" s="175"/>
      <c r="DU265" s="175"/>
      <c r="DV265" s="175"/>
      <c r="DW265" s="175"/>
      <c r="DX265" s="175"/>
      <c r="DY265" s="175"/>
      <c r="DZ265" s="175"/>
      <c r="EA265" s="175"/>
      <c r="EB265" s="175"/>
      <c r="EC265" s="175"/>
      <c r="ED265" s="175"/>
      <c r="EE265" s="175"/>
      <c r="EF265" s="175"/>
      <c r="EG265" s="175"/>
      <c r="EH265" s="175"/>
      <c r="EI265" s="175"/>
      <c r="EJ265" s="175"/>
      <c r="EK265" s="175"/>
      <c r="EL265" s="175"/>
      <c r="EM265" s="175"/>
      <c r="EN265" s="175"/>
      <c r="EO265" s="175"/>
      <c r="EP265" s="175"/>
      <c r="EQ265" s="175"/>
      <c r="ER265" s="175"/>
      <c r="ES265" s="175"/>
      <c r="ET265" s="175"/>
      <c r="EU265" s="175"/>
      <c r="EV265" s="175"/>
      <c r="EW265" s="175"/>
      <c r="EX265" s="175"/>
      <c r="EY265" s="175"/>
      <c r="EZ265" s="175"/>
      <c r="FA265" s="175"/>
      <c r="FB265" s="175"/>
      <c r="FC265" s="175"/>
      <c r="FD265" s="175"/>
      <c r="FE265" s="175"/>
      <c r="FF265" s="175"/>
      <c r="FG265" s="175"/>
      <c r="FH265" s="175"/>
      <c r="FI265" s="175"/>
      <c r="FJ265" s="175"/>
      <c r="FK265" s="175"/>
      <c r="FL265" s="175"/>
      <c r="FM265" s="175"/>
      <c r="FN265" s="175"/>
      <c r="FO265" s="175"/>
      <c r="FP265" s="175"/>
      <c r="FQ265" s="175"/>
      <c r="FR265" s="175"/>
      <c r="FS265" s="175"/>
      <c r="FT265" s="175"/>
      <c r="FU265" s="175"/>
      <c r="FV265" s="175"/>
      <c r="FW265" s="175"/>
      <c r="FX265" s="175"/>
      <c r="FY265" s="175"/>
      <c r="FZ265" s="175"/>
      <c r="GA265" s="175"/>
      <c r="GB265" s="175"/>
      <c r="GC265" s="175"/>
      <c r="GD265" s="175"/>
      <c r="GE265" s="175"/>
      <c r="GF265" s="175"/>
      <c r="GG265" s="175"/>
      <c r="GH265" s="175"/>
      <c r="GI265" s="175"/>
      <c r="GJ265" s="175"/>
      <c r="GK265" s="175"/>
      <c r="GL265" s="175"/>
      <c r="GM265" s="175"/>
      <c r="GN265" s="175"/>
      <c r="GO265" s="175"/>
      <c r="GP265" s="175"/>
      <c r="GQ265" s="175"/>
      <c r="GR265" s="175"/>
      <c r="GS265" s="175"/>
      <c r="GT265" s="175"/>
      <c r="GU265" s="175"/>
      <c r="GV265" s="175"/>
      <c r="GW265" s="175"/>
      <c r="GX265" s="175"/>
      <c r="GY265" s="175"/>
      <c r="GZ265" s="175"/>
      <c r="HA265" s="175"/>
      <c r="HB265" s="175"/>
      <c r="HC265" s="175"/>
      <c r="HD265" s="175"/>
      <c r="HE265" s="175"/>
      <c r="HF265" s="175"/>
      <c r="HG265" s="175"/>
      <c r="HH265" s="175"/>
      <c r="HI265" s="175"/>
      <c r="HJ265" s="175"/>
      <c r="HK265" s="175"/>
      <c r="HL265" s="175"/>
      <c r="HM265" s="175"/>
      <c r="HN265" s="175"/>
      <c r="HO265" s="175"/>
      <c r="HP265" s="175"/>
      <c r="HQ265" s="175"/>
      <c r="HR265" s="175"/>
      <c r="HS265" s="175"/>
      <c r="HT265" s="175"/>
      <c r="HU265" s="175"/>
      <c r="HV265" s="175"/>
      <c r="HW265" s="175"/>
      <c r="HX265" s="175"/>
      <c r="HY265" s="175"/>
      <c r="HZ265" s="175"/>
      <c r="IA265" s="175"/>
      <c r="IB265" s="175"/>
      <c r="IC265" s="175"/>
      <c r="ID265" s="175"/>
      <c r="IE265" s="175"/>
      <c r="IF265" s="175"/>
      <c r="IG265" s="175"/>
      <c r="IH265" s="175"/>
      <c r="II265" s="175"/>
      <c r="IJ265" s="175"/>
      <c r="IK265" s="175"/>
      <c r="IL265" s="175"/>
      <c r="IM265" s="175"/>
      <c r="IN265" s="175"/>
      <c r="IO265" s="175"/>
      <c r="IP265" s="175"/>
      <c r="IQ265" s="175"/>
      <c r="IR265" s="175"/>
    </row>
    <row r="266" spans="1:252" ht="13.2">
      <c r="A266" s="196" t="s">
        <v>132</v>
      </c>
      <c r="B266" s="206" t="s">
        <v>257</v>
      </c>
      <c r="C266" s="206" t="s">
        <v>296</v>
      </c>
      <c r="D266" s="177" t="s">
        <v>120</v>
      </c>
      <c r="E266" s="198"/>
      <c r="F266" s="123" t="str">
        <f t="shared" si="34"/>
        <v>う１４</v>
      </c>
      <c r="G266" s="123" t="str">
        <f t="shared" si="35"/>
        <v>山本浩之</v>
      </c>
      <c r="H266" s="177" t="s">
        <v>286</v>
      </c>
      <c r="I266" s="121" t="s">
        <v>11</v>
      </c>
      <c r="J266" s="201">
        <v>1967</v>
      </c>
      <c r="K266" s="125">
        <f t="shared" si="29"/>
        <v>59</v>
      </c>
      <c r="L266" s="123" t="str">
        <f t="shared" si="36"/>
        <v>OK</v>
      </c>
      <c r="M266" s="200" t="s">
        <v>224</v>
      </c>
    </row>
    <row r="267" spans="1:252" ht="13.2">
      <c r="A267" s="196" t="s">
        <v>133</v>
      </c>
      <c r="B267" s="212" t="s">
        <v>271</v>
      </c>
      <c r="C267" s="212" t="s">
        <v>143</v>
      </c>
      <c r="D267" s="177" t="s">
        <v>120</v>
      </c>
      <c r="E267" s="198"/>
      <c r="F267" s="123" t="str">
        <f t="shared" si="34"/>
        <v>う１５</v>
      </c>
      <c r="G267" s="123" t="str">
        <f t="shared" si="35"/>
        <v>吉村淳</v>
      </c>
      <c r="H267" s="177" t="s">
        <v>286</v>
      </c>
      <c r="I267" s="121" t="s">
        <v>11</v>
      </c>
      <c r="J267" s="201">
        <v>1976</v>
      </c>
      <c r="K267" s="125">
        <f t="shared" si="29"/>
        <v>50</v>
      </c>
      <c r="L267" s="123" t="str">
        <f t="shared" si="36"/>
        <v>OK</v>
      </c>
      <c r="M267" s="200" t="s">
        <v>245</v>
      </c>
    </row>
    <row r="268" spans="1:252" ht="13.2">
      <c r="A268" s="196" t="s">
        <v>134</v>
      </c>
      <c r="B268" s="203" t="s">
        <v>297</v>
      </c>
      <c r="C268" s="203" t="s">
        <v>298</v>
      </c>
      <c r="D268" s="177" t="s">
        <v>120</v>
      </c>
      <c r="E268" s="198"/>
      <c r="F268" s="123" t="str">
        <f t="shared" si="34"/>
        <v>う１６</v>
      </c>
      <c r="G268" s="123" t="str">
        <f t="shared" si="35"/>
        <v>脇野佳邦</v>
      </c>
      <c r="H268" s="177" t="s">
        <v>286</v>
      </c>
      <c r="I268" s="121" t="s">
        <v>11</v>
      </c>
      <c r="J268" s="201">
        <v>1973</v>
      </c>
      <c r="K268" s="125">
        <f t="shared" si="29"/>
        <v>53</v>
      </c>
      <c r="L268" s="123" t="str">
        <f t="shared" si="36"/>
        <v>OK</v>
      </c>
      <c r="M268" s="200" t="s">
        <v>230</v>
      </c>
    </row>
    <row r="269" spans="1:252" ht="13.2">
      <c r="A269" s="196" t="s">
        <v>135</v>
      </c>
      <c r="B269" s="203" t="s">
        <v>997</v>
      </c>
      <c r="C269" s="203" t="s">
        <v>998</v>
      </c>
      <c r="D269" s="177" t="s">
        <v>120</v>
      </c>
      <c r="E269" s="198"/>
      <c r="F269" s="123" t="str">
        <f t="shared" si="34"/>
        <v>う１７</v>
      </c>
      <c r="G269" s="123" t="str">
        <f t="shared" si="35"/>
        <v>中嶋徹</v>
      </c>
      <c r="H269" s="177" t="s">
        <v>286</v>
      </c>
      <c r="I269" s="121" t="s">
        <v>11</v>
      </c>
      <c r="J269" s="201">
        <v>1986</v>
      </c>
      <c r="K269" s="125">
        <f t="shared" si="29"/>
        <v>40</v>
      </c>
      <c r="L269" s="123" t="str">
        <f t="shared" si="36"/>
        <v>OK</v>
      </c>
      <c r="M269" s="200" t="s">
        <v>999</v>
      </c>
    </row>
    <row r="270" spans="1:252" ht="13.2">
      <c r="A270" s="196" t="s">
        <v>136</v>
      </c>
      <c r="B270" s="211" t="s">
        <v>1000</v>
      </c>
      <c r="C270" s="211" t="s">
        <v>1001</v>
      </c>
      <c r="D270" s="177" t="s">
        <v>120</v>
      </c>
      <c r="E270" s="198"/>
      <c r="F270" s="123" t="str">
        <f t="shared" si="34"/>
        <v>う１８</v>
      </c>
      <c r="G270" s="123" t="str">
        <f t="shared" si="35"/>
        <v>中田富憲</v>
      </c>
      <c r="H270" s="177" t="s">
        <v>286</v>
      </c>
      <c r="I270" s="123" t="s">
        <v>225</v>
      </c>
      <c r="J270" s="201">
        <v>1961</v>
      </c>
      <c r="K270" s="125">
        <f t="shared" si="29"/>
        <v>65</v>
      </c>
      <c r="L270" s="123" t="str">
        <f t="shared" si="36"/>
        <v>OK</v>
      </c>
      <c r="M270" s="200" t="s">
        <v>796</v>
      </c>
    </row>
    <row r="271" spans="1:252" ht="13.2">
      <c r="A271" s="196" t="s">
        <v>137</v>
      </c>
      <c r="B271" s="213" t="s">
        <v>118</v>
      </c>
      <c r="C271" s="213" t="s">
        <v>119</v>
      </c>
      <c r="D271" s="177" t="s">
        <v>120</v>
      </c>
      <c r="E271" s="198"/>
      <c r="F271" s="123" t="str">
        <f t="shared" si="34"/>
        <v>う１９</v>
      </c>
      <c r="G271" s="123" t="str">
        <f t="shared" si="35"/>
        <v>野村良平</v>
      </c>
      <c r="H271" s="177" t="s">
        <v>286</v>
      </c>
      <c r="I271" s="121" t="s">
        <v>11</v>
      </c>
      <c r="J271" s="201">
        <v>1989</v>
      </c>
      <c r="K271" s="125">
        <f t="shared" si="29"/>
        <v>37</v>
      </c>
      <c r="L271" s="123" t="str">
        <f t="shared" si="36"/>
        <v>OK</v>
      </c>
      <c r="M271" s="200" t="s">
        <v>715</v>
      </c>
    </row>
    <row r="272" spans="1:252" ht="13.2">
      <c r="A272" s="196" t="s">
        <v>138</v>
      </c>
      <c r="B272" s="203" t="s">
        <v>1002</v>
      </c>
      <c r="C272" s="203" t="s">
        <v>1003</v>
      </c>
      <c r="D272" s="177" t="s">
        <v>120</v>
      </c>
      <c r="E272" s="198"/>
      <c r="F272" s="123" t="str">
        <f t="shared" si="34"/>
        <v>う２０</v>
      </c>
      <c r="G272" s="123" t="str">
        <f t="shared" si="35"/>
        <v>利光龍司</v>
      </c>
      <c r="H272" s="177" t="s">
        <v>286</v>
      </c>
      <c r="I272" s="121" t="s">
        <v>11</v>
      </c>
      <c r="J272" s="201">
        <v>1972</v>
      </c>
      <c r="K272" s="125">
        <f t="shared" si="29"/>
        <v>54</v>
      </c>
      <c r="L272" s="123" t="str">
        <f t="shared" si="36"/>
        <v>OK</v>
      </c>
      <c r="M272" s="200" t="s">
        <v>245</v>
      </c>
    </row>
    <row r="273" spans="1:251" ht="13.2">
      <c r="A273" s="196" t="s">
        <v>139</v>
      </c>
      <c r="B273" s="203" t="s">
        <v>915</v>
      </c>
      <c r="C273" s="203" t="s">
        <v>1004</v>
      </c>
      <c r="D273" s="177" t="s">
        <v>120</v>
      </c>
      <c r="E273" s="198"/>
      <c r="F273" s="123" t="str">
        <f t="shared" si="34"/>
        <v>う２１</v>
      </c>
      <c r="G273" s="123" t="str">
        <f t="shared" si="35"/>
        <v>八木篤司</v>
      </c>
      <c r="H273" s="177" t="s">
        <v>286</v>
      </c>
      <c r="I273" s="121" t="s">
        <v>11</v>
      </c>
      <c r="J273" s="201">
        <v>1973</v>
      </c>
      <c r="K273" s="125">
        <f t="shared" si="29"/>
        <v>53</v>
      </c>
      <c r="L273" s="123" t="str">
        <f t="shared" si="36"/>
        <v>OK</v>
      </c>
      <c r="M273" s="200" t="s">
        <v>207</v>
      </c>
    </row>
    <row r="274" spans="1:251" ht="13.2">
      <c r="A274" s="196" t="s">
        <v>140</v>
      </c>
      <c r="B274" s="203" t="s">
        <v>1005</v>
      </c>
      <c r="C274" s="203" t="s">
        <v>1006</v>
      </c>
      <c r="D274" s="177" t="s">
        <v>120</v>
      </c>
      <c r="E274" s="198"/>
      <c r="F274" s="123" t="str">
        <f t="shared" si="34"/>
        <v>う２２</v>
      </c>
      <c r="G274" s="123" t="str">
        <f t="shared" si="35"/>
        <v>坂田義記</v>
      </c>
      <c r="H274" s="177" t="s">
        <v>286</v>
      </c>
      <c r="I274" s="123" t="s">
        <v>225</v>
      </c>
      <c r="J274" s="201">
        <v>1988</v>
      </c>
      <c r="K274" s="125">
        <f t="shared" si="29"/>
        <v>38</v>
      </c>
      <c r="L274" s="123" t="str">
        <f t="shared" si="36"/>
        <v>OK</v>
      </c>
      <c r="M274" s="200" t="s">
        <v>209</v>
      </c>
    </row>
    <row r="275" spans="1:251" ht="13.2">
      <c r="A275" s="196" t="s">
        <v>141</v>
      </c>
      <c r="B275" s="203" t="s">
        <v>1007</v>
      </c>
      <c r="C275" s="203" t="s">
        <v>1008</v>
      </c>
      <c r="D275" s="177" t="s">
        <v>120</v>
      </c>
      <c r="E275" s="198"/>
      <c r="F275" s="123" t="str">
        <f t="shared" si="34"/>
        <v>う２３</v>
      </c>
      <c r="G275" s="123" t="str">
        <f t="shared" si="35"/>
        <v>竹田圭佑</v>
      </c>
      <c r="H275" s="177" t="s">
        <v>286</v>
      </c>
      <c r="I275" s="123" t="s">
        <v>225</v>
      </c>
      <c r="J275" s="201">
        <v>1982</v>
      </c>
      <c r="K275" s="125">
        <f t="shared" si="29"/>
        <v>44</v>
      </c>
      <c r="L275" s="123" t="str">
        <f t="shared" si="36"/>
        <v>OK</v>
      </c>
      <c r="M275" s="200" t="s">
        <v>804</v>
      </c>
    </row>
    <row r="276" spans="1:251" ht="13.2">
      <c r="A276" s="196" t="s">
        <v>142</v>
      </c>
      <c r="B276" s="203" t="s">
        <v>1009</v>
      </c>
      <c r="C276" s="203" t="s">
        <v>1010</v>
      </c>
      <c r="D276" s="177" t="s">
        <v>120</v>
      </c>
      <c r="E276" s="198"/>
      <c r="F276" s="123" t="str">
        <f t="shared" si="34"/>
        <v>う２４</v>
      </c>
      <c r="G276" s="123" t="str">
        <f t="shared" si="35"/>
        <v>小泉圭一郎</v>
      </c>
      <c r="H276" s="177" t="s">
        <v>286</v>
      </c>
      <c r="I276" s="123" t="s">
        <v>225</v>
      </c>
      <c r="J276" s="201">
        <v>1989</v>
      </c>
      <c r="K276" s="125">
        <f t="shared" si="29"/>
        <v>37</v>
      </c>
      <c r="L276" s="123" t="str">
        <f t="shared" si="36"/>
        <v>OK</v>
      </c>
      <c r="M276" s="202" t="s">
        <v>571</v>
      </c>
    </row>
    <row r="277" spans="1:251" ht="13.2">
      <c r="A277" s="196" t="s">
        <v>144</v>
      </c>
      <c r="B277" s="203" t="s">
        <v>1011</v>
      </c>
      <c r="C277" s="203" t="s">
        <v>1012</v>
      </c>
      <c r="D277" s="177" t="s">
        <v>120</v>
      </c>
      <c r="E277" s="198"/>
      <c r="F277" s="123" t="str">
        <f t="shared" si="34"/>
        <v>う２５</v>
      </c>
      <c r="G277" s="123" t="str">
        <f t="shared" si="35"/>
        <v>渡邊直洋</v>
      </c>
      <c r="H277" s="177" t="s">
        <v>286</v>
      </c>
      <c r="I277" s="121" t="s">
        <v>11</v>
      </c>
      <c r="J277" s="201">
        <v>1988</v>
      </c>
      <c r="K277" s="125">
        <f t="shared" si="29"/>
        <v>38</v>
      </c>
      <c r="L277" s="123" t="str">
        <f t="shared" si="36"/>
        <v>OK</v>
      </c>
      <c r="M277" s="202" t="s">
        <v>262</v>
      </c>
    </row>
    <row r="278" spans="1:251" ht="13.2">
      <c r="A278" s="196" t="s">
        <v>145</v>
      </c>
      <c r="B278" s="203" t="s">
        <v>1013</v>
      </c>
      <c r="C278" s="203" t="s">
        <v>1014</v>
      </c>
      <c r="D278" s="177" t="s">
        <v>120</v>
      </c>
      <c r="E278" s="198"/>
      <c r="F278" s="123" t="str">
        <f t="shared" si="34"/>
        <v>う２６</v>
      </c>
      <c r="G278" s="123" t="str">
        <f t="shared" si="35"/>
        <v>猪師崇人</v>
      </c>
      <c r="H278" s="177" t="s">
        <v>286</v>
      </c>
      <c r="I278" s="121" t="s">
        <v>11</v>
      </c>
      <c r="J278" s="201">
        <v>1985</v>
      </c>
      <c r="K278" s="125">
        <f t="shared" si="29"/>
        <v>41</v>
      </c>
      <c r="L278" s="123" t="str">
        <f t="shared" si="36"/>
        <v>OK</v>
      </c>
      <c r="M278" s="202" t="s">
        <v>262</v>
      </c>
    </row>
    <row r="279" spans="1:251" ht="13.2">
      <c r="A279" s="196" t="s">
        <v>146</v>
      </c>
      <c r="B279" s="203" t="s">
        <v>311</v>
      </c>
      <c r="C279" s="203" t="s">
        <v>1015</v>
      </c>
      <c r="D279" s="177" t="s">
        <v>120</v>
      </c>
      <c r="E279" s="198"/>
      <c r="F279" s="123" t="str">
        <f t="shared" si="34"/>
        <v>う２７</v>
      </c>
      <c r="G279" s="123" t="str">
        <f t="shared" si="35"/>
        <v>中島章大</v>
      </c>
      <c r="H279" s="177" t="s">
        <v>286</v>
      </c>
      <c r="I279" s="123" t="s">
        <v>225</v>
      </c>
      <c r="J279" s="201">
        <v>1989</v>
      </c>
      <c r="K279" s="125">
        <f t="shared" si="29"/>
        <v>37</v>
      </c>
      <c r="L279" s="123" t="str">
        <f t="shared" si="36"/>
        <v>OK</v>
      </c>
      <c r="M279" s="202" t="s">
        <v>262</v>
      </c>
    </row>
    <row r="280" spans="1:251" ht="13.2">
      <c r="A280" s="196" t="s">
        <v>147</v>
      </c>
      <c r="B280" s="203" t="s">
        <v>1016</v>
      </c>
      <c r="C280" s="203" t="s">
        <v>1017</v>
      </c>
      <c r="D280" s="177" t="s">
        <v>120</v>
      </c>
      <c r="E280" s="198"/>
      <c r="F280" s="123" t="str">
        <f t="shared" si="34"/>
        <v>う２８</v>
      </c>
      <c r="G280" s="123" t="str">
        <f t="shared" si="35"/>
        <v>徳光亮真</v>
      </c>
      <c r="H280" s="177" t="s">
        <v>286</v>
      </c>
      <c r="I280" s="121" t="s">
        <v>11</v>
      </c>
      <c r="J280" s="201">
        <v>1990</v>
      </c>
      <c r="K280" s="125">
        <f t="shared" si="29"/>
        <v>36</v>
      </c>
      <c r="L280" s="123" t="str">
        <f t="shared" si="36"/>
        <v>OK</v>
      </c>
      <c r="M280" s="200" t="s">
        <v>571</v>
      </c>
    </row>
    <row r="281" spans="1:251" ht="13.2">
      <c r="A281" s="196" t="s">
        <v>148</v>
      </c>
      <c r="B281" s="203" t="s">
        <v>1018</v>
      </c>
      <c r="C281" s="203" t="s">
        <v>1019</v>
      </c>
      <c r="D281" s="177" t="s">
        <v>120</v>
      </c>
      <c r="E281" s="198"/>
      <c r="F281" s="123" t="str">
        <f t="shared" si="34"/>
        <v>う２９</v>
      </c>
      <c r="G281" s="123" t="str">
        <f t="shared" si="35"/>
        <v>元生光亮</v>
      </c>
      <c r="H281" s="177" t="s">
        <v>286</v>
      </c>
      <c r="I281" s="121" t="s">
        <v>11</v>
      </c>
      <c r="J281" s="201">
        <v>1990</v>
      </c>
      <c r="K281" s="125">
        <f t="shared" si="29"/>
        <v>36</v>
      </c>
      <c r="L281" s="123" t="str">
        <f t="shared" si="36"/>
        <v>OK</v>
      </c>
      <c r="M281" s="200" t="s">
        <v>262</v>
      </c>
    </row>
    <row r="282" spans="1:251" ht="13.2">
      <c r="A282" s="196" t="s">
        <v>149</v>
      </c>
      <c r="B282" s="145" t="s">
        <v>582</v>
      </c>
      <c r="C282" s="204" t="s">
        <v>583</v>
      </c>
      <c r="D282" s="177" t="s">
        <v>120</v>
      </c>
      <c r="E282" s="122"/>
      <c r="F282" s="123" t="str">
        <f t="shared" si="34"/>
        <v>う３０</v>
      </c>
      <c r="G282" s="123" t="str">
        <f t="shared" si="35"/>
        <v>田中伸一</v>
      </c>
      <c r="H282" s="177" t="s">
        <v>286</v>
      </c>
      <c r="I282" s="175" t="s">
        <v>225</v>
      </c>
      <c r="J282" s="186">
        <v>1964</v>
      </c>
      <c r="K282" s="125">
        <f t="shared" si="29"/>
        <v>62</v>
      </c>
      <c r="L282" s="185" t="str">
        <f>IF(G282="","",IF(COUNTIF($H$4:$H$649,G282)&gt;1,"2重登録","OK"))</f>
        <v>OK</v>
      </c>
      <c r="M282" s="123" t="s">
        <v>213</v>
      </c>
    </row>
    <row r="283" spans="1:251" ht="14.4">
      <c r="A283" s="196" t="s">
        <v>151</v>
      </c>
      <c r="B283" s="214" t="s">
        <v>556</v>
      </c>
      <c r="C283" s="214" t="s">
        <v>1020</v>
      </c>
      <c r="D283" s="177" t="s">
        <v>120</v>
      </c>
      <c r="E283" s="205"/>
      <c r="F283" s="123" t="str">
        <f t="shared" si="34"/>
        <v>う３１</v>
      </c>
      <c r="G283" s="126" t="str">
        <f t="shared" si="35"/>
        <v>原田真稔</v>
      </c>
      <c r="H283" s="177" t="s">
        <v>286</v>
      </c>
      <c r="I283" s="215" t="s">
        <v>11</v>
      </c>
      <c r="J283" s="216">
        <v>1974</v>
      </c>
      <c r="K283" s="125">
        <f t="shared" ref="K283:K319" si="37">IF(J283="","",(2026-J283))</f>
        <v>52</v>
      </c>
      <c r="L283" s="163" t="str">
        <f>IF(G283="","",IF(COUNTIF($G$52:$G$469,G283)&gt;1,"2重登録","OK"))</f>
        <v>OK</v>
      </c>
      <c r="M283" s="217" t="s">
        <v>214</v>
      </c>
    </row>
    <row r="284" spans="1:251" s="123" customFormat="1" ht="14.4">
      <c r="A284" s="196" t="s">
        <v>152</v>
      </c>
      <c r="B284" s="218" t="s">
        <v>632</v>
      </c>
      <c r="C284" s="218" t="s">
        <v>633</v>
      </c>
      <c r="D284" s="177" t="s">
        <v>120</v>
      </c>
      <c r="E284" s="205"/>
      <c r="F284" s="123" t="str">
        <f t="shared" si="34"/>
        <v>う３２</v>
      </c>
      <c r="G284" s="126" t="str">
        <f t="shared" si="35"/>
        <v>谷本健人</v>
      </c>
      <c r="H284" s="177" t="s">
        <v>286</v>
      </c>
      <c r="I284" s="215" t="s">
        <v>11</v>
      </c>
      <c r="J284" s="216">
        <v>1967</v>
      </c>
      <c r="K284" s="125">
        <f t="shared" si="37"/>
        <v>59</v>
      </c>
      <c r="L284" s="163" t="str">
        <f>IF(G284="","",IF(COUNTIF($G$52:$G$469,G284)&gt;1,"2重登録","OK"))</f>
        <v>OK</v>
      </c>
      <c r="M284" s="217" t="s">
        <v>208</v>
      </c>
      <c r="N284" s="175"/>
      <c r="O284" s="175"/>
      <c r="P284" s="175"/>
      <c r="Q284" s="175"/>
      <c r="R284" s="175"/>
      <c r="S284" s="175"/>
      <c r="T284" s="175"/>
      <c r="U284" s="175"/>
      <c r="V284" s="175"/>
      <c r="W284" s="175"/>
      <c r="X284" s="175"/>
      <c r="Y284" s="175"/>
      <c r="Z284" s="175"/>
      <c r="AA284" s="175"/>
      <c r="AB284" s="175"/>
      <c r="AC284" s="175"/>
      <c r="AD284" s="175"/>
      <c r="AE284" s="175"/>
      <c r="AF284" s="175"/>
      <c r="AG284" s="175"/>
      <c r="AH284" s="175"/>
      <c r="AI284" s="175"/>
      <c r="AJ284" s="175"/>
      <c r="AK284" s="175"/>
      <c r="AL284" s="175"/>
      <c r="AM284" s="175"/>
      <c r="AN284" s="175"/>
      <c r="AO284" s="175"/>
      <c r="AP284" s="175"/>
      <c r="AQ284" s="175"/>
      <c r="AR284" s="175"/>
      <c r="AS284" s="175"/>
      <c r="AT284" s="175"/>
      <c r="AU284" s="175"/>
      <c r="AV284" s="175"/>
      <c r="AW284" s="175"/>
      <c r="AX284" s="175"/>
      <c r="AY284" s="175"/>
      <c r="AZ284" s="175"/>
      <c r="BA284" s="175"/>
      <c r="BB284" s="175"/>
      <c r="BC284" s="175"/>
      <c r="BD284" s="175"/>
      <c r="BE284" s="175"/>
      <c r="BF284" s="175"/>
      <c r="BG284" s="175"/>
      <c r="BH284" s="175"/>
      <c r="BI284" s="175"/>
      <c r="BJ284" s="175"/>
      <c r="BK284" s="175"/>
      <c r="BL284" s="175"/>
      <c r="BM284" s="175"/>
      <c r="BN284" s="175"/>
      <c r="BO284" s="175"/>
      <c r="BP284" s="175"/>
      <c r="BQ284" s="175"/>
      <c r="BR284" s="175"/>
      <c r="BS284" s="175"/>
      <c r="BT284" s="175"/>
      <c r="BU284" s="175"/>
      <c r="BV284" s="175"/>
      <c r="BW284" s="175"/>
      <c r="BX284" s="175"/>
      <c r="BY284" s="175"/>
      <c r="BZ284" s="175"/>
      <c r="CA284" s="175"/>
      <c r="CB284" s="175"/>
      <c r="CC284" s="175"/>
      <c r="CD284" s="175"/>
      <c r="CE284" s="175"/>
      <c r="CF284" s="175"/>
      <c r="CG284" s="175"/>
      <c r="CH284" s="175"/>
      <c r="CI284" s="175"/>
      <c r="CJ284" s="175"/>
      <c r="CK284" s="175"/>
      <c r="CL284" s="175"/>
      <c r="CM284" s="175"/>
      <c r="CN284" s="175"/>
      <c r="CO284" s="175"/>
      <c r="CP284" s="175"/>
      <c r="CQ284" s="175"/>
      <c r="CR284" s="175"/>
      <c r="CS284" s="175"/>
      <c r="CT284" s="175"/>
      <c r="CU284" s="175"/>
      <c r="CV284" s="175"/>
      <c r="CW284" s="175"/>
      <c r="CX284" s="175"/>
      <c r="CY284" s="175"/>
      <c r="CZ284" s="175"/>
      <c r="DA284" s="175"/>
      <c r="DB284" s="175"/>
      <c r="DC284" s="175"/>
      <c r="DD284" s="175"/>
      <c r="DE284" s="175"/>
      <c r="DF284" s="175"/>
      <c r="DG284" s="175"/>
      <c r="DH284" s="175"/>
      <c r="DI284" s="175"/>
      <c r="DJ284" s="175"/>
      <c r="DK284" s="175"/>
      <c r="DL284" s="175"/>
      <c r="DM284" s="175"/>
      <c r="DN284" s="175"/>
      <c r="DO284" s="175"/>
      <c r="DP284" s="175"/>
      <c r="DQ284" s="175"/>
      <c r="DR284" s="175"/>
      <c r="DS284" s="175"/>
      <c r="DT284" s="175"/>
      <c r="DU284" s="175"/>
      <c r="DV284" s="175"/>
      <c r="DW284" s="175"/>
      <c r="DX284" s="175"/>
      <c r="DY284" s="175"/>
      <c r="DZ284" s="175"/>
      <c r="EA284" s="175"/>
      <c r="EB284" s="175"/>
      <c r="EC284" s="175"/>
      <c r="ED284" s="175"/>
      <c r="EE284" s="175"/>
      <c r="EF284" s="175"/>
      <c r="EG284" s="175"/>
      <c r="EH284" s="175"/>
      <c r="EI284" s="175"/>
      <c r="EJ284" s="175"/>
      <c r="EK284" s="175"/>
      <c r="EL284" s="175"/>
      <c r="EM284" s="175"/>
      <c r="EN284" s="175"/>
      <c r="EO284" s="175"/>
      <c r="EP284" s="175"/>
      <c r="EQ284" s="175"/>
      <c r="ER284" s="175"/>
      <c r="ES284" s="175"/>
      <c r="ET284" s="175"/>
      <c r="EU284" s="175"/>
      <c r="EV284" s="175"/>
      <c r="EW284" s="175"/>
      <c r="EX284" s="175"/>
      <c r="EY284" s="175"/>
      <c r="EZ284" s="175"/>
      <c r="FA284" s="175"/>
      <c r="FB284" s="175"/>
      <c r="FC284" s="175"/>
      <c r="FD284" s="175"/>
      <c r="FE284" s="175"/>
      <c r="FF284" s="175"/>
      <c r="FG284" s="175"/>
      <c r="FH284" s="175"/>
      <c r="FI284" s="175"/>
      <c r="FJ284" s="175"/>
      <c r="FK284" s="175"/>
      <c r="FL284" s="175"/>
      <c r="FM284" s="175"/>
      <c r="FN284" s="175"/>
      <c r="FO284" s="175"/>
      <c r="FP284" s="175"/>
      <c r="FQ284" s="175"/>
      <c r="FR284" s="175"/>
      <c r="FS284" s="175"/>
      <c r="FT284" s="175"/>
      <c r="FU284" s="175"/>
      <c r="FV284" s="175"/>
      <c r="FW284" s="175"/>
      <c r="FX284" s="175"/>
      <c r="FY284" s="175"/>
      <c r="FZ284" s="175"/>
      <c r="GA284" s="175"/>
      <c r="GB284" s="175"/>
      <c r="GC284" s="175"/>
      <c r="GD284" s="175"/>
      <c r="GE284" s="175"/>
      <c r="GF284" s="175"/>
      <c r="GG284" s="175"/>
      <c r="GH284" s="175"/>
      <c r="GI284" s="175"/>
      <c r="GJ284" s="175"/>
      <c r="GK284" s="175"/>
      <c r="GL284" s="175"/>
      <c r="GM284" s="175"/>
      <c r="GN284" s="175"/>
      <c r="GO284" s="175"/>
      <c r="GP284" s="175"/>
      <c r="GQ284" s="175"/>
      <c r="GR284" s="175"/>
      <c r="GS284" s="175"/>
      <c r="GT284" s="175"/>
      <c r="GU284" s="175"/>
      <c r="GV284" s="175"/>
      <c r="GW284" s="175"/>
      <c r="GX284" s="175"/>
      <c r="GY284" s="175"/>
      <c r="GZ284" s="175"/>
      <c r="HA284" s="175"/>
      <c r="HB284" s="175"/>
      <c r="HC284" s="175"/>
      <c r="HD284" s="175"/>
      <c r="HE284" s="175"/>
      <c r="HF284" s="175"/>
      <c r="HG284" s="175"/>
      <c r="HH284" s="175"/>
      <c r="HI284" s="175"/>
      <c r="HJ284" s="175"/>
      <c r="HK284" s="175"/>
      <c r="HL284" s="175"/>
      <c r="HM284" s="175"/>
      <c r="HN284" s="175"/>
      <c r="HO284" s="175"/>
      <c r="HP284" s="175"/>
      <c r="HQ284" s="175"/>
      <c r="HR284" s="175"/>
      <c r="HS284" s="175"/>
      <c r="HT284" s="175"/>
      <c r="HU284" s="175"/>
      <c r="HV284" s="175"/>
      <c r="HW284" s="175"/>
      <c r="HX284" s="175"/>
      <c r="HY284" s="175"/>
      <c r="HZ284" s="175"/>
      <c r="IA284" s="175"/>
      <c r="IB284" s="175"/>
      <c r="IC284" s="175"/>
      <c r="ID284" s="175"/>
      <c r="IE284" s="175"/>
      <c r="IF284" s="175"/>
      <c r="IG284" s="175"/>
      <c r="IH284" s="175"/>
      <c r="II284" s="175"/>
      <c r="IJ284" s="175"/>
      <c r="IK284" s="175"/>
      <c r="IL284" s="175"/>
      <c r="IM284" s="175"/>
      <c r="IN284" s="175"/>
      <c r="IO284" s="175"/>
      <c r="IP284" s="175"/>
      <c r="IQ284" s="175"/>
    </row>
    <row r="285" spans="1:251" ht="14.4">
      <c r="A285" s="196" t="s">
        <v>153</v>
      </c>
      <c r="B285" s="218" t="s">
        <v>997</v>
      </c>
      <c r="C285" s="218" t="s">
        <v>1021</v>
      </c>
      <c r="D285" s="177" t="s">
        <v>120</v>
      </c>
      <c r="E285" s="205"/>
      <c r="F285" s="123" t="str">
        <f t="shared" si="34"/>
        <v>う３３</v>
      </c>
      <c r="G285" s="126" t="str">
        <f t="shared" si="35"/>
        <v>中嶋優人</v>
      </c>
      <c r="H285" s="177" t="s">
        <v>286</v>
      </c>
      <c r="I285" s="215" t="s">
        <v>11</v>
      </c>
      <c r="J285" s="216">
        <v>1997</v>
      </c>
      <c r="K285" s="125">
        <f t="shared" si="37"/>
        <v>29</v>
      </c>
      <c r="L285" s="163" t="str">
        <f>IF(G285="","",IF(COUNTIF($G$52:$G$469,G285)&gt;1,"2重登録","OK"))</f>
        <v>OK</v>
      </c>
      <c r="M285" s="217" t="s">
        <v>999</v>
      </c>
    </row>
    <row r="286" spans="1:251" ht="14.4">
      <c r="A286" s="196" t="s">
        <v>154</v>
      </c>
      <c r="B286" s="218" t="s">
        <v>1022</v>
      </c>
      <c r="C286" s="218" t="s">
        <v>1023</v>
      </c>
      <c r="D286" s="177" t="s">
        <v>120</v>
      </c>
      <c r="E286" s="205"/>
      <c r="F286" s="123" t="str">
        <f t="shared" si="34"/>
        <v>う３４</v>
      </c>
      <c r="G286" s="126" t="str">
        <f t="shared" si="35"/>
        <v>赤岡景伍</v>
      </c>
      <c r="H286" s="177" t="s">
        <v>286</v>
      </c>
      <c r="I286" s="215" t="s">
        <v>11</v>
      </c>
      <c r="J286" s="216">
        <v>1999</v>
      </c>
      <c r="K286" s="125">
        <f t="shared" si="37"/>
        <v>27</v>
      </c>
      <c r="L286" s="163" t="str">
        <f>IF(G286="","",IF(COUNTIF($G$52:$G$469,G286)&gt;1,"2重登録","OK"))</f>
        <v>OK</v>
      </c>
      <c r="M286" s="217" t="s">
        <v>999</v>
      </c>
    </row>
    <row r="287" spans="1:251" ht="14.4">
      <c r="A287" s="196" t="s">
        <v>155</v>
      </c>
      <c r="B287" s="218" t="s">
        <v>1024</v>
      </c>
      <c r="C287" s="218" t="s">
        <v>1025</v>
      </c>
      <c r="D287" s="177" t="s">
        <v>120</v>
      </c>
      <c r="E287" s="205"/>
      <c r="F287" s="123" t="str">
        <f t="shared" si="34"/>
        <v>う３５</v>
      </c>
      <c r="G287" s="126" t="str">
        <f t="shared" si="35"/>
        <v>安井栄司</v>
      </c>
      <c r="H287" s="177" t="s">
        <v>286</v>
      </c>
      <c r="I287" s="215" t="s">
        <v>11</v>
      </c>
      <c r="J287" s="216">
        <v>1964</v>
      </c>
      <c r="K287" s="125">
        <f t="shared" si="37"/>
        <v>62</v>
      </c>
      <c r="L287" s="163" t="str">
        <f>IF(G287="","",IF(COUNTIF($G$52:$G$469,G287)&gt;1,"2重登録","OK"))</f>
        <v>OK</v>
      </c>
      <c r="M287" s="217" t="s">
        <v>245</v>
      </c>
    </row>
    <row r="288" spans="1:251" ht="13.2">
      <c r="A288" s="196" t="s">
        <v>156</v>
      </c>
      <c r="B288" s="219" t="s">
        <v>1026</v>
      </c>
      <c r="C288" s="219" t="s">
        <v>984</v>
      </c>
      <c r="D288" s="177" t="s">
        <v>120</v>
      </c>
      <c r="E288" s="198"/>
      <c r="F288" s="123" t="str">
        <f t="shared" si="34"/>
        <v>う３６</v>
      </c>
      <c r="G288" s="123" t="str">
        <f t="shared" si="35"/>
        <v>今井順子</v>
      </c>
      <c r="H288" s="177" t="s">
        <v>286</v>
      </c>
      <c r="I288" s="166" t="s">
        <v>210</v>
      </c>
      <c r="J288" s="201">
        <v>1957</v>
      </c>
      <c r="K288" s="125">
        <f t="shared" si="37"/>
        <v>69</v>
      </c>
      <c r="L288" s="123" t="str">
        <f t="shared" ref="L288:L301" si="38">IF(G288="","",IF(COUNTIF($G$8:$G$420,G288)&gt;1,"2重登録","OK"))</f>
        <v>OK</v>
      </c>
      <c r="M288" s="220" t="s">
        <v>232</v>
      </c>
    </row>
    <row r="289" spans="1:13" ht="13.2">
      <c r="A289" s="196" t="s">
        <v>157</v>
      </c>
      <c r="B289" s="219" t="s">
        <v>304</v>
      </c>
      <c r="C289" s="219" t="s">
        <v>1027</v>
      </c>
      <c r="D289" s="177" t="s">
        <v>120</v>
      </c>
      <c r="E289" s="198"/>
      <c r="F289" s="123" t="str">
        <f t="shared" si="34"/>
        <v>う３７</v>
      </c>
      <c r="G289" s="123" t="str">
        <f t="shared" si="35"/>
        <v>伊吹邦子</v>
      </c>
      <c r="H289" s="177" t="s">
        <v>286</v>
      </c>
      <c r="I289" s="166" t="s">
        <v>210</v>
      </c>
      <c r="J289" s="199">
        <v>1969</v>
      </c>
      <c r="K289" s="125">
        <f t="shared" si="37"/>
        <v>57</v>
      </c>
      <c r="L289" s="123" t="str">
        <f t="shared" si="38"/>
        <v>OK</v>
      </c>
      <c r="M289" s="205" t="s">
        <v>207</v>
      </c>
    </row>
    <row r="290" spans="1:13" ht="13.2">
      <c r="A290" s="196" t="s">
        <v>158</v>
      </c>
      <c r="B290" s="221" t="s">
        <v>299</v>
      </c>
      <c r="C290" s="221" t="s">
        <v>300</v>
      </c>
      <c r="D290" s="177" t="s">
        <v>120</v>
      </c>
      <c r="E290" s="198"/>
      <c r="F290" s="123" t="str">
        <f t="shared" si="34"/>
        <v>う３８</v>
      </c>
      <c r="G290" s="123" t="str">
        <f t="shared" si="35"/>
        <v>植垣貴美子</v>
      </c>
      <c r="H290" s="177" t="s">
        <v>286</v>
      </c>
      <c r="I290" s="222" t="s">
        <v>210</v>
      </c>
      <c r="J290" s="207">
        <v>1965</v>
      </c>
      <c r="K290" s="125">
        <f t="shared" si="37"/>
        <v>61</v>
      </c>
      <c r="L290" s="123" t="str">
        <f t="shared" si="38"/>
        <v>OK</v>
      </c>
      <c r="M290" s="223" t="s">
        <v>212</v>
      </c>
    </row>
    <row r="291" spans="1:13" ht="13.2">
      <c r="A291" s="196" t="s">
        <v>159</v>
      </c>
      <c r="B291" s="224" t="s">
        <v>1028</v>
      </c>
      <c r="C291" s="224" t="s">
        <v>1029</v>
      </c>
      <c r="D291" s="177" t="s">
        <v>120</v>
      </c>
      <c r="E291" s="198"/>
      <c r="F291" s="123" t="str">
        <f t="shared" si="34"/>
        <v>う３９</v>
      </c>
      <c r="G291" s="123" t="str">
        <f t="shared" si="35"/>
        <v>牛道心</v>
      </c>
      <c r="H291" s="177" t="s">
        <v>286</v>
      </c>
      <c r="I291" s="166" t="s">
        <v>210</v>
      </c>
      <c r="J291" s="186">
        <v>1978</v>
      </c>
      <c r="K291" s="125">
        <f t="shared" si="37"/>
        <v>48</v>
      </c>
      <c r="L291" s="123" t="str">
        <f t="shared" si="38"/>
        <v>OK</v>
      </c>
      <c r="M291" s="175" t="s">
        <v>211</v>
      </c>
    </row>
    <row r="292" spans="1:13" ht="13.2">
      <c r="A292" s="196" t="s">
        <v>160</v>
      </c>
      <c r="B292" s="224" t="s">
        <v>301</v>
      </c>
      <c r="C292" s="224" t="s">
        <v>1030</v>
      </c>
      <c r="D292" s="177" t="s">
        <v>120</v>
      </c>
      <c r="E292" s="198"/>
      <c r="F292" s="123" t="str">
        <f t="shared" si="34"/>
        <v>う４０</v>
      </c>
      <c r="G292" s="123" t="str">
        <f t="shared" si="35"/>
        <v>梅田陽子</v>
      </c>
      <c r="H292" s="177" t="s">
        <v>286</v>
      </c>
      <c r="I292" s="166" t="s">
        <v>210</v>
      </c>
      <c r="J292" s="186">
        <v>1969</v>
      </c>
      <c r="K292" s="125">
        <f t="shared" si="37"/>
        <v>57</v>
      </c>
      <c r="L292" s="123" t="str">
        <f t="shared" si="38"/>
        <v>OK</v>
      </c>
      <c r="M292" s="205" t="s">
        <v>214</v>
      </c>
    </row>
    <row r="293" spans="1:13" ht="13.2">
      <c r="A293" s="196" t="s">
        <v>161</v>
      </c>
      <c r="B293" s="224" t="s">
        <v>991</v>
      </c>
      <c r="C293" s="224" t="s">
        <v>1031</v>
      </c>
      <c r="D293" s="177" t="s">
        <v>120</v>
      </c>
      <c r="E293" s="198"/>
      <c r="F293" s="123" t="str">
        <f t="shared" si="34"/>
        <v>う４１</v>
      </c>
      <c r="G293" s="123" t="str">
        <f t="shared" si="35"/>
        <v>垣内美香</v>
      </c>
      <c r="H293" s="177" t="s">
        <v>286</v>
      </c>
      <c r="I293" s="166" t="s">
        <v>210</v>
      </c>
      <c r="J293" s="199">
        <v>1968</v>
      </c>
      <c r="K293" s="125">
        <f t="shared" si="37"/>
        <v>58</v>
      </c>
      <c r="L293" s="123" t="str">
        <f t="shared" si="38"/>
        <v>OK</v>
      </c>
      <c r="M293" s="223" t="s">
        <v>230</v>
      </c>
    </row>
    <row r="294" spans="1:13" ht="13.2">
      <c r="A294" s="196" t="s">
        <v>162</v>
      </c>
      <c r="B294" s="225" t="s">
        <v>302</v>
      </c>
      <c r="C294" s="225" t="s">
        <v>1032</v>
      </c>
      <c r="D294" s="177" t="s">
        <v>120</v>
      </c>
      <c r="E294" s="198"/>
      <c r="F294" s="123" t="str">
        <f t="shared" si="34"/>
        <v>う４２</v>
      </c>
      <c r="G294" s="123" t="str">
        <f t="shared" si="35"/>
        <v>辻佳子</v>
      </c>
      <c r="H294" s="177" t="s">
        <v>286</v>
      </c>
      <c r="I294" s="166" t="s">
        <v>210</v>
      </c>
      <c r="J294" s="226">
        <v>1973</v>
      </c>
      <c r="K294" s="125">
        <f t="shared" si="37"/>
        <v>53</v>
      </c>
      <c r="L294" s="123" t="str">
        <f t="shared" si="38"/>
        <v>OK</v>
      </c>
      <c r="M294" s="200" t="s">
        <v>207</v>
      </c>
    </row>
    <row r="295" spans="1:13" ht="13.2">
      <c r="A295" s="196" t="s">
        <v>163</v>
      </c>
      <c r="B295" s="224" t="s">
        <v>303</v>
      </c>
      <c r="C295" s="224" t="s">
        <v>1033</v>
      </c>
      <c r="D295" s="177" t="s">
        <v>120</v>
      </c>
      <c r="E295" s="198"/>
      <c r="F295" s="123" t="str">
        <f t="shared" si="34"/>
        <v>う４３</v>
      </c>
      <c r="G295" s="123" t="str">
        <f t="shared" si="35"/>
        <v>苗村直子</v>
      </c>
      <c r="H295" s="177" t="s">
        <v>286</v>
      </c>
      <c r="I295" s="166" t="s">
        <v>210</v>
      </c>
      <c r="J295" s="226">
        <v>1974</v>
      </c>
      <c r="K295" s="125">
        <f t="shared" si="37"/>
        <v>52</v>
      </c>
      <c r="L295" s="123" t="str">
        <f t="shared" si="38"/>
        <v>OK</v>
      </c>
      <c r="M295" s="200" t="s">
        <v>1034</v>
      </c>
    </row>
    <row r="296" spans="1:13" ht="13.2">
      <c r="A296" s="196" t="s">
        <v>164</v>
      </c>
      <c r="B296" s="224" t="s">
        <v>1035</v>
      </c>
      <c r="C296" s="224" t="s">
        <v>1036</v>
      </c>
      <c r="D296" s="177" t="s">
        <v>120</v>
      </c>
      <c r="E296" s="198"/>
      <c r="F296" s="123" t="str">
        <f t="shared" si="34"/>
        <v>う４４</v>
      </c>
      <c r="G296" s="123" t="str">
        <f t="shared" si="35"/>
        <v>藤田博美</v>
      </c>
      <c r="H296" s="177" t="s">
        <v>286</v>
      </c>
      <c r="I296" s="166" t="s">
        <v>210</v>
      </c>
      <c r="J296" s="209">
        <v>1970</v>
      </c>
      <c r="K296" s="125">
        <f t="shared" si="37"/>
        <v>56</v>
      </c>
      <c r="L296" s="123" t="str">
        <f t="shared" si="38"/>
        <v>OK</v>
      </c>
      <c r="M296" s="200" t="s">
        <v>12</v>
      </c>
    </row>
    <row r="297" spans="1:13" ht="13.2">
      <c r="A297" s="196" t="s">
        <v>584</v>
      </c>
      <c r="B297" s="227" t="s">
        <v>150</v>
      </c>
      <c r="C297" s="227" t="s">
        <v>1037</v>
      </c>
      <c r="D297" s="177" t="s">
        <v>120</v>
      </c>
      <c r="E297" s="198"/>
      <c r="F297" s="123" t="str">
        <f t="shared" si="34"/>
        <v>う４５</v>
      </c>
      <c r="G297" s="123" t="str">
        <f t="shared" si="35"/>
        <v>竹下光代</v>
      </c>
      <c r="H297" s="177" t="s">
        <v>286</v>
      </c>
      <c r="I297" s="166" t="s">
        <v>210</v>
      </c>
      <c r="J297" s="201">
        <v>1974</v>
      </c>
      <c r="K297" s="125">
        <f t="shared" si="37"/>
        <v>52</v>
      </c>
      <c r="L297" s="123" t="str">
        <f t="shared" si="38"/>
        <v>OK</v>
      </c>
      <c r="M297" s="220" t="s">
        <v>232</v>
      </c>
    </row>
    <row r="298" spans="1:13" ht="13.2">
      <c r="A298" s="196" t="s">
        <v>165</v>
      </c>
      <c r="B298" s="219" t="s">
        <v>117</v>
      </c>
      <c r="C298" s="219" t="s">
        <v>1038</v>
      </c>
      <c r="D298" s="177" t="s">
        <v>120</v>
      </c>
      <c r="E298" s="198"/>
      <c r="F298" s="123" t="str">
        <f t="shared" si="34"/>
        <v>う４６</v>
      </c>
      <c r="G298" s="123" t="str">
        <f t="shared" si="35"/>
        <v>姫井亜利沙</v>
      </c>
      <c r="H298" s="177" t="s">
        <v>286</v>
      </c>
      <c r="I298" s="166" t="s">
        <v>210</v>
      </c>
      <c r="J298" s="201">
        <v>1982</v>
      </c>
      <c r="K298" s="125">
        <f t="shared" si="37"/>
        <v>44</v>
      </c>
      <c r="L298" s="123" t="str">
        <f t="shared" si="38"/>
        <v>OK</v>
      </c>
      <c r="M298" s="200" t="s">
        <v>207</v>
      </c>
    </row>
    <row r="299" spans="1:13" ht="13.2">
      <c r="A299" s="196" t="s">
        <v>585</v>
      </c>
      <c r="B299" s="224" t="s">
        <v>1039</v>
      </c>
      <c r="C299" s="224" t="s">
        <v>1040</v>
      </c>
      <c r="D299" s="177" t="s">
        <v>120</v>
      </c>
      <c r="E299" s="198"/>
      <c r="F299" s="123" t="str">
        <f t="shared" si="34"/>
        <v>う４７</v>
      </c>
      <c r="G299" s="123" t="str">
        <f t="shared" si="35"/>
        <v>村田彩子</v>
      </c>
      <c r="H299" s="177" t="s">
        <v>286</v>
      </c>
      <c r="I299" s="166" t="s">
        <v>210</v>
      </c>
      <c r="J299" s="201">
        <v>1968</v>
      </c>
      <c r="K299" s="125">
        <f t="shared" si="37"/>
        <v>58</v>
      </c>
      <c r="L299" s="123" t="str">
        <f t="shared" si="38"/>
        <v>OK</v>
      </c>
      <c r="M299" s="200" t="s">
        <v>230</v>
      </c>
    </row>
    <row r="300" spans="1:13" ht="13.2">
      <c r="A300" s="196" t="s">
        <v>586</v>
      </c>
      <c r="B300" s="224" t="s">
        <v>1041</v>
      </c>
      <c r="C300" s="224" t="s">
        <v>1042</v>
      </c>
      <c r="D300" s="177" t="s">
        <v>120</v>
      </c>
      <c r="E300" s="198"/>
      <c r="F300" s="123" t="str">
        <f t="shared" si="34"/>
        <v>う４８</v>
      </c>
      <c r="G300" s="123" t="str">
        <f t="shared" si="35"/>
        <v>村川庸子</v>
      </c>
      <c r="H300" s="177" t="s">
        <v>286</v>
      </c>
      <c r="I300" s="166" t="s">
        <v>210</v>
      </c>
      <c r="J300" s="201">
        <v>1969</v>
      </c>
      <c r="K300" s="125">
        <f t="shared" si="37"/>
        <v>57</v>
      </c>
      <c r="L300" s="123" t="str">
        <f t="shared" si="38"/>
        <v>OK</v>
      </c>
      <c r="M300" s="200" t="s">
        <v>310</v>
      </c>
    </row>
    <row r="301" spans="1:13" ht="13.2">
      <c r="A301" s="196" t="s">
        <v>587</v>
      </c>
      <c r="B301" s="224" t="s">
        <v>1043</v>
      </c>
      <c r="C301" s="224" t="s">
        <v>1044</v>
      </c>
      <c r="D301" s="177" t="s">
        <v>120</v>
      </c>
      <c r="E301" s="228"/>
      <c r="F301" s="123" t="str">
        <f t="shared" si="34"/>
        <v>う４９</v>
      </c>
      <c r="G301" s="123" t="str">
        <f t="shared" si="35"/>
        <v>古株淳子</v>
      </c>
      <c r="H301" s="177" t="s">
        <v>286</v>
      </c>
      <c r="I301" s="166" t="s">
        <v>210</v>
      </c>
      <c r="J301" s="229">
        <v>1968</v>
      </c>
      <c r="K301" s="125">
        <f t="shared" si="37"/>
        <v>58</v>
      </c>
      <c r="L301" s="123" t="str">
        <f t="shared" si="38"/>
        <v>OK</v>
      </c>
      <c r="M301" s="230" t="s">
        <v>512</v>
      </c>
    </row>
    <row r="302" spans="1:13" ht="14.4">
      <c r="A302" s="196" t="s">
        <v>588</v>
      </c>
      <c r="B302" s="231" t="s">
        <v>556</v>
      </c>
      <c r="C302" s="231" t="s">
        <v>1045</v>
      </c>
      <c r="D302" s="177" t="s">
        <v>120</v>
      </c>
      <c r="E302" s="205"/>
      <c r="F302" s="123" t="str">
        <f t="shared" si="34"/>
        <v>う５０</v>
      </c>
      <c r="G302" s="126" t="str">
        <f t="shared" si="35"/>
        <v>原田洋子</v>
      </c>
      <c r="H302" s="177" t="s">
        <v>286</v>
      </c>
      <c r="I302" s="232" t="s">
        <v>210</v>
      </c>
      <c r="J302" s="216">
        <v>1976</v>
      </c>
      <c r="K302" s="125">
        <f t="shared" si="37"/>
        <v>50</v>
      </c>
      <c r="L302" s="163" t="str">
        <f t="shared" ref="L302:L308" si="39">IF(G302="","",IF(COUNTIF($G$52:$G$469,G302)&gt;1,"2重登録","OK"))</f>
        <v>OK</v>
      </c>
      <c r="M302" s="217" t="s">
        <v>214</v>
      </c>
    </row>
    <row r="303" spans="1:13" ht="14.4">
      <c r="A303" s="196" t="s">
        <v>589</v>
      </c>
      <c r="B303" s="231" t="s">
        <v>1046</v>
      </c>
      <c r="C303" s="231" t="s">
        <v>1030</v>
      </c>
      <c r="D303" s="177" t="s">
        <v>120</v>
      </c>
      <c r="E303" s="205"/>
      <c r="F303" s="123" t="str">
        <f t="shared" si="34"/>
        <v>う５１</v>
      </c>
      <c r="G303" s="126" t="str">
        <f t="shared" si="35"/>
        <v>小川陽子</v>
      </c>
      <c r="H303" s="177" t="s">
        <v>286</v>
      </c>
      <c r="I303" s="232" t="s">
        <v>210</v>
      </c>
      <c r="J303" s="216">
        <v>1971</v>
      </c>
      <c r="K303" s="125">
        <f t="shared" si="37"/>
        <v>55</v>
      </c>
      <c r="L303" s="163" t="str">
        <f t="shared" si="39"/>
        <v>OK</v>
      </c>
      <c r="M303" s="217" t="s">
        <v>214</v>
      </c>
    </row>
    <row r="304" spans="1:13" ht="14.4">
      <c r="A304" s="196" t="s">
        <v>590</v>
      </c>
      <c r="B304" s="231" t="s">
        <v>825</v>
      </c>
      <c r="C304" s="231" t="s">
        <v>1047</v>
      </c>
      <c r="D304" s="177" t="s">
        <v>120</v>
      </c>
      <c r="E304" s="205"/>
      <c r="F304" s="123" t="str">
        <f t="shared" si="34"/>
        <v>う５２</v>
      </c>
      <c r="G304" s="126" t="str">
        <f t="shared" si="35"/>
        <v>山口千恵</v>
      </c>
      <c r="H304" s="177" t="s">
        <v>286</v>
      </c>
      <c r="I304" s="232" t="s">
        <v>210</v>
      </c>
      <c r="J304" s="216">
        <v>1978</v>
      </c>
      <c r="K304" s="125">
        <f t="shared" si="37"/>
        <v>48</v>
      </c>
      <c r="L304" s="163" t="str">
        <f t="shared" si="39"/>
        <v>OK</v>
      </c>
      <c r="M304" s="217" t="s">
        <v>209</v>
      </c>
    </row>
    <row r="305" spans="1:13" ht="14.4">
      <c r="A305" s="196" t="s">
        <v>591</v>
      </c>
      <c r="B305" s="231" t="s">
        <v>259</v>
      </c>
      <c r="C305" s="231" t="s">
        <v>1048</v>
      </c>
      <c r="D305" s="177" t="s">
        <v>120</v>
      </c>
      <c r="E305" s="186" t="s">
        <v>883</v>
      </c>
      <c r="F305" s="123" t="str">
        <f t="shared" si="34"/>
        <v>う５３</v>
      </c>
      <c r="G305" s="126" t="str">
        <f>B305&amp;C305</f>
        <v>森心奈</v>
      </c>
      <c r="H305" s="177" t="s">
        <v>286</v>
      </c>
      <c r="I305" s="232" t="s">
        <v>210</v>
      </c>
      <c r="J305" s="216">
        <v>2013</v>
      </c>
      <c r="K305" s="125">
        <f t="shared" si="37"/>
        <v>13</v>
      </c>
      <c r="L305" s="163" t="str">
        <f t="shared" si="39"/>
        <v>OK</v>
      </c>
      <c r="M305" s="217" t="s">
        <v>245</v>
      </c>
    </row>
    <row r="306" spans="1:13" ht="13.2">
      <c r="A306" s="196" t="s">
        <v>592</v>
      </c>
      <c r="B306" s="133" t="s">
        <v>1049</v>
      </c>
      <c r="C306" s="133" t="s">
        <v>1050</v>
      </c>
      <c r="D306" s="177" t="s">
        <v>120</v>
      </c>
      <c r="E306" s="127"/>
      <c r="F306" s="123" t="str">
        <f t="shared" si="34"/>
        <v>う５４</v>
      </c>
      <c r="G306" s="120" t="str">
        <f>B306&amp;C306</f>
        <v>河野由子</v>
      </c>
      <c r="H306" s="177" t="s">
        <v>286</v>
      </c>
      <c r="I306" s="232" t="s">
        <v>210</v>
      </c>
      <c r="J306" s="132">
        <v>1961</v>
      </c>
      <c r="K306" s="134">
        <f t="shared" si="37"/>
        <v>65</v>
      </c>
      <c r="L306" s="120" t="str">
        <f t="shared" si="39"/>
        <v>OK</v>
      </c>
      <c r="M306" s="120" t="s">
        <v>214</v>
      </c>
    </row>
    <row r="307" spans="1:13" ht="13.2">
      <c r="A307" s="196" t="s">
        <v>593</v>
      </c>
      <c r="B307" s="120" t="s">
        <v>311</v>
      </c>
      <c r="C307" s="120" t="s">
        <v>1051</v>
      </c>
      <c r="D307" s="177" t="s">
        <v>120</v>
      </c>
      <c r="E307" s="127"/>
      <c r="F307" s="123" t="str">
        <f t="shared" si="34"/>
        <v>う５５</v>
      </c>
      <c r="G307" s="120" t="str">
        <f>B307&amp;C307</f>
        <v>中島大輔</v>
      </c>
      <c r="H307" s="177" t="s">
        <v>286</v>
      </c>
      <c r="I307" s="233" t="s">
        <v>225</v>
      </c>
      <c r="J307" s="132">
        <v>1984</v>
      </c>
      <c r="K307" s="134">
        <f t="shared" si="37"/>
        <v>42</v>
      </c>
      <c r="L307" s="120" t="str">
        <f t="shared" si="39"/>
        <v>OK</v>
      </c>
      <c r="M307" s="120" t="s">
        <v>208</v>
      </c>
    </row>
    <row r="308" spans="1:13" ht="13.2">
      <c r="A308" s="196" t="s">
        <v>594</v>
      </c>
      <c r="B308" s="120" t="s">
        <v>1052</v>
      </c>
      <c r="C308" s="120" t="s">
        <v>1053</v>
      </c>
      <c r="D308" s="177" t="s">
        <v>120</v>
      </c>
      <c r="E308" s="127"/>
      <c r="F308" s="123" t="str">
        <f t="shared" si="34"/>
        <v>う５６</v>
      </c>
      <c r="G308" s="120" t="str">
        <f>B308&amp;C308</f>
        <v>袖岡毅志</v>
      </c>
      <c r="H308" s="177" t="s">
        <v>286</v>
      </c>
      <c r="I308" s="233" t="s">
        <v>225</v>
      </c>
      <c r="J308" s="132">
        <v>1972</v>
      </c>
      <c r="K308" s="134">
        <f t="shared" si="37"/>
        <v>54</v>
      </c>
      <c r="L308" s="120" t="str">
        <f t="shared" si="39"/>
        <v>OK</v>
      </c>
      <c r="M308" s="120" t="s">
        <v>208</v>
      </c>
    </row>
    <row r="309" spans="1:13" ht="13.2">
      <c r="A309" s="234"/>
      <c r="B309" s="161">
        <v>10</v>
      </c>
      <c r="C309" s="193"/>
      <c r="D309" s="235" t="s">
        <v>1257</v>
      </c>
      <c r="E309" s="117"/>
      <c r="F309" s="135"/>
      <c r="G309" s="135"/>
      <c r="H309" s="235"/>
      <c r="I309" s="135"/>
      <c r="J309" s="236"/>
      <c r="K309" s="125" t="str">
        <f t="shared" si="37"/>
        <v/>
      </c>
      <c r="L309" s="135"/>
      <c r="M309" s="237"/>
    </row>
    <row r="310" spans="1:13" ht="13.2">
      <c r="A310" s="120" t="s">
        <v>1054</v>
      </c>
      <c r="B310" s="166" t="s">
        <v>1055</v>
      </c>
      <c r="C310" s="166" t="s">
        <v>1056</v>
      </c>
      <c r="D310" s="121" t="s">
        <v>1057</v>
      </c>
      <c r="E310" s="122"/>
      <c r="F310" s="123" t="str">
        <f t="shared" ref="F310:F319" si="40">A310</f>
        <v>た０１</v>
      </c>
      <c r="G310" s="123" t="str">
        <f>B310&amp;C310</f>
        <v>川瀬清子</v>
      </c>
      <c r="H310" s="123" t="str">
        <f t="shared" ref="H310:H319" si="41">D310</f>
        <v>建部TC</v>
      </c>
      <c r="I310" s="166" t="s">
        <v>210</v>
      </c>
      <c r="J310" s="124">
        <v>1969</v>
      </c>
      <c r="K310" s="125">
        <f t="shared" si="37"/>
        <v>57</v>
      </c>
      <c r="L310" s="123" t="str">
        <f t="shared" ref="L310:L319" si="42">IF(G310="","",IF(COUNTIF($G$4:$G$109,G310)&gt;1,"2重登録","OK"))</f>
        <v>OK</v>
      </c>
      <c r="M310" s="173" t="s">
        <v>232</v>
      </c>
    </row>
    <row r="311" spans="1:13" ht="13.2">
      <c r="A311" s="123" t="s">
        <v>1058</v>
      </c>
      <c r="B311" s="123" t="s">
        <v>1059</v>
      </c>
      <c r="C311" s="123" t="s">
        <v>1060</v>
      </c>
      <c r="D311" s="121" t="s">
        <v>1057</v>
      </c>
      <c r="E311" s="122"/>
      <c r="F311" s="123" t="str">
        <f t="shared" si="40"/>
        <v>た０２</v>
      </c>
      <c r="G311" s="123" t="str">
        <f t="shared" ref="G311:G319" si="43">B311&amp;C311</f>
        <v>中村雅宣</v>
      </c>
      <c r="H311" s="123" t="str">
        <f t="shared" si="41"/>
        <v>建部TC</v>
      </c>
      <c r="I311" s="123" t="s">
        <v>225</v>
      </c>
      <c r="J311" s="126">
        <v>1978</v>
      </c>
      <c r="K311" s="125">
        <f t="shared" si="37"/>
        <v>48</v>
      </c>
      <c r="L311" s="123" t="str">
        <f t="shared" si="42"/>
        <v>OK</v>
      </c>
      <c r="M311" s="173" t="s">
        <v>232</v>
      </c>
    </row>
    <row r="312" spans="1:13" ht="13.2">
      <c r="A312" s="123" t="s">
        <v>1061</v>
      </c>
      <c r="B312" s="121" t="s">
        <v>1062</v>
      </c>
      <c r="C312" s="121" t="s">
        <v>1063</v>
      </c>
      <c r="D312" s="121" t="s">
        <v>1057</v>
      </c>
      <c r="E312" s="122"/>
      <c r="F312" s="123" t="str">
        <f t="shared" si="40"/>
        <v>た０３</v>
      </c>
      <c r="G312" s="123" t="str">
        <f t="shared" si="43"/>
        <v>村地直也</v>
      </c>
      <c r="H312" s="123" t="str">
        <f t="shared" si="41"/>
        <v>建部TC</v>
      </c>
      <c r="I312" s="123" t="s">
        <v>225</v>
      </c>
      <c r="J312" s="124">
        <v>1989</v>
      </c>
      <c r="K312" s="125">
        <f t="shared" si="37"/>
        <v>37</v>
      </c>
      <c r="L312" s="123" t="str">
        <f t="shared" si="42"/>
        <v>OK</v>
      </c>
      <c r="M312" s="173" t="s">
        <v>232</v>
      </c>
    </row>
    <row r="313" spans="1:13" ht="13.2">
      <c r="A313" s="120" t="s">
        <v>1064</v>
      </c>
      <c r="B313" s="166" t="s">
        <v>1065</v>
      </c>
      <c r="C313" s="166" t="s">
        <v>1066</v>
      </c>
      <c r="D313" s="121" t="s">
        <v>1057</v>
      </c>
      <c r="E313" s="122"/>
      <c r="F313" s="123" t="str">
        <f t="shared" si="40"/>
        <v>た０４</v>
      </c>
      <c r="G313" s="123" t="str">
        <f t="shared" si="43"/>
        <v>小梶優子</v>
      </c>
      <c r="H313" s="123" t="str">
        <f t="shared" si="41"/>
        <v>建部TC</v>
      </c>
      <c r="I313" s="166" t="s">
        <v>210</v>
      </c>
      <c r="J313" s="126">
        <v>1974</v>
      </c>
      <c r="K313" s="125">
        <f t="shared" si="37"/>
        <v>52</v>
      </c>
      <c r="L313" s="123" t="str">
        <f t="shared" si="42"/>
        <v>OK</v>
      </c>
      <c r="M313" s="173" t="s">
        <v>232</v>
      </c>
    </row>
    <row r="314" spans="1:13" ht="13.2">
      <c r="A314" s="123" t="s">
        <v>1067</v>
      </c>
      <c r="B314" s="166" t="s">
        <v>1068</v>
      </c>
      <c r="C314" s="166" t="s">
        <v>1069</v>
      </c>
      <c r="D314" s="121" t="s">
        <v>1057</v>
      </c>
      <c r="E314" s="127"/>
      <c r="F314" s="123" t="str">
        <f t="shared" si="40"/>
        <v>た０５</v>
      </c>
      <c r="G314" s="123" t="str">
        <f t="shared" si="43"/>
        <v>井原早苗</v>
      </c>
      <c r="H314" s="123" t="str">
        <f t="shared" si="41"/>
        <v>建部TC</v>
      </c>
      <c r="I314" s="166" t="s">
        <v>210</v>
      </c>
      <c r="J314" s="124">
        <v>1967</v>
      </c>
      <c r="K314" s="125">
        <f t="shared" si="37"/>
        <v>59</v>
      </c>
      <c r="L314" s="123" t="str">
        <f t="shared" si="42"/>
        <v>OK</v>
      </c>
      <c r="M314" s="123" t="s">
        <v>230</v>
      </c>
    </row>
    <row r="315" spans="1:13" ht="13.2">
      <c r="A315" s="123" t="s">
        <v>1070</v>
      </c>
      <c r="B315" s="128" t="s">
        <v>1071</v>
      </c>
      <c r="C315" s="128" t="s">
        <v>1072</v>
      </c>
      <c r="D315" s="121" t="s">
        <v>1057</v>
      </c>
      <c r="E315" s="122"/>
      <c r="F315" s="123" t="str">
        <f t="shared" si="40"/>
        <v>た０６</v>
      </c>
      <c r="G315" s="123" t="str">
        <f t="shared" si="43"/>
        <v>坂上治謙</v>
      </c>
      <c r="H315" s="123" t="str">
        <f t="shared" si="41"/>
        <v>建部TC</v>
      </c>
      <c r="I315" s="123" t="s">
        <v>225</v>
      </c>
      <c r="J315" s="124">
        <v>1973</v>
      </c>
      <c r="K315" s="125">
        <f t="shared" si="37"/>
        <v>53</v>
      </c>
      <c r="L315" s="123" t="str">
        <f t="shared" si="42"/>
        <v>OK</v>
      </c>
      <c r="M315" s="123" t="s">
        <v>230</v>
      </c>
    </row>
    <row r="316" spans="1:13" ht="13.2">
      <c r="A316" s="120" t="s">
        <v>1073</v>
      </c>
      <c r="B316" s="166" t="s">
        <v>1074</v>
      </c>
      <c r="C316" s="166" t="s">
        <v>1075</v>
      </c>
      <c r="D316" s="121" t="s">
        <v>1057</v>
      </c>
      <c r="E316" s="122"/>
      <c r="F316" s="123" t="str">
        <f t="shared" si="40"/>
        <v>た０７</v>
      </c>
      <c r="G316" s="123" t="str">
        <f t="shared" si="43"/>
        <v>川尻実千代</v>
      </c>
      <c r="H316" s="123" t="str">
        <f t="shared" si="41"/>
        <v>建部TC</v>
      </c>
      <c r="I316" s="166" t="s">
        <v>210</v>
      </c>
      <c r="J316" s="124">
        <v>1976</v>
      </c>
      <c r="K316" s="125">
        <f t="shared" si="37"/>
        <v>50</v>
      </c>
      <c r="L316" s="123" t="str">
        <f t="shared" si="42"/>
        <v>OK</v>
      </c>
      <c r="M316" s="173" t="s">
        <v>232</v>
      </c>
    </row>
    <row r="317" spans="1:13" ht="13.2">
      <c r="A317" s="123" t="s">
        <v>1076</v>
      </c>
      <c r="B317" s="123" t="s">
        <v>1077</v>
      </c>
      <c r="C317" s="123" t="s">
        <v>1078</v>
      </c>
      <c r="D317" s="121" t="s">
        <v>1057</v>
      </c>
      <c r="E317" s="122"/>
      <c r="F317" s="123" t="str">
        <f t="shared" si="40"/>
        <v>た０８</v>
      </c>
      <c r="G317" s="123" t="str">
        <f t="shared" si="43"/>
        <v>増山浩明</v>
      </c>
      <c r="H317" s="123" t="str">
        <f t="shared" si="41"/>
        <v>建部TC</v>
      </c>
      <c r="I317" s="123" t="s">
        <v>225</v>
      </c>
      <c r="J317" s="126">
        <v>1965</v>
      </c>
      <c r="K317" s="125">
        <f t="shared" si="37"/>
        <v>61</v>
      </c>
      <c r="L317" s="123" t="str">
        <f t="shared" si="42"/>
        <v>OK</v>
      </c>
      <c r="M317" s="173" t="s">
        <v>232</v>
      </c>
    </row>
    <row r="318" spans="1:13" ht="13.2">
      <c r="A318" s="123" t="s">
        <v>1079</v>
      </c>
      <c r="B318" s="123" t="s">
        <v>1080</v>
      </c>
      <c r="C318" s="123" t="s">
        <v>1081</v>
      </c>
      <c r="D318" s="121" t="s">
        <v>1057</v>
      </c>
      <c r="E318" s="122"/>
      <c r="F318" s="123" t="str">
        <f t="shared" si="40"/>
        <v>た０９</v>
      </c>
      <c r="G318" s="123" t="str">
        <f t="shared" si="43"/>
        <v>刈谷佳宏</v>
      </c>
      <c r="H318" s="123" t="str">
        <f t="shared" si="41"/>
        <v>建部TC</v>
      </c>
      <c r="I318" s="123" t="s">
        <v>225</v>
      </c>
      <c r="J318" s="124">
        <v>1959</v>
      </c>
      <c r="K318" s="125">
        <f t="shared" si="37"/>
        <v>67</v>
      </c>
      <c r="L318" s="123" t="str">
        <f t="shared" si="42"/>
        <v>OK</v>
      </c>
      <c r="M318" s="173" t="s">
        <v>232</v>
      </c>
    </row>
    <row r="319" spans="1:13" ht="13.2">
      <c r="A319" s="120" t="s">
        <v>1082</v>
      </c>
      <c r="B319" s="123" t="s">
        <v>1083</v>
      </c>
      <c r="C319" s="123" t="s">
        <v>1084</v>
      </c>
      <c r="D319" s="121" t="s">
        <v>1057</v>
      </c>
      <c r="E319" s="122"/>
      <c r="F319" s="123" t="str">
        <f t="shared" si="40"/>
        <v>た１０</v>
      </c>
      <c r="G319" s="123" t="str">
        <f t="shared" si="43"/>
        <v>上川かの子</v>
      </c>
      <c r="H319" s="123" t="str">
        <f t="shared" si="41"/>
        <v>建部TC</v>
      </c>
      <c r="I319" s="166" t="s">
        <v>210</v>
      </c>
      <c r="J319" s="124">
        <v>1976</v>
      </c>
      <c r="K319" s="125">
        <f t="shared" si="37"/>
        <v>50</v>
      </c>
      <c r="L319" s="123" t="str">
        <f t="shared" si="42"/>
        <v>OK</v>
      </c>
      <c r="M319" s="123" t="s">
        <v>207</v>
      </c>
    </row>
    <row r="320" spans="1:13" ht="13.2">
      <c r="A320" s="234"/>
      <c r="B320" s="161">
        <v>11</v>
      </c>
      <c r="C320" s="193"/>
      <c r="D320" s="235" t="s">
        <v>1085</v>
      </c>
      <c r="E320" s="117"/>
      <c r="F320" s="135"/>
      <c r="G320" s="135"/>
      <c r="H320" s="235"/>
      <c r="I320" s="135"/>
      <c r="J320" s="236"/>
      <c r="K320" s="125"/>
      <c r="L320" s="135"/>
      <c r="M320" s="237"/>
    </row>
    <row r="321" spans="1:13" ht="13.2">
      <c r="A321" s="123" t="s">
        <v>595</v>
      </c>
      <c r="B321" s="121" t="s">
        <v>564</v>
      </c>
      <c r="C321" s="121" t="s">
        <v>596</v>
      </c>
      <c r="D321" s="121" t="s">
        <v>597</v>
      </c>
      <c r="E321" s="131" t="s">
        <v>405</v>
      </c>
      <c r="F321" s="123" t="str">
        <f t="shared" ref="F321:F338" si="44">A321</f>
        <v>ぷ０１</v>
      </c>
      <c r="G321" s="123" t="str">
        <f t="shared" ref="G321:G335" si="45">B321&amp;C321</f>
        <v>吉田知司</v>
      </c>
      <c r="H321" s="123" t="s">
        <v>598</v>
      </c>
      <c r="I321" s="123" t="s">
        <v>225</v>
      </c>
      <c r="J321" s="124">
        <v>1948</v>
      </c>
      <c r="K321" s="125">
        <f>IF(J321="","",(2026-J321))</f>
        <v>78</v>
      </c>
      <c r="L321" s="185" t="str">
        <f t="shared" ref="L321:L370" si="46">IF(G321="","",IF(COUNTIF($G$8:$G$420,G321)&gt;1,"2重登録","OK"))</f>
        <v>OK</v>
      </c>
      <c r="M321" s="173" t="s">
        <v>232</v>
      </c>
    </row>
    <row r="322" spans="1:13" ht="13.2">
      <c r="A322" s="123" t="s">
        <v>1086</v>
      </c>
      <c r="B322" s="121" t="s">
        <v>599</v>
      </c>
      <c r="C322" s="121" t="s">
        <v>1087</v>
      </c>
      <c r="D322" s="121" t="s">
        <v>597</v>
      </c>
      <c r="E322" s="122"/>
      <c r="F322" s="123" t="str">
        <f t="shared" si="44"/>
        <v>ぷ０２</v>
      </c>
      <c r="G322" s="123" t="str">
        <f t="shared" si="45"/>
        <v>一丸征功</v>
      </c>
      <c r="H322" s="123" t="s">
        <v>598</v>
      </c>
      <c r="I322" s="123" t="s">
        <v>225</v>
      </c>
      <c r="J322" s="124">
        <v>1960</v>
      </c>
      <c r="K322" s="125">
        <f t="shared" ref="K322:K338" si="47">IF(J322="","",(2026-J322))</f>
        <v>66</v>
      </c>
      <c r="L322" s="185" t="str">
        <f t="shared" si="46"/>
        <v>OK</v>
      </c>
      <c r="M322" s="123" t="s">
        <v>230</v>
      </c>
    </row>
    <row r="323" spans="1:13" ht="13.2">
      <c r="A323" s="123" t="s">
        <v>10</v>
      </c>
      <c r="B323" s="128" t="s">
        <v>1088</v>
      </c>
      <c r="C323" s="128" t="s">
        <v>1089</v>
      </c>
      <c r="D323" s="121" t="s">
        <v>597</v>
      </c>
      <c r="E323" s="131" t="s">
        <v>405</v>
      </c>
      <c r="F323" s="123" t="str">
        <f t="shared" si="44"/>
        <v>ぷ０３</v>
      </c>
      <c r="G323" s="123" t="str">
        <f t="shared" si="45"/>
        <v>青井亘</v>
      </c>
      <c r="H323" s="123" t="s">
        <v>598</v>
      </c>
      <c r="I323" s="123" t="s">
        <v>225</v>
      </c>
      <c r="J323" s="124">
        <v>1954</v>
      </c>
      <c r="K323" s="125">
        <f t="shared" si="47"/>
        <v>72</v>
      </c>
      <c r="L323" s="185" t="str">
        <f t="shared" si="46"/>
        <v>OK</v>
      </c>
      <c r="M323" s="123" t="s">
        <v>230</v>
      </c>
    </row>
    <row r="324" spans="1:13" ht="13.2">
      <c r="A324" s="123" t="s">
        <v>109</v>
      </c>
      <c r="B324" s="166" t="s">
        <v>1090</v>
      </c>
      <c r="C324" s="166" t="s">
        <v>1091</v>
      </c>
      <c r="D324" s="121" t="s">
        <v>597</v>
      </c>
      <c r="E324" s="131" t="s">
        <v>405</v>
      </c>
      <c r="F324" s="123" t="str">
        <f t="shared" si="44"/>
        <v>ぷ０４</v>
      </c>
      <c r="G324" s="166" t="str">
        <f t="shared" si="45"/>
        <v>澤井恵子</v>
      </c>
      <c r="H324" s="123" t="s">
        <v>598</v>
      </c>
      <c r="I324" s="166" t="s">
        <v>210</v>
      </c>
      <c r="J324" s="124">
        <v>1948</v>
      </c>
      <c r="K324" s="125">
        <f t="shared" si="47"/>
        <v>78</v>
      </c>
      <c r="L324" s="185" t="str">
        <f t="shared" si="46"/>
        <v>OK</v>
      </c>
      <c r="M324" s="166" t="s">
        <v>232</v>
      </c>
    </row>
    <row r="325" spans="1:13" ht="13.2">
      <c r="A325" s="123" t="s">
        <v>110</v>
      </c>
      <c r="B325" s="123" t="s">
        <v>1092</v>
      </c>
      <c r="C325" s="123" t="s">
        <v>1093</v>
      </c>
      <c r="D325" s="121" t="s">
        <v>597</v>
      </c>
      <c r="E325" s="131" t="s">
        <v>405</v>
      </c>
      <c r="F325" s="123" t="str">
        <f t="shared" si="44"/>
        <v>ぷ０５</v>
      </c>
      <c r="G325" s="123" t="str">
        <f t="shared" si="45"/>
        <v>関弘次</v>
      </c>
      <c r="H325" s="123" t="s">
        <v>598</v>
      </c>
      <c r="I325" s="123" t="s">
        <v>225</v>
      </c>
      <c r="J325" s="126">
        <v>1956</v>
      </c>
      <c r="K325" s="125">
        <f t="shared" si="47"/>
        <v>70</v>
      </c>
      <c r="L325" s="185" t="str">
        <f t="shared" si="46"/>
        <v>OK</v>
      </c>
      <c r="M325" s="123" t="s">
        <v>1094</v>
      </c>
    </row>
    <row r="326" spans="1:13" ht="13.2">
      <c r="A326" s="123" t="s">
        <v>111</v>
      </c>
      <c r="B326" s="121" t="s">
        <v>1095</v>
      </c>
      <c r="C326" s="121" t="s">
        <v>1096</v>
      </c>
      <c r="D326" s="121" t="s">
        <v>597</v>
      </c>
      <c r="E326" s="131" t="s">
        <v>405</v>
      </c>
      <c r="F326" s="123" t="str">
        <f t="shared" si="44"/>
        <v>ぷ０６</v>
      </c>
      <c r="G326" s="123" t="str">
        <f t="shared" si="45"/>
        <v>但中昭三</v>
      </c>
      <c r="H326" s="123" t="s">
        <v>598</v>
      </c>
      <c r="I326" s="123" t="s">
        <v>225</v>
      </c>
      <c r="J326" s="124">
        <v>1955</v>
      </c>
      <c r="K326" s="125">
        <f t="shared" si="47"/>
        <v>71</v>
      </c>
      <c r="L326" s="185" t="str">
        <f t="shared" si="46"/>
        <v>OK</v>
      </c>
      <c r="M326" s="123" t="s">
        <v>1094</v>
      </c>
    </row>
    <row r="327" spans="1:13" ht="13.2">
      <c r="A327" s="123" t="s">
        <v>112</v>
      </c>
      <c r="B327" s="238" t="s">
        <v>1097</v>
      </c>
      <c r="C327" s="238" t="s">
        <v>984</v>
      </c>
      <c r="D327" s="121" t="s">
        <v>597</v>
      </c>
      <c r="E327" s="122"/>
      <c r="F327" s="123" t="str">
        <f t="shared" si="44"/>
        <v>ぷ０７</v>
      </c>
      <c r="G327" s="166" t="str">
        <f t="shared" si="45"/>
        <v>松田順子</v>
      </c>
      <c r="H327" s="123" t="s">
        <v>598</v>
      </c>
      <c r="I327" s="166" t="s">
        <v>210</v>
      </c>
      <c r="J327" s="124">
        <v>1965</v>
      </c>
      <c r="K327" s="125">
        <f t="shared" si="47"/>
        <v>61</v>
      </c>
      <c r="L327" s="185" t="str">
        <f t="shared" si="46"/>
        <v>OK</v>
      </c>
      <c r="M327" s="173" t="s">
        <v>232</v>
      </c>
    </row>
    <row r="328" spans="1:13" ht="13.2">
      <c r="A328" s="123" t="s">
        <v>113</v>
      </c>
      <c r="B328" s="166" t="s">
        <v>1098</v>
      </c>
      <c r="C328" s="166" t="s">
        <v>1045</v>
      </c>
      <c r="D328" s="121" t="s">
        <v>598</v>
      </c>
      <c r="E328" s="131" t="s">
        <v>405</v>
      </c>
      <c r="F328" s="123" t="str">
        <f t="shared" si="44"/>
        <v>ぷ０８</v>
      </c>
      <c r="G328" s="166" t="str">
        <f t="shared" si="45"/>
        <v>森谷洋子</v>
      </c>
      <c r="H328" s="123" t="s">
        <v>598</v>
      </c>
      <c r="I328" s="166" t="s">
        <v>210</v>
      </c>
      <c r="J328" s="124">
        <v>1951</v>
      </c>
      <c r="K328" s="125">
        <f t="shared" si="47"/>
        <v>75</v>
      </c>
      <c r="L328" s="185" t="str">
        <f t="shared" si="46"/>
        <v>OK</v>
      </c>
      <c r="M328" s="123" t="s">
        <v>1094</v>
      </c>
    </row>
    <row r="329" spans="1:13" ht="13.2">
      <c r="A329" s="123" t="s">
        <v>114</v>
      </c>
      <c r="B329" s="121" t="s">
        <v>1099</v>
      </c>
      <c r="C329" s="121" t="s">
        <v>1100</v>
      </c>
      <c r="D329" s="121" t="s">
        <v>597</v>
      </c>
      <c r="F329" s="123" t="str">
        <f t="shared" si="44"/>
        <v>ぷ０９</v>
      </c>
      <c r="G329" s="123" t="str">
        <f t="shared" si="45"/>
        <v>山形公平</v>
      </c>
      <c r="H329" s="123" t="s">
        <v>598</v>
      </c>
      <c r="I329" s="123" t="s">
        <v>225</v>
      </c>
      <c r="J329" s="124">
        <v>1957</v>
      </c>
      <c r="K329" s="125">
        <f t="shared" si="47"/>
        <v>69</v>
      </c>
      <c r="L329" s="185" t="str">
        <f t="shared" si="46"/>
        <v>OK</v>
      </c>
      <c r="M329" s="173" t="s">
        <v>232</v>
      </c>
    </row>
    <row r="330" spans="1:13" ht="13.2">
      <c r="A330" s="123" t="s">
        <v>115</v>
      </c>
      <c r="B330" s="121" t="s">
        <v>1090</v>
      </c>
      <c r="C330" s="121" t="s">
        <v>1101</v>
      </c>
      <c r="D330" s="121" t="s">
        <v>597</v>
      </c>
      <c r="E330" s="131" t="s">
        <v>405</v>
      </c>
      <c r="F330" s="123" t="str">
        <f t="shared" si="44"/>
        <v>ぷ１０</v>
      </c>
      <c r="G330" s="123" t="str">
        <f t="shared" si="45"/>
        <v>澤井誠</v>
      </c>
      <c r="H330" s="123" t="s">
        <v>598</v>
      </c>
      <c r="I330" s="123" t="s">
        <v>225</v>
      </c>
      <c r="J330" s="124">
        <v>1948</v>
      </c>
      <c r="K330" s="125">
        <f t="shared" si="47"/>
        <v>78</v>
      </c>
      <c r="L330" s="185" t="str">
        <f t="shared" si="46"/>
        <v>OK</v>
      </c>
      <c r="M330" s="166" t="s">
        <v>232</v>
      </c>
    </row>
    <row r="331" spans="1:13" ht="13.2">
      <c r="A331" s="123" t="s">
        <v>116</v>
      </c>
      <c r="B331" s="121" t="s">
        <v>1102</v>
      </c>
      <c r="C331" s="121" t="s">
        <v>1103</v>
      </c>
      <c r="D331" s="121" t="s">
        <v>597</v>
      </c>
      <c r="E331" s="131" t="s">
        <v>405</v>
      </c>
      <c r="F331" s="123" t="str">
        <f t="shared" si="44"/>
        <v>ぷ１１</v>
      </c>
      <c r="G331" s="123" t="str">
        <f t="shared" si="45"/>
        <v>谷口一男</v>
      </c>
      <c r="H331" s="123" t="s">
        <v>598</v>
      </c>
      <c r="I331" s="123" t="s">
        <v>225</v>
      </c>
      <c r="J331" s="124">
        <v>1947</v>
      </c>
      <c r="K331" s="125">
        <f t="shared" si="47"/>
        <v>79</v>
      </c>
      <c r="L331" s="185" t="str">
        <f t="shared" si="46"/>
        <v>OK</v>
      </c>
      <c r="M331" s="133" t="s">
        <v>232</v>
      </c>
    </row>
    <row r="332" spans="1:13" ht="13.2">
      <c r="A332" s="123" t="s">
        <v>345</v>
      </c>
      <c r="B332" s="123" t="s">
        <v>1104</v>
      </c>
      <c r="C332" s="123" t="s">
        <v>1105</v>
      </c>
      <c r="D332" s="121" t="s">
        <v>597</v>
      </c>
      <c r="E332" s="131" t="s">
        <v>405</v>
      </c>
      <c r="F332" s="123" t="str">
        <f t="shared" si="44"/>
        <v>ぷ１２</v>
      </c>
      <c r="G332" s="123" t="str">
        <f t="shared" si="45"/>
        <v>鶴田進</v>
      </c>
      <c r="H332" s="123" t="s">
        <v>598</v>
      </c>
      <c r="I332" s="123" t="s">
        <v>225</v>
      </c>
      <c r="J332" s="124">
        <v>1950</v>
      </c>
      <c r="K332" s="125">
        <f t="shared" si="47"/>
        <v>76</v>
      </c>
      <c r="L332" s="185" t="str">
        <f t="shared" si="46"/>
        <v>OK</v>
      </c>
      <c r="M332" s="123" t="s">
        <v>230</v>
      </c>
    </row>
    <row r="333" spans="1:13" ht="13.2">
      <c r="A333" s="123" t="s">
        <v>346</v>
      </c>
      <c r="B333" s="121" t="s">
        <v>1106</v>
      </c>
      <c r="C333" s="121" t="s">
        <v>609</v>
      </c>
      <c r="D333" s="121" t="s">
        <v>597</v>
      </c>
      <c r="E333" s="131" t="s">
        <v>405</v>
      </c>
      <c r="F333" s="123" t="str">
        <f t="shared" si="44"/>
        <v>ぷ１３</v>
      </c>
      <c r="G333" s="123" t="str">
        <f t="shared" si="45"/>
        <v>早川浩</v>
      </c>
      <c r="H333" s="123" t="s">
        <v>598</v>
      </c>
      <c r="I333" s="123" t="s">
        <v>225</v>
      </c>
      <c r="J333" s="124">
        <v>1951</v>
      </c>
      <c r="K333" s="125">
        <f t="shared" si="47"/>
        <v>75</v>
      </c>
      <c r="L333" s="185" t="str">
        <f t="shared" si="46"/>
        <v>OK</v>
      </c>
      <c r="M333" s="123" t="s">
        <v>230</v>
      </c>
    </row>
    <row r="334" spans="1:13" ht="13.2">
      <c r="A334" s="123" t="s">
        <v>347</v>
      </c>
      <c r="B334" s="121" t="s">
        <v>1035</v>
      </c>
      <c r="C334" s="121" t="s">
        <v>1107</v>
      </c>
      <c r="D334" s="121" t="s">
        <v>597</v>
      </c>
      <c r="F334" s="123" t="str">
        <f t="shared" si="44"/>
        <v>ぷ１４</v>
      </c>
      <c r="G334" s="123" t="str">
        <f t="shared" si="45"/>
        <v>藤田諭</v>
      </c>
      <c r="H334" s="123" t="s">
        <v>598</v>
      </c>
      <c r="I334" s="123" t="s">
        <v>225</v>
      </c>
      <c r="J334" s="124">
        <v>1957</v>
      </c>
      <c r="K334" s="125">
        <f t="shared" si="47"/>
        <v>69</v>
      </c>
      <c r="L334" s="185" t="str">
        <f t="shared" si="46"/>
        <v>OK</v>
      </c>
      <c r="M334" s="123" t="s">
        <v>230</v>
      </c>
    </row>
    <row r="335" spans="1:13" ht="13.2">
      <c r="A335" s="123" t="s">
        <v>348</v>
      </c>
      <c r="B335" s="123" t="s">
        <v>1108</v>
      </c>
      <c r="C335" s="123" t="s">
        <v>1109</v>
      </c>
      <c r="D335" s="121" t="s">
        <v>597</v>
      </c>
      <c r="E335" s="131" t="s">
        <v>405</v>
      </c>
      <c r="F335" s="123" t="str">
        <f t="shared" si="44"/>
        <v>ぷ１５</v>
      </c>
      <c r="G335" s="123" t="str">
        <f t="shared" si="45"/>
        <v>堀川敬児</v>
      </c>
      <c r="H335" s="123" t="s">
        <v>598</v>
      </c>
      <c r="I335" s="123" t="s">
        <v>225</v>
      </c>
      <c r="J335" s="124">
        <v>1952</v>
      </c>
      <c r="K335" s="125">
        <f t="shared" si="47"/>
        <v>74</v>
      </c>
      <c r="L335" s="185" t="str">
        <f t="shared" si="46"/>
        <v>OK</v>
      </c>
      <c r="M335" s="123" t="s">
        <v>230</v>
      </c>
    </row>
    <row r="336" spans="1:13" ht="13.2">
      <c r="A336" s="123" t="s">
        <v>619</v>
      </c>
      <c r="B336" s="120" t="s">
        <v>1110</v>
      </c>
      <c r="C336" s="120" t="s">
        <v>1111</v>
      </c>
      <c r="D336" s="121" t="s">
        <v>597</v>
      </c>
      <c r="F336" s="123" t="str">
        <f t="shared" si="44"/>
        <v>ぷ１６</v>
      </c>
      <c r="G336" s="123" t="str">
        <f>B336&amp;C336</f>
        <v>水義治</v>
      </c>
      <c r="H336" s="123" t="s">
        <v>598</v>
      </c>
      <c r="I336" s="120" t="s">
        <v>225</v>
      </c>
      <c r="J336" s="132">
        <v>1960</v>
      </c>
      <c r="K336" s="125">
        <f t="shared" si="47"/>
        <v>66</v>
      </c>
      <c r="L336" s="185" t="str">
        <f t="shared" si="46"/>
        <v>OK</v>
      </c>
      <c r="M336" s="123" t="s">
        <v>230</v>
      </c>
    </row>
    <row r="337" spans="1:13" ht="13.2">
      <c r="A337" s="123" t="s">
        <v>622</v>
      </c>
      <c r="B337" s="120" t="s">
        <v>901</v>
      </c>
      <c r="C337" s="120" t="s">
        <v>814</v>
      </c>
      <c r="D337" s="121" t="s">
        <v>597</v>
      </c>
      <c r="E337" s="131" t="s">
        <v>405</v>
      </c>
      <c r="F337" s="123" t="str">
        <f t="shared" si="44"/>
        <v>ぷ１７</v>
      </c>
      <c r="G337" s="123" t="str">
        <f>B337&amp;C337</f>
        <v>安田和彦</v>
      </c>
      <c r="H337" s="123" t="s">
        <v>598</v>
      </c>
      <c r="I337" s="120" t="s">
        <v>225</v>
      </c>
      <c r="J337" s="132">
        <v>1945</v>
      </c>
      <c r="K337" s="125">
        <f t="shared" si="47"/>
        <v>81</v>
      </c>
      <c r="L337" s="185" t="str">
        <f t="shared" si="46"/>
        <v>OK</v>
      </c>
      <c r="M337" s="123" t="s">
        <v>230</v>
      </c>
    </row>
    <row r="338" spans="1:13" ht="13.2">
      <c r="A338" s="123" t="s">
        <v>625</v>
      </c>
      <c r="B338" s="120" t="s">
        <v>1112</v>
      </c>
      <c r="C338" s="120" t="s">
        <v>1113</v>
      </c>
      <c r="D338" s="121" t="s">
        <v>597</v>
      </c>
      <c r="F338" s="123" t="str">
        <f t="shared" si="44"/>
        <v>ぷ１８</v>
      </c>
      <c r="G338" s="120" t="str">
        <f>B338&amp;C338</f>
        <v>牧村裕子</v>
      </c>
      <c r="H338" s="123" t="s">
        <v>598</v>
      </c>
      <c r="I338" s="133" t="s">
        <v>210</v>
      </c>
      <c r="J338" s="132">
        <v>1958</v>
      </c>
      <c r="K338" s="125">
        <f t="shared" si="47"/>
        <v>68</v>
      </c>
      <c r="L338" s="185" t="str">
        <f t="shared" si="46"/>
        <v>OK</v>
      </c>
      <c r="M338" s="120" t="s">
        <v>245</v>
      </c>
    </row>
    <row r="339" spans="1:13" ht="13.2">
      <c r="A339" s="234"/>
      <c r="B339" s="161">
        <v>12</v>
      </c>
      <c r="C339" s="193"/>
      <c r="D339" s="235" t="s">
        <v>1114</v>
      </c>
      <c r="E339" s="117"/>
      <c r="F339" s="135"/>
      <c r="G339" s="135"/>
      <c r="H339" s="235"/>
      <c r="I339" s="135"/>
      <c r="J339" s="236"/>
      <c r="K339" s="125"/>
      <c r="L339" s="185" t="str">
        <f t="shared" si="46"/>
        <v/>
      </c>
      <c r="M339" s="237"/>
    </row>
    <row r="340" spans="1:13" ht="13.2">
      <c r="A340" s="123" t="s">
        <v>1115</v>
      </c>
      <c r="B340" s="121" t="s">
        <v>610</v>
      </c>
      <c r="C340" s="121" t="s">
        <v>1116</v>
      </c>
      <c r="D340" s="121" t="s">
        <v>1117</v>
      </c>
      <c r="E340" s="131" t="s">
        <v>405</v>
      </c>
      <c r="F340" s="123" t="str">
        <f t="shared" ref="F340:F370" si="48">A340</f>
        <v>ひ０１</v>
      </c>
      <c r="G340" s="123" t="str">
        <f t="shared" ref="G340:G370" si="49">B340&amp;C340</f>
        <v>竹中徳司</v>
      </c>
      <c r="H340" s="123" t="s">
        <v>1118</v>
      </c>
      <c r="I340" s="123" t="s">
        <v>225</v>
      </c>
      <c r="J340" s="124">
        <v>1955</v>
      </c>
      <c r="K340" s="125">
        <f>IF(J340="","",(2026-J340))</f>
        <v>71</v>
      </c>
      <c r="L340" s="185" t="str">
        <f t="shared" si="46"/>
        <v>OK</v>
      </c>
      <c r="M340" s="225" t="s">
        <v>232</v>
      </c>
    </row>
    <row r="341" spans="1:13" ht="13.2">
      <c r="A341" s="123" t="s">
        <v>1119</v>
      </c>
      <c r="B341" s="123" t="s">
        <v>256</v>
      </c>
      <c r="C341" s="123" t="s">
        <v>602</v>
      </c>
      <c r="D341" s="121" t="s">
        <v>1117</v>
      </c>
      <c r="E341" s="122" t="s">
        <v>405</v>
      </c>
      <c r="F341" s="123" t="str">
        <f t="shared" si="48"/>
        <v>ひ０２</v>
      </c>
      <c r="G341" s="123" t="str">
        <f t="shared" si="49"/>
        <v>南人嗣</v>
      </c>
      <c r="H341" s="123" t="s">
        <v>1118</v>
      </c>
      <c r="I341" s="123" t="s">
        <v>225</v>
      </c>
      <c r="J341" s="126">
        <v>1955</v>
      </c>
      <c r="K341" s="125">
        <f t="shared" ref="K341:K346" si="50">IF(J341="","",(2026-J341))</f>
        <v>71</v>
      </c>
      <c r="L341" s="185" t="str">
        <f t="shared" si="46"/>
        <v>OK</v>
      </c>
      <c r="M341" s="225" t="s">
        <v>232</v>
      </c>
    </row>
    <row r="342" spans="1:13" ht="13.2">
      <c r="A342" s="123" t="s">
        <v>1120</v>
      </c>
      <c r="B342" s="121" t="s">
        <v>582</v>
      </c>
      <c r="C342" s="121" t="s">
        <v>603</v>
      </c>
      <c r="D342" s="121" t="s">
        <v>1117</v>
      </c>
      <c r="E342" s="122" t="s">
        <v>405</v>
      </c>
      <c r="F342" s="123" t="str">
        <f t="shared" si="48"/>
        <v>ひ０３</v>
      </c>
      <c r="G342" s="123" t="str">
        <f t="shared" si="49"/>
        <v>田中勝之</v>
      </c>
      <c r="H342" s="123" t="s">
        <v>1118</v>
      </c>
      <c r="I342" s="123" t="s">
        <v>225</v>
      </c>
      <c r="J342" s="124">
        <v>1944</v>
      </c>
      <c r="K342" s="125">
        <f t="shared" si="50"/>
        <v>82</v>
      </c>
      <c r="L342" s="185" t="str">
        <f t="shared" si="46"/>
        <v>OK</v>
      </c>
      <c r="M342" s="225" t="s">
        <v>232</v>
      </c>
    </row>
    <row r="343" spans="1:13" ht="13.2">
      <c r="A343" s="123" t="s">
        <v>1121</v>
      </c>
      <c r="B343" s="128" t="s">
        <v>604</v>
      </c>
      <c r="C343" s="128" t="s">
        <v>605</v>
      </c>
      <c r="D343" s="121" t="s">
        <v>1117</v>
      </c>
      <c r="E343" s="122" t="s">
        <v>405</v>
      </c>
      <c r="F343" s="123" t="str">
        <f t="shared" si="48"/>
        <v>ひ０４</v>
      </c>
      <c r="G343" s="123" t="str">
        <f t="shared" si="49"/>
        <v>加藤昇</v>
      </c>
      <c r="H343" s="123" t="s">
        <v>1118</v>
      </c>
      <c r="I343" s="123" t="s">
        <v>225</v>
      </c>
      <c r="J343" s="126">
        <v>1952</v>
      </c>
      <c r="K343" s="125">
        <f t="shared" si="50"/>
        <v>74</v>
      </c>
      <c r="L343" s="185" t="str">
        <f t="shared" si="46"/>
        <v>OK</v>
      </c>
      <c r="M343" s="225" t="s">
        <v>232</v>
      </c>
    </row>
    <row r="344" spans="1:13" ht="13.2">
      <c r="A344" s="123" t="s">
        <v>1122</v>
      </c>
      <c r="B344" s="123" t="s">
        <v>608</v>
      </c>
      <c r="C344" s="123" t="s">
        <v>609</v>
      </c>
      <c r="D344" s="121" t="s">
        <v>1117</v>
      </c>
      <c r="E344" s="122"/>
      <c r="F344" s="123" t="str">
        <f t="shared" si="48"/>
        <v>ひ０５</v>
      </c>
      <c r="G344" s="123" t="str">
        <f t="shared" si="49"/>
        <v>大木浩</v>
      </c>
      <c r="H344" s="123" t="s">
        <v>1118</v>
      </c>
      <c r="I344" s="123" t="s">
        <v>225</v>
      </c>
      <c r="J344" s="124">
        <v>1963</v>
      </c>
      <c r="K344" s="125">
        <f t="shared" si="50"/>
        <v>63</v>
      </c>
      <c r="L344" s="185" t="str">
        <f t="shared" si="46"/>
        <v>OK</v>
      </c>
      <c r="M344" s="225" t="s">
        <v>232</v>
      </c>
    </row>
    <row r="345" spans="1:13" ht="13.2">
      <c r="A345" s="123" t="s">
        <v>1123</v>
      </c>
      <c r="B345" s="121" t="s">
        <v>290</v>
      </c>
      <c r="C345" s="121" t="s">
        <v>1124</v>
      </c>
      <c r="D345" s="121" t="s">
        <v>1117</v>
      </c>
      <c r="E345" s="122" t="s">
        <v>405</v>
      </c>
      <c r="F345" s="123" t="str">
        <f t="shared" si="48"/>
        <v>ひ０６</v>
      </c>
      <c r="G345" s="123" t="str">
        <f t="shared" si="49"/>
        <v>片岡春巳</v>
      </c>
      <c r="H345" s="123" t="s">
        <v>1118</v>
      </c>
      <c r="I345" s="123" t="s">
        <v>225</v>
      </c>
      <c r="J345" s="124">
        <v>1953</v>
      </c>
      <c r="K345" s="125">
        <f t="shared" si="50"/>
        <v>73</v>
      </c>
      <c r="L345" s="185" t="str">
        <f t="shared" si="46"/>
        <v>OK</v>
      </c>
      <c r="M345" s="225" t="s">
        <v>232</v>
      </c>
    </row>
    <row r="346" spans="1:13" ht="13.2">
      <c r="A346" s="123" t="s">
        <v>1125</v>
      </c>
      <c r="B346" s="166" t="s">
        <v>1126</v>
      </c>
      <c r="C346" s="166" t="s">
        <v>1127</v>
      </c>
      <c r="D346" s="121" t="s">
        <v>1117</v>
      </c>
      <c r="E346" s="122"/>
      <c r="F346" s="123" t="str">
        <f t="shared" si="48"/>
        <v>ひ０７</v>
      </c>
      <c r="G346" s="123" t="str">
        <f t="shared" si="49"/>
        <v>林雅子</v>
      </c>
      <c r="H346" s="123" t="s">
        <v>1118</v>
      </c>
      <c r="I346" s="166" t="s">
        <v>210</v>
      </c>
      <c r="J346" s="126">
        <v>1963</v>
      </c>
      <c r="K346" s="125">
        <f t="shared" si="50"/>
        <v>63</v>
      </c>
      <c r="L346" s="185" t="str">
        <f t="shared" si="46"/>
        <v>OK</v>
      </c>
      <c r="M346" s="225" t="s">
        <v>232</v>
      </c>
    </row>
    <row r="347" spans="1:13" ht="13.2">
      <c r="A347" s="123" t="s">
        <v>1128</v>
      </c>
      <c r="B347" s="121" t="s">
        <v>558</v>
      </c>
      <c r="C347" s="121" t="s">
        <v>1101</v>
      </c>
      <c r="D347" s="121" t="s">
        <v>1117</v>
      </c>
      <c r="E347" s="122"/>
      <c r="F347" s="123" t="str">
        <f t="shared" si="48"/>
        <v>ひ０８</v>
      </c>
      <c r="G347" s="123" t="str">
        <f t="shared" si="49"/>
        <v>小林誠</v>
      </c>
      <c r="H347" s="121" t="s">
        <v>1129</v>
      </c>
      <c r="I347" s="123" t="s">
        <v>225</v>
      </c>
      <c r="J347" s="124">
        <v>1961</v>
      </c>
      <c r="K347" s="125">
        <f>IF(J347="","",(2026-J347))</f>
        <v>65</v>
      </c>
      <c r="L347" s="185" t="str">
        <f t="shared" si="46"/>
        <v>OK</v>
      </c>
      <c r="M347" s="123" t="s">
        <v>207</v>
      </c>
    </row>
    <row r="348" spans="1:13" ht="13.2">
      <c r="A348" s="123" t="s">
        <v>1130</v>
      </c>
      <c r="B348" s="123" t="s">
        <v>558</v>
      </c>
      <c r="C348" s="123" t="s">
        <v>1131</v>
      </c>
      <c r="D348" s="121" t="s">
        <v>1117</v>
      </c>
      <c r="E348" s="122" t="s">
        <v>405</v>
      </c>
      <c r="F348" s="123" t="str">
        <f t="shared" si="48"/>
        <v>ひ０９</v>
      </c>
      <c r="G348" s="123" t="str">
        <f t="shared" si="49"/>
        <v>小林晴之</v>
      </c>
      <c r="H348" s="121" t="s">
        <v>1129</v>
      </c>
      <c r="I348" s="123" t="s">
        <v>225</v>
      </c>
      <c r="J348" s="126">
        <v>1955</v>
      </c>
      <c r="K348" s="125">
        <f t="shared" ref="K348:K354" si="51">IF(J348="","",(2026-J348))</f>
        <v>71</v>
      </c>
      <c r="L348" s="185" t="str">
        <f t="shared" si="46"/>
        <v>OK</v>
      </c>
      <c r="M348" s="123" t="s">
        <v>207</v>
      </c>
    </row>
    <row r="349" spans="1:13" ht="13.2">
      <c r="A349" s="123" t="s">
        <v>1132</v>
      </c>
      <c r="B349" s="121" t="s">
        <v>955</v>
      </c>
      <c r="C349" s="121" t="s">
        <v>1133</v>
      </c>
      <c r="D349" s="121" t="s">
        <v>1117</v>
      </c>
      <c r="E349" s="122"/>
      <c r="F349" s="123" t="str">
        <f t="shared" si="48"/>
        <v>ひ１０</v>
      </c>
      <c r="G349" s="123" t="str">
        <f t="shared" si="49"/>
        <v>大野俊治</v>
      </c>
      <c r="H349" s="121" t="s">
        <v>1129</v>
      </c>
      <c r="I349" s="123" t="s">
        <v>225</v>
      </c>
      <c r="J349" s="124">
        <v>1959</v>
      </c>
      <c r="K349" s="125">
        <f t="shared" si="51"/>
        <v>67</v>
      </c>
      <c r="L349" s="185" t="str">
        <f t="shared" si="46"/>
        <v>OK</v>
      </c>
      <c r="M349" s="166" t="s">
        <v>232</v>
      </c>
    </row>
    <row r="350" spans="1:13" ht="13.2">
      <c r="A350" s="123" t="s">
        <v>1134</v>
      </c>
      <c r="B350" s="123" t="s">
        <v>1135</v>
      </c>
      <c r="C350" s="123" t="s">
        <v>1136</v>
      </c>
      <c r="D350" s="121" t="s">
        <v>1117</v>
      </c>
      <c r="E350" s="122"/>
      <c r="F350" s="123" t="str">
        <f t="shared" si="48"/>
        <v>ひ１１</v>
      </c>
      <c r="G350" s="123" t="str">
        <f t="shared" si="49"/>
        <v>北村弘司</v>
      </c>
      <c r="H350" s="121" t="s">
        <v>1129</v>
      </c>
      <c r="I350" s="123" t="s">
        <v>225</v>
      </c>
      <c r="J350" s="126">
        <v>1960</v>
      </c>
      <c r="K350" s="125">
        <f t="shared" si="51"/>
        <v>66</v>
      </c>
      <c r="L350" s="185" t="str">
        <f t="shared" si="46"/>
        <v>OK</v>
      </c>
      <c r="M350" s="123" t="s">
        <v>310</v>
      </c>
    </row>
    <row r="351" spans="1:13" ht="13.2">
      <c r="A351" s="123" t="s">
        <v>1137</v>
      </c>
      <c r="B351" s="121" t="s">
        <v>1138</v>
      </c>
      <c r="C351" s="121" t="s">
        <v>1139</v>
      </c>
      <c r="D351" s="121" t="s">
        <v>1117</v>
      </c>
      <c r="E351" s="122"/>
      <c r="F351" s="123" t="str">
        <f t="shared" si="48"/>
        <v>ひ１２</v>
      </c>
      <c r="G351" s="123" t="str">
        <f t="shared" si="49"/>
        <v>坪田敏裕</v>
      </c>
      <c r="H351" s="121" t="s">
        <v>1129</v>
      </c>
      <c r="I351" s="123" t="s">
        <v>225</v>
      </c>
      <c r="J351" s="124">
        <v>1964</v>
      </c>
      <c r="K351" s="125">
        <f t="shared" si="51"/>
        <v>62</v>
      </c>
      <c r="L351" s="185" t="str">
        <f t="shared" si="46"/>
        <v>OK</v>
      </c>
      <c r="M351" s="123" t="s">
        <v>230</v>
      </c>
    </row>
    <row r="352" spans="1:13" ht="13.2">
      <c r="A352" s="123" t="s">
        <v>1140</v>
      </c>
      <c r="B352" s="238" t="s">
        <v>1059</v>
      </c>
      <c r="C352" s="238" t="s">
        <v>1141</v>
      </c>
      <c r="D352" s="121" t="s">
        <v>1117</v>
      </c>
      <c r="E352" s="122"/>
      <c r="F352" s="123" t="str">
        <f t="shared" si="48"/>
        <v>ひ１３</v>
      </c>
      <c r="G352" s="123" t="str">
        <f t="shared" si="49"/>
        <v>中村泰枝</v>
      </c>
      <c r="H352" s="121" t="s">
        <v>1129</v>
      </c>
      <c r="I352" s="166" t="s">
        <v>210</v>
      </c>
      <c r="J352" s="124">
        <v>1957</v>
      </c>
      <c r="K352" s="125">
        <f t="shared" si="51"/>
        <v>69</v>
      </c>
      <c r="L352" s="185" t="str">
        <f t="shared" si="46"/>
        <v>OK</v>
      </c>
      <c r="M352" s="123" t="s">
        <v>310</v>
      </c>
    </row>
    <row r="353" spans="1:13" ht="13.2">
      <c r="A353" s="123" t="s">
        <v>1142</v>
      </c>
      <c r="B353" s="121" t="s">
        <v>1143</v>
      </c>
      <c r="C353" s="121" t="s">
        <v>1144</v>
      </c>
      <c r="D353" s="121" t="s">
        <v>1117</v>
      </c>
      <c r="E353" s="122"/>
      <c r="F353" s="123" t="str">
        <f t="shared" si="48"/>
        <v>ひ１４</v>
      </c>
      <c r="G353" s="123" t="str">
        <f t="shared" si="49"/>
        <v>槙田学</v>
      </c>
      <c r="H353" s="121" t="s">
        <v>1129</v>
      </c>
      <c r="I353" s="123" t="s">
        <v>225</v>
      </c>
      <c r="J353" s="124">
        <v>1965</v>
      </c>
      <c r="K353" s="125">
        <f t="shared" si="51"/>
        <v>61</v>
      </c>
      <c r="L353" s="185" t="str">
        <f t="shared" si="46"/>
        <v>OK</v>
      </c>
      <c r="M353" s="123" t="s">
        <v>207</v>
      </c>
    </row>
    <row r="354" spans="1:13" ht="13.2">
      <c r="A354" s="123" t="s">
        <v>1145</v>
      </c>
      <c r="B354" s="123" t="s">
        <v>702</v>
      </c>
      <c r="C354" s="123" t="s">
        <v>938</v>
      </c>
      <c r="D354" s="121" t="s">
        <v>1117</v>
      </c>
      <c r="E354" s="122"/>
      <c r="F354" s="123" t="str">
        <f t="shared" si="48"/>
        <v>ひ１５</v>
      </c>
      <c r="G354" s="123" t="str">
        <f t="shared" si="49"/>
        <v>青木聡</v>
      </c>
      <c r="H354" s="121" t="s">
        <v>1129</v>
      </c>
      <c r="I354" s="123" t="s">
        <v>225</v>
      </c>
      <c r="J354" s="126">
        <v>1965</v>
      </c>
      <c r="K354" s="125">
        <f t="shared" si="51"/>
        <v>61</v>
      </c>
      <c r="L354" s="185" t="str">
        <f t="shared" si="46"/>
        <v>OK</v>
      </c>
      <c r="M354" s="123" t="s">
        <v>310</v>
      </c>
    </row>
    <row r="355" spans="1:13" s="242" customFormat="1" ht="13.2">
      <c r="A355" s="123" t="s">
        <v>1146</v>
      </c>
      <c r="B355" s="121" t="s">
        <v>615</v>
      </c>
      <c r="C355" s="121" t="s">
        <v>1147</v>
      </c>
      <c r="D355" s="121" t="s">
        <v>1117</v>
      </c>
      <c r="E355" s="122" t="s">
        <v>405</v>
      </c>
      <c r="F355" s="123" t="str">
        <f t="shared" si="48"/>
        <v>ひ１６</v>
      </c>
      <c r="G355" s="123" t="str">
        <f t="shared" si="49"/>
        <v>平岩治司</v>
      </c>
      <c r="H355" s="121" t="s">
        <v>1148</v>
      </c>
      <c r="I355" s="123" t="s">
        <v>225</v>
      </c>
      <c r="J355" s="218">
        <v>1955</v>
      </c>
      <c r="K355" s="239">
        <f>IF(J355="","",(2026-J355))</f>
        <v>71</v>
      </c>
      <c r="L355" s="185" t="str">
        <f t="shared" si="46"/>
        <v>OK</v>
      </c>
      <c r="M355" s="225" t="s">
        <v>232</v>
      </c>
    </row>
    <row r="356" spans="1:13" ht="13.2">
      <c r="A356" s="123" t="s">
        <v>1149</v>
      </c>
      <c r="B356" s="166" t="s">
        <v>623</v>
      </c>
      <c r="C356" s="166" t="s">
        <v>624</v>
      </c>
      <c r="D356" s="121" t="s">
        <v>1117</v>
      </c>
      <c r="E356" s="122" t="s">
        <v>405</v>
      </c>
      <c r="F356" s="123" t="str">
        <f t="shared" si="48"/>
        <v>ひ１７</v>
      </c>
      <c r="G356" s="123" t="str">
        <f t="shared" si="49"/>
        <v>井田圭子</v>
      </c>
      <c r="H356" s="121" t="s">
        <v>1148</v>
      </c>
      <c r="I356" s="166" t="s">
        <v>210</v>
      </c>
      <c r="J356" s="240">
        <v>1951</v>
      </c>
      <c r="K356" s="239">
        <f t="shared" ref="K356:K367" si="52">IF(J356="","",(2026-J356))</f>
        <v>75</v>
      </c>
      <c r="L356" s="185" t="str">
        <f t="shared" si="46"/>
        <v>OK</v>
      </c>
      <c r="M356" s="225" t="s">
        <v>232</v>
      </c>
    </row>
    <row r="357" spans="1:13" ht="13.2">
      <c r="A357" s="123" t="s">
        <v>1150</v>
      </c>
      <c r="B357" s="121" t="s">
        <v>613</v>
      </c>
      <c r="C357" s="121" t="s">
        <v>614</v>
      </c>
      <c r="D357" s="121" t="s">
        <v>1117</v>
      </c>
      <c r="E357" s="122" t="s">
        <v>405</v>
      </c>
      <c r="F357" s="123" t="str">
        <f t="shared" si="48"/>
        <v>ひ１８</v>
      </c>
      <c r="G357" s="123" t="str">
        <f t="shared" si="49"/>
        <v>今村宣明</v>
      </c>
      <c r="H357" s="121" t="s">
        <v>1148</v>
      </c>
      <c r="I357" s="123" t="s">
        <v>225</v>
      </c>
      <c r="J357" s="218">
        <v>1951</v>
      </c>
      <c r="K357" s="239">
        <f t="shared" si="52"/>
        <v>75</v>
      </c>
      <c r="L357" s="185" t="str">
        <f t="shared" si="46"/>
        <v>OK</v>
      </c>
      <c r="M357" s="225" t="s">
        <v>232</v>
      </c>
    </row>
    <row r="358" spans="1:13" ht="13.5" customHeight="1">
      <c r="A358" s="123" t="s">
        <v>1151</v>
      </c>
      <c r="B358" s="128" t="s">
        <v>611</v>
      </c>
      <c r="C358" s="128" t="s">
        <v>612</v>
      </c>
      <c r="D358" s="121" t="s">
        <v>1117</v>
      </c>
      <c r="E358" s="122" t="s">
        <v>405</v>
      </c>
      <c r="F358" s="123" t="str">
        <f t="shared" si="48"/>
        <v>ひ１９</v>
      </c>
      <c r="G358" s="123" t="str">
        <f t="shared" si="49"/>
        <v>新谷弘之</v>
      </c>
      <c r="H358" s="121" t="s">
        <v>1148</v>
      </c>
      <c r="I358" s="123" t="s">
        <v>225</v>
      </c>
      <c r="J358" s="240">
        <v>1951</v>
      </c>
      <c r="K358" s="239">
        <f t="shared" si="52"/>
        <v>75</v>
      </c>
      <c r="L358" s="185" t="str">
        <f t="shared" si="46"/>
        <v>OK</v>
      </c>
      <c r="M358" s="225" t="s">
        <v>232</v>
      </c>
    </row>
    <row r="359" spans="1:13" ht="13.5" customHeight="1">
      <c r="A359" s="123" t="s">
        <v>1152</v>
      </c>
      <c r="B359" s="121" t="s">
        <v>606</v>
      </c>
      <c r="C359" s="121" t="s">
        <v>607</v>
      </c>
      <c r="D359" s="121" t="s">
        <v>1117</v>
      </c>
      <c r="E359" s="122"/>
      <c r="F359" s="123" t="str">
        <f t="shared" si="48"/>
        <v>ひ２０</v>
      </c>
      <c r="G359" s="123" t="str">
        <f t="shared" si="49"/>
        <v>木瀬茂雄</v>
      </c>
      <c r="H359" s="121" t="s">
        <v>1148</v>
      </c>
      <c r="I359" s="123" t="s">
        <v>225</v>
      </c>
      <c r="J359" s="218">
        <v>1958</v>
      </c>
      <c r="K359" s="239">
        <f t="shared" si="52"/>
        <v>68</v>
      </c>
      <c r="L359" s="185" t="str">
        <f t="shared" si="46"/>
        <v>OK</v>
      </c>
      <c r="M359" s="225" t="s">
        <v>232</v>
      </c>
    </row>
    <row r="360" spans="1:13" ht="13.2">
      <c r="A360" s="123" t="s">
        <v>1153</v>
      </c>
      <c r="B360" s="121" t="s">
        <v>620</v>
      </c>
      <c r="C360" s="121" t="s">
        <v>621</v>
      </c>
      <c r="D360" s="121" t="s">
        <v>1117</v>
      </c>
      <c r="E360" s="122"/>
      <c r="F360" s="123" t="str">
        <f t="shared" si="48"/>
        <v>ひ２１</v>
      </c>
      <c r="G360" s="123" t="str">
        <f t="shared" si="49"/>
        <v>ドーランデーブ</v>
      </c>
      <c r="H360" s="121" t="s">
        <v>1148</v>
      </c>
      <c r="I360" s="123" t="s">
        <v>225</v>
      </c>
      <c r="J360" s="218">
        <v>1963</v>
      </c>
      <c r="K360" s="239">
        <f t="shared" si="52"/>
        <v>63</v>
      </c>
      <c r="L360" s="185" t="str">
        <f t="shared" si="46"/>
        <v>OK</v>
      </c>
      <c r="M360" s="225" t="s">
        <v>232</v>
      </c>
    </row>
    <row r="361" spans="1:13" ht="13.2">
      <c r="A361" s="123" t="s">
        <v>1154</v>
      </c>
      <c r="B361" s="121" t="s">
        <v>226</v>
      </c>
      <c r="C361" s="121" t="s">
        <v>628</v>
      </c>
      <c r="D361" s="121" t="s">
        <v>1117</v>
      </c>
      <c r="E361" s="122" t="s">
        <v>405</v>
      </c>
      <c r="F361" s="123" t="str">
        <f t="shared" si="48"/>
        <v>ひ２２</v>
      </c>
      <c r="G361" s="123" t="str">
        <f t="shared" si="49"/>
        <v>鈴木英夫</v>
      </c>
      <c r="H361" s="121" t="s">
        <v>1148</v>
      </c>
      <c r="I361" s="123" t="s">
        <v>225</v>
      </c>
      <c r="J361" s="218">
        <v>1955</v>
      </c>
      <c r="K361" s="239">
        <f t="shared" si="52"/>
        <v>71</v>
      </c>
      <c r="L361" s="185" t="str">
        <f t="shared" si="46"/>
        <v>OK</v>
      </c>
      <c r="M361" s="225" t="s">
        <v>232</v>
      </c>
    </row>
    <row r="362" spans="1:13" ht="13.2">
      <c r="A362" s="123" t="s">
        <v>1155</v>
      </c>
      <c r="B362" s="166" t="s">
        <v>626</v>
      </c>
      <c r="C362" s="166" t="s">
        <v>627</v>
      </c>
      <c r="D362" s="121" t="s">
        <v>1117</v>
      </c>
      <c r="E362" s="122"/>
      <c r="F362" s="123" t="str">
        <f t="shared" si="48"/>
        <v>ひ２３</v>
      </c>
      <c r="G362" s="123" t="str">
        <f t="shared" si="49"/>
        <v>前田喜久子</v>
      </c>
      <c r="H362" s="121" t="s">
        <v>1148</v>
      </c>
      <c r="I362" s="166" t="s">
        <v>210</v>
      </c>
      <c r="J362" s="240">
        <v>1945</v>
      </c>
      <c r="K362" s="239">
        <f t="shared" si="52"/>
        <v>81</v>
      </c>
      <c r="L362" s="185" t="str">
        <f t="shared" si="46"/>
        <v>OK</v>
      </c>
      <c r="M362" s="225" t="s">
        <v>232</v>
      </c>
    </row>
    <row r="363" spans="1:13" ht="13.2">
      <c r="A363" s="123" t="s">
        <v>1156</v>
      </c>
      <c r="B363" s="166" t="s">
        <v>558</v>
      </c>
      <c r="C363" s="166" t="s">
        <v>331</v>
      </c>
      <c r="D363" s="121" t="s">
        <v>1117</v>
      </c>
      <c r="E363" s="122" t="s">
        <v>405</v>
      </c>
      <c r="F363" s="123" t="str">
        <f t="shared" si="48"/>
        <v>ひ２４</v>
      </c>
      <c r="G363" s="123" t="str">
        <f t="shared" si="49"/>
        <v>小林明子</v>
      </c>
      <c r="H363" s="121" t="s">
        <v>1148</v>
      </c>
      <c r="I363" s="166" t="s">
        <v>210</v>
      </c>
      <c r="J363" s="218">
        <v>1955</v>
      </c>
      <c r="K363" s="239">
        <f t="shared" si="52"/>
        <v>71</v>
      </c>
      <c r="L363" s="185" t="str">
        <f t="shared" si="46"/>
        <v>OK</v>
      </c>
      <c r="M363" s="225" t="s">
        <v>232</v>
      </c>
    </row>
    <row r="364" spans="1:13" ht="13.2">
      <c r="A364" s="123" t="s">
        <v>1157</v>
      </c>
      <c r="B364" s="121" t="s">
        <v>235</v>
      </c>
      <c r="C364" s="121" t="s">
        <v>616</v>
      </c>
      <c r="D364" s="121" t="s">
        <v>1117</v>
      </c>
      <c r="E364" s="122" t="s">
        <v>405</v>
      </c>
      <c r="F364" s="123" t="str">
        <f t="shared" si="48"/>
        <v>ひ２５</v>
      </c>
      <c r="G364" s="123" t="str">
        <f t="shared" si="49"/>
        <v>福島直樹</v>
      </c>
      <c r="H364" s="121" t="s">
        <v>1148</v>
      </c>
      <c r="I364" s="123" t="s">
        <v>225</v>
      </c>
      <c r="J364" s="218">
        <v>1951</v>
      </c>
      <c r="K364" s="239">
        <f t="shared" si="52"/>
        <v>75</v>
      </c>
      <c r="L364" s="185" t="str">
        <f t="shared" si="46"/>
        <v>OK</v>
      </c>
      <c r="M364" s="225" t="s">
        <v>232</v>
      </c>
    </row>
    <row r="365" spans="1:13" ht="13.2">
      <c r="A365" s="123" t="s">
        <v>1158</v>
      </c>
      <c r="B365" s="121" t="s">
        <v>617</v>
      </c>
      <c r="C365" s="121" t="s">
        <v>618</v>
      </c>
      <c r="D365" s="121" t="s">
        <v>1117</v>
      </c>
      <c r="E365" s="122" t="s">
        <v>405</v>
      </c>
      <c r="F365" s="123" t="str">
        <f t="shared" si="48"/>
        <v>ひ２６</v>
      </c>
      <c r="G365" s="123" t="str">
        <f t="shared" si="49"/>
        <v>藤野秀明</v>
      </c>
      <c r="H365" s="121" t="s">
        <v>1148</v>
      </c>
      <c r="I365" s="123" t="s">
        <v>225</v>
      </c>
      <c r="J365" s="218">
        <v>1947</v>
      </c>
      <c r="K365" s="239">
        <f t="shared" si="52"/>
        <v>79</v>
      </c>
      <c r="L365" s="185" t="str">
        <f t="shared" si="46"/>
        <v>OK</v>
      </c>
      <c r="M365" s="225" t="s">
        <v>232</v>
      </c>
    </row>
    <row r="366" spans="1:13" ht="13.2">
      <c r="A366" s="123" t="s">
        <v>1159</v>
      </c>
      <c r="B366" s="121" t="s">
        <v>1160</v>
      </c>
      <c r="C366" s="121" t="s">
        <v>1161</v>
      </c>
      <c r="D366" s="121" t="s">
        <v>1117</v>
      </c>
      <c r="E366" s="122" t="s">
        <v>405</v>
      </c>
      <c r="F366" s="123" t="str">
        <f t="shared" si="48"/>
        <v>ひ２７</v>
      </c>
      <c r="G366" s="123" t="str">
        <f t="shared" si="49"/>
        <v>油利享</v>
      </c>
      <c r="H366" s="121" t="s">
        <v>1148</v>
      </c>
      <c r="I366" s="123" t="s">
        <v>225</v>
      </c>
      <c r="J366" s="218">
        <v>1955</v>
      </c>
      <c r="K366" s="239">
        <f t="shared" si="52"/>
        <v>71</v>
      </c>
      <c r="L366" s="185" t="str">
        <f t="shared" si="46"/>
        <v>OK</v>
      </c>
      <c r="M366" s="225" t="s">
        <v>232</v>
      </c>
    </row>
    <row r="367" spans="1:13" ht="13.2">
      <c r="A367" s="123" t="s">
        <v>1162</v>
      </c>
      <c r="B367" s="123" t="s">
        <v>600</v>
      </c>
      <c r="C367" s="123" t="s">
        <v>601</v>
      </c>
      <c r="D367" s="121" t="s">
        <v>1117</v>
      </c>
      <c r="E367" s="122" t="s">
        <v>405</v>
      </c>
      <c r="F367" s="123" t="str">
        <f t="shared" si="48"/>
        <v>ひ２８</v>
      </c>
      <c r="G367" s="123" t="str">
        <f t="shared" si="49"/>
        <v>西村国太郎</v>
      </c>
      <c r="H367" s="121" t="s">
        <v>1148</v>
      </c>
      <c r="I367" s="123" t="s">
        <v>225</v>
      </c>
      <c r="J367" s="218">
        <v>1942</v>
      </c>
      <c r="K367" s="239">
        <f t="shared" si="52"/>
        <v>84</v>
      </c>
      <c r="L367" s="185" t="str">
        <f t="shared" si="46"/>
        <v>OK</v>
      </c>
      <c r="M367" s="225" t="s">
        <v>232</v>
      </c>
    </row>
    <row r="368" spans="1:13" ht="13.2">
      <c r="A368" s="123" t="s">
        <v>1163</v>
      </c>
      <c r="B368" s="121" t="s">
        <v>1164</v>
      </c>
      <c r="C368" s="121" t="s">
        <v>1165</v>
      </c>
      <c r="D368" s="121" t="s">
        <v>1117</v>
      </c>
      <c r="F368" s="123" t="str">
        <f t="shared" si="48"/>
        <v>ひ２９</v>
      </c>
      <c r="G368" s="123" t="str">
        <f t="shared" si="49"/>
        <v>河合仙治</v>
      </c>
      <c r="H368" s="121" t="s">
        <v>1148</v>
      </c>
      <c r="I368" s="123" t="s">
        <v>225</v>
      </c>
      <c r="J368" s="124">
        <v>1942</v>
      </c>
      <c r="K368" s="241">
        <v>84</v>
      </c>
      <c r="L368" s="185" t="str">
        <f t="shared" si="46"/>
        <v>OK</v>
      </c>
      <c r="M368" s="123" t="s">
        <v>1166</v>
      </c>
    </row>
    <row r="369" spans="1:13" ht="13.2">
      <c r="A369" s="123" t="s">
        <v>1167</v>
      </c>
      <c r="B369" s="166" t="s">
        <v>1168</v>
      </c>
      <c r="C369" s="166" t="s">
        <v>1169</v>
      </c>
      <c r="D369" s="121" t="s">
        <v>1117</v>
      </c>
      <c r="F369" s="123" t="str">
        <f t="shared" si="48"/>
        <v>ひ３０</v>
      </c>
      <c r="G369" s="123" t="str">
        <f t="shared" si="49"/>
        <v>岸田昌子</v>
      </c>
      <c r="H369" s="121" t="s">
        <v>1148</v>
      </c>
      <c r="I369" s="166" t="s">
        <v>210</v>
      </c>
      <c r="J369" s="124">
        <v>1942</v>
      </c>
      <c r="K369" s="241">
        <v>84</v>
      </c>
      <c r="L369" s="185" t="str">
        <f t="shared" si="46"/>
        <v>OK</v>
      </c>
      <c r="M369" s="123" t="s">
        <v>1166</v>
      </c>
    </row>
    <row r="370" spans="1:13" ht="13.2">
      <c r="A370" s="123" t="s">
        <v>1170</v>
      </c>
      <c r="B370" s="166" t="s">
        <v>1171</v>
      </c>
      <c r="C370" s="166" t="s">
        <v>624</v>
      </c>
      <c r="D370" s="121" t="s">
        <v>1117</v>
      </c>
      <c r="F370" s="123" t="str">
        <f t="shared" si="48"/>
        <v>ひ３１</v>
      </c>
      <c r="G370" s="123" t="str">
        <f t="shared" si="49"/>
        <v>宇野圭子</v>
      </c>
      <c r="H370" s="121" t="s">
        <v>1148</v>
      </c>
      <c r="I370" s="166" t="s">
        <v>210</v>
      </c>
      <c r="J370" s="124">
        <v>1945</v>
      </c>
      <c r="K370" s="241">
        <v>81</v>
      </c>
      <c r="L370" s="185" t="str">
        <f t="shared" si="46"/>
        <v>OK</v>
      </c>
      <c r="M370" s="166" t="s">
        <v>232</v>
      </c>
    </row>
    <row r="371" spans="1:13" ht="13.2">
      <c r="A371" s="234"/>
      <c r="B371" s="161">
        <v>11</v>
      </c>
      <c r="C371" s="193"/>
      <c r="D371" s="235" t="s">
        <v>1258</v>
      </c>
      <c r="E371" s="117"/>
      <c r="F371" s="135"/>
      <c r="G371" s="135"/>
      <c r="H371" s="235"/>
      <c r="I371" s="135"/>
      <c r="J371" s="236"/>
      <c r="K371" s="125" t="str">
        <f>IF(J371="","",(2026-J371))</f>
        <v/>
      </c>
      <c r="L371" s="135"/>
      <c r="M371" s="237"/>
    </row>
    <row r="372" spans="1:13" ht="13.2">
      <c r="A372" s="126" t="s">
        <v>308</v>
      </c>
      <c r="B372" s="124" t="s">
        <v>787</v>
      </c>
      <c r="C372" s="124" t="s">
        <v>1172</v>
      </c>
      <c r="D372" s="121" t="s">
        <v>631</v>
      </c>
      <c r="E372" s="122"/>
      <c r="F372" s="123" t="str">
        <f>A372</f>
        <v>こ０１</v>
      </c>
      <c r="G372" s="126" t="str">
        <f>B372&amp;C372</f>
        <v>山田直八</v>
      </c>
      <c r="H372" s="121" t="s">
        <v>309</v>
      </c>
      <c r="I372" s="121" t="s">
        <v>225</v>
      </c>
      <c r="J372" s="124">
        <v>1972</v>
      </c>
      <c r="K372" s="125">
        <f>IF(J372="","",(2026-J372))</f>
        <v>54</v>
      </c>
      <c r="L372" s="163" t="s">
        <v>342</v>
      </c>
      <c r="M372" s="126" t="s">
        <v>310</v>
      </c>
    </row>
    <row r="373" spans="1:13" ht="13.2">
      <c r="A373" s="126" t="s">
        <v>1173</v>
      </c>
      <c r="B373" s="120" t="s">
        <v>1174</v>
      </c>
      <c r="C373" s="120" t="s">
        <v>1175</v>
      </c>
      <c r="D373" s="121" t="s">
        <v>631</v>
      </c>
      <c r="E373" s="127"/>
      <c r="F373" s="123" t="str">
        <f>A373</f>
        <v>こ０２</v>
      </c>
      <c r="G373" s="126" t="str">
        <f>B373&amp;C373</f>
        <v>細原禎夫</v>
      </c>
      <c r="H373" s="121" t="s">
        <v>309</v>
      </c>
      <c r="I373" s="120" t="s">
        <v>225</v>
      </c>
      <c r="J373" s="132">
        <v>1968</v>
      </c>
      <c r="K373" s="125">
        <f>IF(J373="","",(2026-J373))</f>
        <v>58</v>
      </c>
      <c r="L373" s="163" t="s">
        <v>342</v>
      </c>
      <c r="M373" s="120" t="s">
        <v>212</v>
      </c>
    </row>
    <row r="374" spans="1:13" ht="13.2">
      <c r="A374" s="126" t="s">
        <v>1176</v>
      </c>
      <c r="B374" s="120" t="s">
        <v>1177</v>
      </c>
      <c r="C374" s="120" t="s">
        <v>253</v>
      </c>
      <c r="D374" s="121" t="s">
        <v>631</v>
      </c>
      <c r="E374" s="127"/>
      <c r="F374" s="123" t="str">
        <f>A374</f>
        <v>こ０３</v>
      </c>
      <c r="G374" s="126" t="str">
        <f>B374&amp;C374</f>
        <v>國本太郎</v>
      </c>
      <c r="H374" s="121" t="s">
        <v>309</v>
      </c>
      <c r="I374" s="120" t="s">
        <v>225</v>
      </c>
      <c r="J374" s="132">
        <v>1974</v>
      </c>
      <c r="K374" s="125">
        <f>IF(J374="","",(2026-J374))</f>
        <v>52</v>
      </c>
      <c r="L374" s="163" t="s">
        <v>342</v>
      </c>
      <c r="M374" s="133" t="s">
        <v>1178</v>
      </c>
    </row>
    <row r="375" spans="1:13" ht="13.2"/>
    <row r="377" spans="1:13" ht="13.5" customHeight="1">
      <c r="I377" s="130"/>
      <c r="J377" s="115"/>
    </row>
    <row r="378" spans="1:13" ht="13.5" customHeight="1">
      <c r="I378" s="130"/>
      <c r="J378" s="115"/>
    </row>
    <row r="379" spans="1:13" ht="13.5" customHeight="1">
      <c r="H379" s="244"/>
      <c r="I379" s="130"/>
      <c r="J379" s="115"/>
    </row>
    <row r="380" spans="1:13" ht="13.5" customHeight="1">
      <c r="D380" s="130"/>
    </row>
    <row r="381" spans="1:13" ht="13.5" customHeight="1">
      <c r="D381" s="130"/>
    </row>
    <row r="382" spans="1:13" ht="13.5" customHeight="1">
      <c r="D382" s="130"/>
    </row>
    <row r="383" spans="1:13" ht="13.5" customHeight="1">
      <c r="D383" s="130"/>
    </row>
    <row r="384" spans="1:13" ht="13.5" customHeight="1">
      <c r="D384" s="130"/>
    </row>
    <row r="385" spans="4:5" ht="13.5" customHeight="1">
      <c r="D385" s="130"/>
    </row>
    <row r="386" spans="4:5" ht="13.5" customHeight="1">
      <c r="D386" s="130"/>
    </row>
    <row r="387" spans="4:5" ht="13.5" customHeight="1">
      <c r="D387" s="130"/>
    </row>
    <row r="388" spans="4:5" ht="13.5" customHeight="1">
      <c r="D388" s="130"/>
    </row>
    <row r="389" spans="4:5" ht="13.5" customHeight="1">
      <c r="D389" s="130"/>
    </row>
    <row r="390" spans="4:5" ht="13.5" customHeight="1">
      <c r="D390" s="246"/>
    </row>
    <row r="391" spans="4:5" ht="13.5" customHeight="1">
      <c r="D391" s="246"/>
    </row>
    <row r="392" spans="4:5" ht="13.5" customHeight="1">
      <c r="E392" s="247"/>
    </row>
  </sheetData>
  <sheetProtection algorithmName="SHA-512" hashValue="pvajVMqgVko3Mg4i8EAAW9no2OjNIdiVJabUUQFXWeRvB58x+9RG5iW1PdM9ko5XDbCJAtBHyQ5X5P7ZOxHTQQ==" saltValue="WDnyYu4BkLV+/uyb0z0Tmw==" spinCount="100000" sheet="1" objects="1" scenarios="1"/>
  <mergeCells count="2">
    <mergeCell ref="B1:H2"/>
    <mergeCell ref="I1:M2"/>
  </mergeCells>
  <phoneticPr fontId="5"/>
  <conditionalFormatting sqref="B111:C114 B118:C124">
    <cfRule type="expression" dxfId="4" priority="4">
      <formula>COUNTIF($I111,"女")</formula>
    </cfRule>
  </conditionalFormatting>
  <conditionalFormatting sqref="B126:C126">
    <cfRule type="expression" dxfId="3" priority="3">
      <formula>COUNTIF($I126,"女")</formula>
    </cfRule>
  </conditionalFormatting>
  <conditionalFormatting sqref="D382:D383">
    <cfRule type="containsText" dxfId="2" priority="5" operator="containsText" text="東近江市">
      <formula>NOT(ISERROR(SEARCH("東近江市",D382)))</formula>
    </cfRule>
  </conditionalFormatting>
  <conditionalFormatting sqref="I49:I81">
    <cfRule type="containsText" dxfId="1" priority="2" operator="containsText" text="女">
      <formula>NOT(ISERROR(SEARCH("女",I49)))</formula>
    </cfRule>
  </conditionalFormatting>
  <conditionalFormatting sqref="M49:M78 M80:M81 D390:D391">
    <cfRule type="containsText" dxfId="0" priority="1" operator="containsText" text="東近江市">
      <formula>NOT(ISERROR(SEARCH("東近江市",D49)))</formula>
    </cfRule>
  </conditionalFormatting>
  <dataValidations count="6">
    <dataValidation type="list" allowBlank="1" showInputMessage="1" showErrorMessage="1" sqref="RDY1048494 JE65454 TA65454 ACW65454 AMS65454 AWO65454 BGK65454 BQG65454 CAC65454 CJY65454 CTU65454 DDQ65454 DNM65454 DXI65454 EHE65454 ERA65454 FAW65454 FKS65454 FUO65454 GEK65454 GOG65454 GYC65454 HHY65454 HRU65454 IBQ65454 ILM65454 IVI65454 JFE65454 JPA65454 JYW65454 KIS65454 KSO65454 LCK65454 LMG65454 LWC65454 MFY65454 MPU65454 MZQ65454 NJM65454 NTI65454 ODE65454 ONA65454 OWW65454 PGS65454 PQO65454 QAK65454 QKG65454 QUC65454 RDY65454 RNU65454 RXQ65454 SHM65454 SRI65454 TBE65454 TLA65454 TUW65454 UES65454 UOO65454 UYK65454 VIG65454 VSC65454 WBY65454 WLU65454 WVQ65454 RNU1048494 JE130990 TA130990 ACW130990 AMS130990 AWO130990 BGK130990 BQG130990 CAC130990 CJY130990 CTU130990 DDQ130990 DNM130990 DXI130990 EHE130990 ERA130990 FAW130990 FKS130990 FUO130990 GEK130990 GOG130990 GYC130990 HHY130990 HRU130990 IBQ130990 ILM130990 IVI130990 JFE130990 JPA130990 JYW130990 KIS130990 KSO130990 LCK130990 LMG130990 LWC130990 MFY130990 MPU130990 MZQ130990 NJM130990 NTI130990 ODE130990 ONA130990 OWW130990 PGS130990 PQO130990 QAK130990 QKG130990 QUC130990 RDY130990 RNU130990 RXQ130990 SHM130990 SRI130990 TBE130990 TLA130990 TUW130990 UES130990 UOO130990 UYK130990 VIG130990 VSC130990 WBY130990 WLU130990 WVQ130990 RXQ1048494 JE196526 TA196526 ACW196526 AMS196526 AWO196526 BGK196526 BQG196526 CAC196526 CJY196526 CTU196526 DDQ196526 DNM196526 DXI196526 EHE196526 ERA196526 FAW196526 FKS196526 FUO196526 GEK196526 GOG196526 GYC196526 HHY196526 HRU196526 IBQ196526 ILM196526 IVI196526 JFE196526 JPA196526 JYW196526 KIS196526 KSO196526 LCK196526 LMG196526 LWC196526 MFY196526 MPU196526 MZQ196526 NJM196526 NTI196526 ODE196526 ONA196526 OWW196526 PGS196526 PQO196526 QAK196526 QKG196526 QUC196526 RDY196526 RNU196526 RXQ196526 SHM196526 SRI196526 TBE196526 TLA196526 TUW196526 UES196526 UOO196526 UYK196526 VIG196526 VSC196526 WBY196526 WLU196526 WVQ196526 SHM1048494 JE262062 TA262062 ACW262062 AMS262062 AWO262062 BGK262062 BQG262062 CAC262062 CJY262062 CTU262062 DDQ262062 DNM262062 DXI262062 EHE262062 ERA262062 FAW262062 FKS262062 FUO262062 GEK262062 GOG262062 GYC262062 HHY262062 HRU262062 IBQ262062 ILM262062 IVI262062 JFE262062 JPA262062 JYW262062 KIS262062 KSO262062 LCK262062 LMG262062 LWC262062 MFY262062 MPU262062 MZQ262062 NJM262062 NTI262062 ODE262062 ONA262062 OWW262062 PGS262062 PQO262062 QAK262062 QKG262062 QUC262062 RDY262062 RNU262062 RXQ262062 SHM262062 SRI262062 TBE262062 TLA262062 TUW262062 UES262062 UOO262062 UYK262062 VIG262062 VSC262062 WBY262062 WLU262062 WVQ262062 SRI1048494 JE327598 TA327598 ACW327598 AMS327598 AWO327598 BGK327598 BQG327598 CAC327598 CJY327598 CTU327598 DDQ327598 DNM327598 DXI327598 EHE327598 ERA327598 FAW327598 FKS327598 FUO327598 GEK327598 GOG327598 GYC327598 HHY327598 HRU327598 IBQ327598 ILM327598 IVI327598 JFE327598 JPA327598 JYW327598 KIS327598 KSO327598 LCK327598 LMG327598 LWC327598 MFY327598 MPU327598 MZQ327598 NJM327598 NTI327598 ODE327598 ONA327598 OWW327598 PGS327598 PQO327598 QAK327598 QKG327598 QUC327598 RDY327598 RNU327598 RXQ327598 SHM327598 SRI327598 TBE327598 TLA327598 TUW327598 UES327598 UOO327598 UYK327598 VIG327598 VSC327598 WBY327598 WLU327598 WVQ327598 TBE1048494 JE393134 TA393134 ACW393134 AMS393134 AWO393134 BGK393134 BQG393134 CAC393134 CJY393134 CTU393134 DDQ393134 DNM393134 DXI393134 EHE393134 ERA393134 FAW393134 FKS393134 FUO393134 GEK393134 GOG393134 GYC393134 HHY393134 HRU393134 IBQ393134 ILM393134 IVI393134 JFE393134 JPA393134 JYW393134 KIS393134 KSO393134 LCK393134 LMG393134 LWC393134 MFY393134 MPU393134 MZQ393134 NJM393134 NTI393134 ODE393134 ONA393134 OWW393134 PGS393134 PQO393134 QAK393134 QKG393134 QUC393134 RDY393134 RNU393134 RXQ393134 SHM393134 SRI393134 TBE393134 TLA393134 TUW393134 UES393134 UOO393134 UYK393134 VIG393134 VSC393134 WBY393134 WLU393134 WVQ393134 TLA1048494 JE458670 TA458670 ACW458670 AMS458670 AWO458670 BGK458670 BQG458670 CAC458670 CJY458670 CTU458670 DDQ458670 DNM458670 DXI458670 EHE458670 ERA458670 FAW458670 FKS458670 FUO458670 GEK458670 GOG458670 GYC458670 HHY458670 HRU458670 IBQ458670 ILM458670 IVI458670 JFE458670 JPA458670 JYW458670 KIS458670 KSO458670 LCK458670 LMG458670 LWC458670 MFY458670 MPU458670 MZQ458670 NJM458670 NTI458670 ODE458670 ONA458670 OWW458670 PGS458670 PQO458670 QAK458670 QKG458670 QUC458670 RDY458670 RNU458670 RXQ458670 SHM458670 SRI458670 TBE458670 TLA458670 TUW458670 UES458670 UOO458670 UYK458670 VIG458670 VSC458670 WBY458670 WLU458670 WVQ458670 TUW1048494 JE524206 TA524206 ACW524206 AMS524206 AWO524206 BGK524206 BQG524206 CAC524206 CJY524206 CTU524206 DDQ524206 DNM524206 DXI524206 EHE524206 ERA524206 FAW524206 FKS524206 FUO524206 GEK524206 GOG524206 GYC524206 HHY524206 HRU524206 IBQ524206 ILM524206 IVI524206 JFE524206 JPA524206 JYW524206 KIS524206 KSO524206 LCK524206 LMG524206 LWC524206 MFY524206 MPU524206 MZQ524206 NJM524206 NTI524206 ODE524206 ONA524206 OWW524206 PGS524206 PQO524206 QAK524206 QKG524206 QUC524206 RDY524206 RNU524206 RXQ524206 SHM524206 SRI524206 TBE524206 TLA524206 TUW524206 UES524206 UOO524206 UYK524206 VIG524206 VSC524206 WBY524206 WLU524206 WVQ524206 UES1048494 JE589742 TA589742 ACW589742 AMS589742 AWO589742 BGK589742 BQG589742 CAC589742 CJY589742 CTU589742 DDQ589742 DNM589742 DXI589742 EHE589742 ERA589742 FAW589742 FKS589742 FUO589742 GEK589742 GOG589742 GYC589742 HHY589742 HRU589742 IBQ589742 ILM589742 IVI589742 JFE589742 JPA589742 JYW589742 KIS589742 KSO589742 LCK589742 LMG589742 LWC589742 MFY589742 MPU589742 MZQ589742 NJM589742 NTI589742 ODE589742 ONA589742 OWW589742 PGS589742 PQO589742 QAK589742 QKG589742 QUC589742 RDY589742 RNU589742 RXQ589742 SHM589742 SRI589742 TBE589742 TLA589742 TUW589742 UES589742 UOO589742 UYK589742 VIG589742 VSC589742 WBY589742 WLU589742 WVQ589742 UOO1048494 JE655278 TA655278 ACW655278 AMS655278 AWO655278 BGK655278 BQG655278 CAC655278 CJY655278 CTU655278 DDQ655278 DNM655278 DXI655278 EHE655278 ERA655278 FAW655278 FKS655278 FUO655278 GEK655278 GOG655278 GYC655278 HHY655278 HRU655278 IBQ655278 ILM655278 IVI655278 JFE655278 JPA655278 JYW655278 KIS655278 KSO655278 LCK655278 LMG655278 LWC655278 MFY655278 MPU655278 MZQ655278 NJM655278 NTI655278 ODE655278 ONA655278 OWW655278 PGS655278 PQO655278 QAK655278 QKG655278 QUC655278 RDY655278 RNU655278 RXQ655278 SHM655278 SRI655278 TBE655278 TLA655278 TUW655278 UES655278 UOO655278 UYK655278 VIG655278 VSC655278 WBY655278 WLU655278 WVQ655278 UYK1048494 JE720814 TA720814 ACW720814 AMS720814 AWO720814 BGK720814 BQG720814 CAC720814 CJY720814 CTU720814 DDQ720814 DNM720814 DXI720814 EHE720814 ERA720814 FAW720814 FKS720814 FUO720814 GEK720814 GOG720814 GYC720814 HHY720814 HRU720814 IBQ720814 ILM720814 IVI720814 JFE720814 JPA720814 JYW720814 KIS720814 KSO720814 LCK720814 LMG720814 LWC720814 MFY720814 MPU720814 MZQ720814 NJM720814 NTI720814 ODE720814 ONA720814 OWW720814 PGS720814 PQO720814 QAK720814 QKG720814 QUC720814 RDY720814 RNU720814 RXQ720814 SHM720814 SRI720814 TBE720814 TLA720814 TUW720814 UES720814 UOO720814 UYK720814 VIG720814 VSC720814 WBY720814 WLU720814 WVQ720814 VIG1048494 JE786350 TA786350 ACW786350 AMS786350 AWO786350 BGK786350 BQG786350 CAC786350 CJY786350 CTU786350 DDQ786350 DNM786350 DXI786350 EHE786350 ERA786350 FAW786350 FKS786350 FUO786350 GEK786350 GOG786350 GYC786350 HHY786350 HRU786350 IBQ786350 ILM786350 IVI786350 JFE786350 JPA786350 JYW786350 KIS786350 KSO786350 LCK786350 LMG786350 LWC786350 MFY786350 MPU786350 MZQ786350 NJM786350 NTI786350 ODE786350 ONA786350 OWW786350 PGS786350 PQO786350 QAK786350 QKG786350 QUC786350 RDY786350 RNU786350 RXQ786350 SHM786350 SRI786350 TBE786350 TLA786350 TUW786350 UES786350 UOO786350 UYK786350 VIG786350 VSC786350 WBY786350 WLU786350 WVQ786350 VSC1048494 JE851886 TA851886 ACW851886 AMS851886 AWO851886 BGK851886 BQG851886 CAC851886 CJY851886 CTU851886 DDQ851886 DNM851886 DXI851886 EHE851886 ERA851886 FAW851886 FKS851886 FUO851886 GEK851886 GOG851886 GYC851886 HHY851886 HRU851886 IBQ851886 ILM851886 IVI851886 JFE851886 JPA851886 JYW851886 KIS851886 KSO851886 LCK851886 LMG851886 LWC851886 MFY851886 MPU851886 MZQ851886 NJM851886 NTI851886 ODE851886 ONA851886 OWW851886 PGS851886 PQO851886 QAK851886 QKG851886 QUC851886 RDY851886 RNU851886 RXQ851886 SHM851886 SRI851886 TBE851886 TLA851886 TUW851886 UES851886 UOO851886 UYK851886 VIG851886 VSC851886 WBY851886 WLU851886 WVQ851886 WBY1048494 JE917422 TA917422 ACW917422 AMS917422 AWO917422 BGK917422 BQG917422 CAC917422 CJY917422 CTU917422 DDQ917422 DNM917422 DXI917422 EHE917422 ERA917422 FAW917422 FKS917422 FUO917422 GEK917422 GOG917422 GYC917422 HHY917422 HRU917422 IBQ917422 ILM917422 IVI917422 JFE917422 JPA917422 JYW917422 KIS917422 KSO917422 LCK917422 LMG917422 LWC917422 MFY917422 MPU917422 MZQ917422 NJM917422 NTI917422 ODE917422 ONA917422 OWW917422 PGS917422 PQO917422 QAK917422 QKG917422 QUC917422 RDY917422 RNU917422 RXQ917422 SHM917422 SRI917422 TBE917422 TLA917422 TUW917422 UES917422 UOO917422 UYK917422 VIG917422 VSC917422 WBY917422 WLU917422 WVQ917422 WLU1048494 JE982958 TA982958 ACW982958 AMS982958 AWO982958 BGK982958 BQG982958 CAC982958 CJY982958 CTU982958 DDQ982958 DNM982958 DXI982958 EHE982958 ERA982958 FAW982958 FKS982958 FUO982958 GEK982958 GOG982958 GYC982958 HHY982958 HRU982958 IBQ982958 ILM982958 IVI982958 JFE982958 JPA982958 JYW982958 KIS982958 KSO982958 LCK982958 LMG982958 LWC982958 MFY982958 MPU982958 MZQ982958 NJM982958 NTI982958 ODE982958 ONA982958 OWW982958 PGS982958 PQO982958 QAK982958 QKG982958 QUC982958 RDY982958 RNU982958 RXQ982958 SHM982958 SRI982958 TBE982958 TLA982958 TUW982958 UES982958 UOO982958 UYK982958 VIG982958 VSC982958 WBY982958 WLU982958 WVQ982958 WVQ1048494 JE1048494 TA1048494 ACW1048494 AMS1048494 AWO1048494 BGK1048494 BQG1048494 CAC1048494 CJY1048494 CTU1048494 DDQ1048494 DNM1048494 DXI1048494 EHE1048494 ERA1048494 FAW1048494 FKS1048494 FUO1048494 GEK1048494 GOG1048494 GYC1048494 HHY1048494 HRU1048494 IBQ1048494 ILM1048494 IVI1048494 JFE1048494 JPA1048494 JYW1048494 KIS1048494 KSO1048494 LCK1048494 LMG1048494 LWC1048494 MFY1048494 MPU1048494 MZQ1048494 NJM1048494 NTI1048494 ODE1048494 ONA1048494 OWW1048494 PGS1048494 PQO1048494 QAK1048494 QKG1048494 QUC1048494 I65471 I131007 I196543 I262079 I327615 I393151 I458687 I524223 I589759 I655295 I720831 I786367 I851903 I917439 I982975 I1048511" xr:uid="{3F5B7DFA-EDDC-4FCC-9D80-6A4F6ECC22C8}">
      <formula1>"男,女,"</formula1>
    </dataValidation>
    <dataValidation type="list" allowBlank="1" showInputMessage="1" showErrorMessage="1" sqref="LCG1048492:LCG1048497 JA65449:JA65450 SW65449:SW65450 ACS65449:ACS65450 AMO65449:AMO65450 AWK65449:AWK65450 BGG65449:BGG65450 BQC65449:BQC65450 BZY65449:BZY65450 CJU65449:CJU65450 CTQ65449:CTQ65450 DDM65449:DDM65450 DNI65449:DNI65450 DXE65449:DXE65450 EHA65449:EHA65450 EQW65449:EQW65450 FAS65449:FAS65450 FKO65449:FKO65450 FUK65449:FUK65450 GEG65449:GEG65450 GOC65449:GOC65450 GXY65449:GXY65450 HHU65449:HHU65450 HRQ65449:HRQ65450 IBM65449:IBM65450 ILI65449:ILI65450 IVE65449:IVE65450 JFA65449:JFA65450 JOW65449:JOW65450 JYS65449:JYS65450 KIO65449:KIO65450 KSK65449:KSK65450 LCG65449:LCG65450 LMC65449:LMC65450 LVY65449:LVY65450 MFU65449:MFU65450 MPQ65449:MPQ65450 MZM65449:MZM65450 NJI65449:NJI65450 NTE65449:NTE65450 ODA65449:ODA65450 OMW65449:OMW65450 OWS65449:OWS65450 PGO65449:PGO65450 PQK65449:PQK65450 QAG65449:QAG65450 QKC65449:QKC65450 QTY65449:QTY65450 RDU65449:RDU65450 RNQ65449:RNQ65450 RXM65449:RXM65450 SHI65449:SHI65450 SRE65449:SRE65450 TBA65449:TBA65450 TKW65449:TKW65450 TUS65449:TUS65450 UEO65449:UEO65450 UOK65449:UOK65450 UYG65449:UYG65450 VIC65449:VIC65450 VRY65449:VRY65450 WBU65449:WBU65450 WLQ65449:WLQ65450 WVM65449:WVM65450 LMC1048492:LMC1048497 JA130985:JA130986 SW130985:SW130986 ACS130985:ACS130986 AMO130985:AMO130986 AWK130985:AWK130986 BGG130985:BGG130986 BQC130985:BQC130986 BZY130985:BZY130986 CJU130985:CJU130986 CTQ130985:CTQ130986 DDM130985:DDM130986 DNI130985:DNI130986 DXE130985:DXE130986 EHA130985:EHA130986 EQW130985:EQW130986 FAS130985:FAS130986 FKO130985:FKO130986 FUK130985:FUK130986 GEG130985:GEG130986 GOC130985:GOC130986 GXY130985:GXY130986 HHU130985:HHU130986 HRQ130985:HRQ130986 IBM130985:IBM130986 ILI130985:ILI130986 IVE130985:IVE130986 JFA130985:JFA130986 JOW130985:JOW130986 JYS130985:JYS130986 KIO130985:KIO130986 KSK130985:KSK130986 LCG130985:LCG130986 LMC130985:LMC130986 LVY130985:LVY130986 MFU130985:MFU130986 MPQ130985:MPQ130986 MZM130985:MZM130986 NJI130985:NJI130986 NTE130985:NTE130986 ODA130985:ODA130986 OMW130985:OMW130986 OWS130985:OWS130986 PGO130985:PGO130986 PQK130985:PQK130986 QAG130985:QAG130986 QKC130985:QKC130986 QTY130985:QTY130986 RDU130985:RDU130986 RNQ130985:RNQ130986 RXM130985:RXM130986 SHI130985:SHI130986 SRE130985:SRE130986 TBA130985:TBA130986 TKW130985:TKW130986 TUS130985:TUS130986 UEO130985:UEO130986 UOK130985:UOK130986 UYG130985:UYG130986 VIC130985:VIC130986 VRY130985:VRY130986 WBU130985:WBU130986 WLQ130985:WLQ130986 WVM130985:WVM130986 LVY1048492:LVY1048497 JA196521:JA196522 SW196521:SW196522 ACS196521:ACS196522 AMO196521:AMO196522 AWK196521:AWK196522 BGG196521:BGG196522 BQC196521:BQC196522 BZY196521:BZY196522 CJU196521:CJU196522 CTQ196521:CTQ196522 DDM196521:DDM196522 DNI196521:DNI196522 DXE196521:DXE196522 EHA196521:EHA196522 EQW196521:EQW196522 FAS196521:FAS196522 FKO196521:FKO196522 FUK196521:FUK196522 GEG196521:GEG196522 GOC196521:GOC196522 GXY196521:GXY196522 HHU196521:HHU196522 HRQ196521:HRQ196522 IBM196521:IBM196522 ILI196521:ILI196522 IVE196521:IVE196522 JFA196521:JFA196522 JOW196521:JOW196522 JYS196521:JYS196522 KIO196521:KIO196522 KSK196521:KSK196522 LCG196521:LCG196522 LMC196521:LMC196522 LVY196521:LVY196522 MFU196521:MFU196522 MPQ196521:MPQ196522 MZM196521:MZM196522 NJI196521:NJI196522 NTE196521:NTE196522 ODA196521:ODA196522 OMW196521:OMW196522 OWS196521:OWS196522 PGO196521:PGO196522 PQK196521:PQK196522 QAG196521:QAG196522 QKC196521:QKC196522 QTY196521:QTY196522 RDU196521:RDU196522 RNQ196521:RNQ196522 RXM196521:RXM196522 SHI196521:SHI196522 SRE196521:SRE196522 TBA196521:TBA196522 TKW196521:TKW196522 TUS196521:TUS196522 UEO196521:UEO196522 UOK196521:UOK196522 UYG196521:UYG196522 VIC196521:VIC196522 VRY196521:VRY196522 WBU196521:WBU196522 WLQ196521:WLQ196522 WVM196521:WVM196522 MFU1048492:MFU1048497 JA262057:JA262058 SW262057:SW262058 ACS262057:ACS262058 AMO262057:AMO262058 AWK262057:AWK262058 BGG262057:BGG262058 BQC262057:BQC262058 BZY262057:BZY262058 CJU262057:CJU262058 CTQ262057:CTQ262058 DDM262057:DDM262058 DNI262057:DNI262058 DXE262057:DXE262058 EHA262057:EHA262058 EQW262057:EQW262058 FAS262057:FAS262058 FKO262057:FKO262058 FUK262057:FUK262058 GEG262057:GEG262058 GOC262057:GOC262058 GXY262057:GXY262058 HHU262057:HHU262058 HRQ262057:HRQ262058 IBM262057:IBM262058 ILI262057:ILI262058 IVE262057:IVE262058 JFA262057:JFA262058 JOW262057:JOW262058 JYS262057:JYS262058 KIO262057:KIO262058 KSK262057:KSK262058 LCG262057:LCG262058 LMC262057:LMC262058 LVY262057:LVY262058 MFU262057:MFU262058 MPQ262057:MPQ262058 MZM262057:MZM262058 NJI262057:NJI262058 NTE262057:NTE262058 ODA262057:ODA262058 OMW262057:OMW262058 OWS262057:OWS262058 PGO262057:PGO262058 PQK262057:PQK262058 QAG262057:QAG262058 QKC262057:QKC262058 QTY262057:QTY262058 RDU262057:RDU262058 RNQ262057:RNQ262058 RXM262057:RXM262058 SHI262057:SHI262058 SRE262057:SRE262058 TBA262057:TBA262058 TKW262057:TKW262058 TUS262057:TUS262058 UEO262057:UEO262058 UOK262057:UOK262058 UYG262057:UYG262058 VIC262057:VIC262058 VRY262057:VRY262058 WBU262057:WBU262058 WLQ262057:WLQ262058 WVM262057:WVM262058 MPQ1048492:MPQ1048497 JA327593:JA327594 SW327593:SW327594 ACS327593:ACS327594 AMO327593:AMO327594 AWK327593:AWK327594 BGG327593:BGG327594 BQC327593:BQC327594 BZY327593:BZY327594 CJU327593:CJU327594 CTQ327593:CTQ327594 DDM327593:DDM327594 DNI327593:DNI327594 DXE327593:DXE327594 EHA327593:EHA327594 EQW327593:EQW327594 FAS327593:FAS327594 FKO327593:FKO327594 FUK327593:FUK327594 GEG327593:GEG327594 GOC327593:GOC327594 GXY327593:GXY327594 HHU327593:HHU327594 HRQ327593:HRQ327594 IBM327593:IBM327594 ILI327593:ILI327594 IVE327593:IVE327594 JFA327593:JFA327594 JOW327593:JOW327594 JYS327593:JYS327594 KIO327593:KIO327594 KSK327593:KSK327594 LCG327593:LCG327594 LMC327593:LMC327594 LVY327593:LVY327594 MFU327593:MFU327594 MPQ327593:MPQ327594 MZM327593:MZM327594 NJI327593:NJI327594 NTE327593:NTE327594 ODA327593:ODA327594 OMW327593:OMW327594 OWS327593:OWS327594 PGO327593:PGO327594 PQK327593:PQK327594 QAG327593:QAG327594 QKC327593:QKC327594 QTY327593:QTY327594 RDU327593:RDU327594 RNQ327593:RNQ327594 RXM327593:RXM327594 SHI327593:SHI327594 SRE327593:SRE327594 TBA327593:TBA327594 TKW327593:TKW327594 TUS327593:TUS327594 UEO327593:UEO327594 UOK327593:UOK327594 UYG327593:UYG327594 VIC327593:VIC327594 VRY327593:VRY327594 WBU327593:WBU327594 WLQ327593:WLQ327594 WVM327593:WVM327594 MZM1048492:MZM1048497 JA393129:JA393130 SW393129:SW393130 ACS393129:ACS393130 AMO393129:AMO393130 AWK393129:AWK393130 BGG393129:BGG393130 BQC393129:BQC393130 BZY393129:BZY393130 CJU393129:CJU393130 CTQ393129:CTQ393130 DDM393129:DDM393130 DNI393129:DNI393130 DXE393129:DXE393130 EHA393129:EHA393130 EQW393129:EQW393130 FAS393129:FAS393130 FKO393129:FKO393130 FUK393129:FUK393130 GEG393129:GEG393130 GOC393129:GOC393130 GXY393129:GXY393130 HHU393129:HHU393130 HRQ393129:HRQ393130 IBM393129:IBM393130 ILI393129:ILI393130 IVE393129:IVE393130 JFA393129:JFA393130 JOW393129:JOW393130 JYS393129:JYS393130 KIO393129:KIO393130 KSK393129:KSK393130 LCG393129:LCG393130 LMC393129:LMC393130 LVY393129:LVY393130 MFU393129:MFU393130 MPQ393129:MPQ393130 MZM393129:MZM393130 NJI393129:NJI393130 NTE393129:NTE393130 ODA393129:ODA393130 OMW393129:OMW393130 OWS393129:OWS393130 PGO393129:PGO393130 PQK393129:PQK393130 QAG393129:QAG393130 QKC393129:QKC393130 QTY393129:QTY393130 RDU393129:RDU393130 RNQ393129:RNQ393130 RXM393129:RXM393130 SHI393129:SHI393130 SRE393129:SRE393130 TBA393129:TBA393130 TKW393129:TKW393130 TUS393129:TUS393130 UEO393129:UEO393130 UOK393129:UOK393130 UYG393129:UYG393130 VIC393129:VIC393130 VRY393129:VRY393130 WBU393129:WBU393130 WLQ393129:WLQ393130 WVM393129:WVM393130 NJI1048492:NJI1048497 JA458665:JA458666 SW458665:SW458666 ACS458665:ACS458666 AMO458665:AMO458666 AWK458665:AWK458666 BGG458665:BGG458666 BQC458665:BQC458666 BZY458665:BZY458666 CJU458665:CJU458666 CTQ458665:CTQ458666 DDM458665:DDM458666 DNI458665:DNI458666 DXE458665:DXE458666 EHA458665:EHA458666 EQW458665:EQW458666 FAS458665:FAS458666 FKO458665:FKO458666 FUK458665:FUK458666 GEG458665:GEG458666 GOC458665:GOC458666 GXY458665:GXY458666 HHU458665:HHU458666 HRQ458665:HRQ458666 IBM458665:IBM458666 ILI458665:ILI458666 IVE458665:IVE458666 JFA458665:JFA458666 JOW458665:JOW458666 JYS458665:JYS458666 KIO458665:KIO458666 KSK458665:KSK458666 LCG458665:LCG458666 LMC458665:LMC458666 LVY458665:LVY458666 MFU458665:MFU458666 MPQ458665:MPQ458666 MZM458665:MZM458666 NJI458665:NJI458666 NTE458665:NTE458666 ODA458665:ODA458666 OMW458665:OMW458666 OWS458665:OWS458666 PGO458665:PGO458666 PQK458665:PQK458666 QAG458665:QAG458666 QKC458665:QKC458666 QTY458665:QTY458666 RDU458665:RDU458666 RNQ458665:RNQ458666 RXM458665:RXM458666 SHI458665:SHI458666 SRE458665:SRE458666 TBA458665:TBA458666 TKW458665:TKW458666 TUS458665:TUS458666 UEO458665:UEO458666 UOK458665:UOK458666 UYG458665:UYG458666 VIC458665:VIC458666 VRY458665:VRY458666 WBU458665:WBU458666 WLQ458665:WLQ458666 WVM458665:WVM458666 NTE1048492:NTE1048497 JA524201:JA524202 SW524201:SW524202 ACS524201:ACS524202 AMO524201:AMO524202 AWK524201:AWK524202 BGG524201:BGG524202 BQC524201:BQC524202 BZY524201:BZY524202 CJU524201:CJU524202 CTQ524201:CTQ524202 DDM524201:DDM524202 DNI524201:DNI524202 DXE524201:DXE524202 EHA524201:EHA524202 EQW524201:EQW524202 FAS524201:FAS524202 FKO524201:FKO524202 FUK524201:FUK524202 GEG524201:GEG524202 GOC524201:GOC524202 GXY524201:GXY524202 HHU524201:HHU524202 HRQ524201:HRQ524202 IBM524201:IBM524202 ILI524201:ILI524202 IVE524201:IVE524202 JFA524201:JFA524202 JOW524201:JOW524202 JYS524201:JYS524202 KIO524201:KIO524202 KSK524201:KSK524202 LCG524201:LCG524202 LMC524201:LMC524202 LVY524201:LVY524202 MFU524201:MFU524202 MPQ524201:MPQ524202 MZM524201:MZM524202 NJI524201:NJI524202 NTE524201:NTE524202 ODA524201:ODA524202 OMW524201:OMW524202 OWS524201:OWS524202 PGO524201:PGO524202 PQK524201:PQK524202 QAG524201:QAG524202 QKC524201:QKC524202 QTY524201:QTY524202 RDU524201:RDU524202 RNQ524201:RNQ524202 RXM524201:RXM524202 SHI524201:SHI524202 SRE524201:SRE524202 TBA524201:TBA524202 TKW524201:TKW524202 TUS524201:TUS524202 UEO524201:UEO524202 UOK524201:UOK524202 UYG524201:UYG524202 VIC524201:VIC524202 VRY524201:VRY524202 WBU524201:WBU524202 WLQ524201:WLQ524202 WVM524201:WVM524202 ODA1048492:ODA1048497 JA589737:JA589738 SW589737:SW589738 ACS589737:ACS589738 AMO589737:AMO589738 AWK589737:AWK589738 BGG589737:BGG589738 BQC589737:BQC589738 BZY589737:BZY589738 CJU589737:CJU589738 CTQ589737:CTQ589738 DDM589737:DDM589738 DNI589737:DNI589738 DXE589737:DXE589738 EHA589737:EHA589738 EQW589737:EQW589738 FAS589737:FAS589738 FKO589737:FKO589738 FUK589737:FUK589738 GEG589737:GEG589738 GOC589737:GOC589738 GXY589737:GXY589738 HHU589737:HHU589738 HRQ589737:HRQ589738 IBM589737:IBM589738 ILI589737:ILI589738 IVE589737:IVE589738 JFA589737:JFA589738 JOW589737:JOW589738 JYS589737:JYS589738 KIO589737:KIO589738 KSK589737:KSK589738 LCG589737:LCG589738 LMC589737:LMC589738 LVY589737:LVY589738 MFU589737:MFU589738 MPQ589737:MPQ589738 MZM589737:MZM589738 NJI589737:NJI589738 NTE589737:NTE589738 ODA589737:ODA589738 OMW589737:OMW589738 OWS589737:OWS589738 PGO589737:PGO589738 PQK589737:PQK589738 QAG589737:QAG589738 QKC589737:QKC589738 QTY589737:QTY589738 RDU589737:RDU589738 RNQ589737:RNQ589738 RXM589737:RXM589738 SHI589737:SHI589738 SRE589737:SRE589738 TBA589737:TBA589738 TKW589737:TKW589738 TUS589737:TUS589738 UEO589737:UEO589738 UOK589737:UOK589738 UYG589737:UYG589738 VIC589737:VIC589738 VRY589737:VRY589738 WBU589737:WBU589738 WLQ589737:WLQ589738 WVM589737:WVM589738 OMW1048492:OMW1048497 JA655273:JA655274 SW655273:SW655274 ACS655273:ACS655274 AMO655273:AMO655274 AWK655273:AWK655274 BGG655273:BGG655274 BQC655273:BQC655274 BZY655273:BZY655274 CJU655273:CJU655274 CTQ655273:CTQ655274 DDM655273:DDM655274 DNI655273:DNI655274 DXE655273:DXE655274 EHA655273:EHA655274 EQW655273:EQW655274 FAS655273:FAS655274 FKO655273:FKO655274 FUK655273:FUK655274 GEG655273:GEG655274 GOC655273:GOC655274 GXY655273:GXY655274 HHU655273:HHU655274 HRQ655273:HRQ655274 IBM655273:IBM655274 ILI655273:ILI655274 IVE655273:IVE655274 JFA655273:JFA655274 JOW655273:JOW655274 JYS655273:JYS655274 KIO655273:KIO655274 KSK655273:KSK655274 LCG655273:LCG655274 LMC655273:LMC655274 LVY655273:LVY655274 MFU655273:MFU655274 MPQ655273:MPQ655274 MZM655273:MZM655274 NJI655273:NJI655274 NTE655273:NTE655274 ODA655273:ODA655274 OMW655273:OMW655274 OWS655273:OWS655274 PGO655273:PGO655274 PQK655273:PQK655274 QAG655273:QAG655274 QKC655273:QKC655274 QTY655273:QTY655274 RDU655273:RDU655274 RNQ655273:RNQ655274 RXM655273:RXM655274 SHI655273:SHI655274 SRE655273:SRE655274 TBA655273:TBA655274 TKW655273:TKW655274 TUS655273:TUS655274 UEO655273:UEO655274 UOK655273:UOK655274 UYG655273:UYG655274 VIC655273:VIC655274 VRY655273:VRY655274 WBU655273:WBU655274 WLQ655273:WLQ655274 WVM655273:WVM655274 OWS1048492:OWS1048497 JA720809:JA720810 SW720809:SW720810 ACS720809:ACS720810 AMO720809:AMO720810 AWK720809:AWK720810 BGG720809:BGG720810 BQC720809:BQC720810 BZY720809:BZY720810 CJU720809:CJU720810 CTQ720809:CTQ720810 DDM720809:DDM720810 DNI720809:DNI720810 DXE720809:DXE720810 EHA720809:EHA720810 EQW720809:EQW720810 FAS720809:FAS720810 FKO720809:FKO720810 FUK720809:FUK720810 GEG720809:GEG720810 GOC720809:GOC720810 GXY720809:GXY720810 HHU720809:HHU720810 HRQ720809:HRQ720810 IBM720809:IBM720810 ILI720809:ILI720810 IVE720809:IVE720810 JFA720809:JFA720810 JOW720809:JOW720810 JYS720809:JYS720810 KIO720809:KIO720810 KSK720809:KSK720810 LCG720809:LCG720810 LMC720809:LMC720810 LVY720809:LVY720810 MFU720809:MFU720810 MPQ720809:MPQ720810 MZM720809:MZM720810 NJI720809:NJI720810 NTE720809:NTE720810 ODA720809:ODA720810 OMW720809:OMW720810 OWS720809:OWS720810 PGO720809:PGO720810 PQK720809:PQK720810 QAG720809:QAG720810 QKC720809:QKC720810 QTY720809:QTY720810 RDU720809:RDU720810 RNQ720809:RNQ720810 RXM720809:RXM720810 SHI720809:SHI720810 SRE720809:SRE720810 TBA720809:TBA720810 TKW720809:TKW720810 TUS720809:TUS720810 UEO720809:UEO720810 UOK720809:UOK720810 UYG720809:UYG720810 VIC720809:VIC720810 VRY720809:VRY720810 WBU720809:WBU720810 WLQ720809:WLQ720810 WVM720809:WVM720810 PGO1048492:PGO1048497 JA786345:JA786346 SW786345:SW786346 ACS786345:ACS786346 AMO786345:AMO786346 AWK786345:AWK786346 BGG786345:BGG786346 BQC786345:BQC786346 BZY786345:BZY786346 CJU786345:CJU786346 CTQ786345:CTQ786346 DDM786345:DDM786346 DNI786345:DNI786346 DXE786345:DXE786346 EHA786345:EHA786346 EQW786345:EQW786346 FAS786345:FAS786346 FKO786345:FKO786346 FUK786345:FUK786346 GEG786345:GEG786346 GOC786345:GOC786346 GXY786345:GXY786346 HHU786345:HHU786346 HRQ786345:HRQ786346 IBM786345:IBM786346 ILI786345:ILI786346 IVE786345:IVE786346 JFA786345:JFA786346 JOW786345:JOW786346 JYS786345:JYS786346 KIO786345:KIO786346 KSK786345:KSK786346 LCG786345:LCG786346 LMC786345:LMC786346 LVY786345:LVY786346 MFU786345:MFU786346 MPQ786345:MPQ786346 MZM786345:MZM786346 NJI786345:NJI786346 NTE786345:NTE786346 ODA786345:ODA786346 OMW786345:OMW786346 OWS786345:OWS786346 PGO786345:PGO786346 PQK786345:PQK786346 QAG786345:QAG786346 QKC786345:QKC786346 QTY786345:QTY786346 RDU786345:RDU786346 RNQ786345:RNQ786346 RXM786345:RXM786346 SHI786345:SHI786346 SRE786345:SRE786346 TBA786345:TBA786346 TKW786345:TKW786346 TUS786345:TUS786346 UEO786345:UEO786346 UOK786345:UOK786346 UYG786345:UYG786346 VIC786345:VIC786346 VRY786345:VRY786346 WBU786345:WBU786346 WLQ786345:WLQ786346 WVM786345:WVM786346 PQK1048492:PQK1048497 JA851881:JA851882 SW851881:SW851882 ACS851881:ACS851882 AMO851881:AMO851882 AWK851881:AWK851882 BGG851881:BGG851882 BQC851881:BQC851882 BZY851881:BZY851882 CJU851881:CJU851882 CTQ851881:CTQ851882 DDM851881:DDM851882 DNI851881:DNI851882 DXE851881:DXE851882 EHA851881:EHA851882 EQW851881:EQW851882 FAS851881:FAS851882 FKO851881:FKO851882 FUK851881:FUK851882 GEG851881:GEG851882 GOC851881:GOC851882 GXY851881:GXY851882 HHU851881:HHU851882 HRQ851881:HRQ851882 IBM851881:IBM851882 ILI851881:ILI851882 IVE851881:IVE851882 JFA851881:JFA851882 JOW851881:JOW851882 JYS851881:JYS851882 KIO851881:KIO851882 KSK851881:KSK851882 LCG851881:LCG851882 LMC851881:LMC851882 LVY851881:LVY851882 MFU851881:MFU851882 MPQ851881:MPQ851882 MZM851881:MZM851882 NJI851881:NJI851882 NTE851881:NTE851882 ODA851881:ODA851882 OMW851881:OMW851882 OWS851881:OWS851882 PGO851881:PGO851882 PQK851881:PQK851882 QAG851881:QAG851882 QKC851881:QKC851882 QTY851881:QTY851882 RDU851881:RDU851882 RNQ851881:RNQ851882 RXM851881:RXM851882 SHI851881:SHI851882 SRE851881:SRE851882 TBA851881:TBA851882 TKW851881:TKW851882 TUS851881:TUS851882 UEO851881:UEO851882 UOK851881:UOK851882 UYG851881:UYG851882 VIC851881:VIC851882 VRY851881:VRY851882 WBU851881:WBU851882 WLQ851881:WLQ851882 WVM851881:WVM851882 QAG1048492:QAG1048497 JA917417:JA917418 SW917417:SW917418 ACS917417:ACS917418 AMO917417:AMO917418 AWK917417:AWK917418 BGG917417:BGG917418 BQC917417:BQC917418 BZY917417:BZY917418 CJU917417:CJU917418 CTQ917417:CTQ917418 DDM917417:DDM917418 DNI917417:DNI917418 DXE917417:DXE917418 EHA917417:EHA917418 EQW917417:EQW917418 FAS917417:FAS917418 FKO917417:FKO917418 FUK917417:FUK917418 GEG917417:GEG917418 GOC917417:GOC917418 GXY917417:GXY917418 HHU917417:HHU917418 HRQ917417:HRQ917418 IBM917417:IBM917418 ILI917417:ILI917418 IVE917417:IVE917418 JFA917417:JFA917418 JOW917417:JOW917418 JYS917417:JYS917418 KIO917417:KIO917418 KSK917417:KSK917418 LCG917417:LCG917418 LMC917417:LMC917418 LVY917417:LVY917418 MFU917417:MFU917418 MPQ917417:MPQ917418 MZM917417:MZM917418 NJI917417:NJI917418 NTE917417:NTE917418 ODA917417:ODA917418 OMW917417:OMW917418 OWS917417:OWS917418 PGO917417:PGO917418 PQK917417:PQK917418 QAG917417:QAG917418 QKC917417:QKC917418 QTY917417:QTY917418 RDU917417:RDU917418 RNQ917417:RNQ917418 RXM917417:RXM917418 SHI917417:SHI917418 SRE917417:SRE917418 TBA917417:TBA917418 TKW917417:TKW917418 TUS917417:TUS917418 UEO917417:UEO917418 UOK917417:UOK917418 UYG917417:UYG917418 VIC917417:VIC917418 VRY917417:VRY917418 WBU917417:WBU917418 WLQ917417:WLQ917418 WVM917417:WVM917418 QKC1048492:QKC1048497 JA982953:JA982954 SW982953:SW982954 ACS982953:ACS982954 AMO982953:AMO982954 AWK982953:AWK982954 BGG982953:BGG982954 BQC982953:BQC982954 BZY982953:BZY982954 CJU982953:CJU982954 CTQ982953:CTQ982954 DDM982953:DDM982954 DNI982953:DNI982954 DXE982953:DXE982954 EHA982953:EHA982954 EQW982953:EQW982954 FAS982953:FAS982954 FKO982953:FKO982954 FUK982953:FUK982954 GEG982953:GEG982954 GOC982953:GOC982954 GXY982953:GXY982954 HHU982953:HHU982954 HRQ982953:HRQ982954 IBM982953:IBM982954 ILI982953:ILI982954 IVE982953:IVE982954 JFA982953:JFA982954 JOW982953:JOW982954 JYS982953:JYS982954 KIO982953:KIO982954 KSK982953:KSK982954 LCG982953:LCG982954 LMC982953:LMC982954 LVY982953:LVY982954 MFU982953:MFU982954 MPQ982953:MPQ982954 MZM982953:MZM982954 NJI982953:NJI982954 NTE982953:NTE982954 ODA982953:ODA982954 OMW982953:OMW982954 OWS982953:OWS982954 PGO982953:PGO982954 PQK982953:PQK982954 QAG982953:QAG982954 QKC982953:QKC982954 QTY982953:QTY982954 RDU982953:RDU982954 RNQ982953:RNQ982954 RXM982953:RXM982954 SHI982953:SHI982954 SRE982953:SRE982954 TBA982953:TBA982954 TKW982953:TKW982954 TUS982953:TUS982954 UEO982953:UEO982954 UOK982953:UOK982954 UYG982953:UYG982954 VIC982953:VIC982954 VRY982953:VRY982954 WBU982953:WBU982954 WLQ982953:WLQ982954 WVM982953:WVM982954 QTY1048492:QTY1048497 JA1048489:JA1048490 SW1048489:SW1048490 ACS1048489:ACS1048490 AMO1048489:AMO1048490 AWK1048489:AWK1048490 BGG1048489:BGG1048490 BQC1048489:BQC1048490 BZY1048489:BZY1048490 CJU1048489:CJU1048490 CTQ1048489:CTQ1048490 DDM1048489:DDM1048490 DNI1048489:DNI1048490 DXE1048489:DXE1048490 EHA1048489:EHA1048490 EQW1048489:EQW1048490 FAS1048489:FAS1048490 FKO1048489:FKO1048490 FUK1048489:FUK1048490 GEG1048489:GEG1048490 GOC1048489:GOC1048490 GXY1048489:GXY1048490 HHU1048489:HHU1048490 HRQ1048489:HRQ1048490 IBM1048489:IBM1048490 ILI1048489:ILI1048490 IVE1048489:IVE1048490 JFA1048489:JFA1048490 JOW1048489:JOW1048490 JYS1048489:JYS1048490 KIO1048489:KIO1048490 KSK1048489:KSK1048490 LCG1048489:LCG1048490 LMC1048489:LMC1048490 LVY1048489:LVY1048490 MFU1048489:MFU1048490 MPQ1048489:MPQ1048490 MZM1048489:MZM1048490 NJI1048489:NJI1048490 NTE1048489:NTE1048490 ODA1048489:ODA1048490 OMW1048489:OMW1048490 OWS1048489:OWS1048490 PGO1048489:PGO1048490 PQK1048489:PQK1048490 QAG1048489:QAG1048490 QKC1048489:QKC1048490 QTY1048489:QTY1048490 RDU1048489:RDU1048490 RNQ1048489:RNQ1048490 RXM1048489:RXM1048490 SHI1048489:SHI1048490 SRE1048489:SRE1048490 TBA1048489:TBA1048490 TKW1048489:TKW1048490 TUS1048489:TUS1048490 UEO1048489:UEO1048490 UOK1048489:UOK1048490 UYG1048489:UYG1048490 VIC1048489:VIC1048490 VRY1048489:VRY1048490 WBU1048489:WBU1048490 WLQ1048489:WLQ1048490 WVM1048489:WVM1048490 RDU1048492:RDU1048497 JA65452:JA65457 SW65452:SW65457 ACS65452:ACS65457 AMO65452:AMO65457 AWK65452:AWK65457 BGG65452:BGG65457 BQC65452:BQC65457 BZY65452:BZY65457 CJU65452:CJU65457 CTQ65452:CTQ65457 DDM65452:DDM65457 DNI65452:DNI65457 DXE65452:DXE65457 EHA65452:EHA65457 EQW65452:EQW65457 FAS65452:FAS65457 FKO65452:FKO65457 FUK65452:FUK65457 GEG65452:GEG65457 GOC65452:GOC65457 GXY65452:GXY65457 HHU65452:HHU65457 HRQ65452:HRQ65457 IBM65452:IBM65457 ILI65452:ILI65457 IVE65452:IVE65457 JFA65452:JFA65457 JOW65452:JOW65457 JYS65452:JYS65457 KIO65452:KIO65457 KSK65452:KSK65457 LCG65452:LCG65457 LMC65452:LMC65457 LVY65452:LVY65457 MFU65452:MFU65457 MPQ65452:MPQ65457 MZM65452:MZM65457 NJI65452:NJI65457 NTE65452:NTE65457 ODA65452:ODA65457 OMW65452:OMW65457 OWS65452:OWS65457 PGO65452:PGO65457 PQK65452:PQK65457 QAG65452:QAG65457 QKC65452:QKC65457 QTY65452:QTY65457 RDU65452:RDU65457 RNQ65452:RNQ65457 RXM65452:RXM65457 SHI65452:SHI65457 SRE65452:SRE65457 TBA65452:TBA65457 TKW65452:TKW65457 TUS65452:TUS65457 UEO65452:UEO65457 UOK65452:UOK65457 UYG65452:UYG65457 VIC65452:VIC65457 VRY65452:VRY65457 WBU65452:WBU65457 WLQ65452:WLQ65457 WVM65452:WVM65457 RNQ1048492:RNQ1048497 JA130988:JA130993 SW130988:SW130993 ACS130988:ACS130993 AMO130988:AMO130993 AWK130988:AWK130993 BGG130988:BGG130993 BQC130988:BQC130993 BZY130988:BZY130993 CJU130988:CJU130993 CTQ130988:CTQ130993 DDM130988:DDM130993 DNI130988:DNI130993 DXE130988:DXE130993 EHA130988:EHA130993 EQW130988:EQW130993 FAS130988:FAS130993 FKO130988:FKO130993 FUK130988:FUK130993 GEG130988:GEG130993 GOC130988:GOC130993 GXY130988:GXY130993 HHU130988:HHU130993 HRQ130988:HRQ130993 IBM130988:IBM130993 ILI130988:ILI130993 IVE130988:IVE130993 JFA130988:JFA130993 JOW130988:JOW130993 JYS130988:JYS130993 KIO130988:KIO130993 KSK130988:KSK130993 LCG130988:LCG130993 LMC130988:LMC130993 LVY130988:LVY130993 MFU130988:MFU130993 MPQ130988:MPQ130993 MZM130988:MZM130993 NJI130988:NJI130993 NTE130988:NTE130993 ODA130988:ODA130993 OMW130988:OMW130993 OWS130988:OWS130993 PGO130988:PGO130993 PQK130988:PQK130993 QAG130988:QAG130993 QKC130988:QKC130993 QTY130988:QTY130993 RDU130988:RDU130993 RNQ130988:RNQ130993 RXM130988:RXM130993 SHI130988:SHI130993 SRE130988:SRE130993 TBA130988:TBA130993 TKW130988:TKW130993 TUS130988:TUS130993 UEO130988:UEO130993 UOK130988:UOK130993 UYG130988:UYG130993 VIC130988:VIC130993 VRY130988:VRY130993 WBU130988:WBU130993 WLQ130988:WLQ130993 WVM130988:WVM130993 RXM1048492:RXM1048497 JA196524:JA196529 SW196524:SW196529 ACS196524:ACS196529 AMO196524:AMO196529 AWK196524:AWK196529 BGG196524:BGG196529 BQC196524:BQC196529 BZY196524:BZY196529 CJU196524:CJU196529 CTQ196524:CTQ196529 DDM196524:DDM196529 DNI196524:DNI196529 DXE196524:DXE196529 EHA196524:EHA196529 EQW196524:EQW196529 FAS196524:FAS196529 FKO196524:FKO196529 FUK196524:FUK196529 GEG196524:GEG196529 GOC196524:GOC196529 GXY196524:GXY196529 HHU196524:HHU196529 HRQ196524:HRQ196529 IBM196524:IBM196529 ILI196524:ILI196529 IVE196524:IVE196529 JFA196524:JFA196529 JOW196524:JOW196529 JYS196524:JYS196529 KIO196524:KIO196529 KSK196524:KSK196529 LCG196524:LCG196529 LMC196524:LMC196529 LVY196524:LVY196529 MFU196524:MFU196529 MPQ196524:MPQ196529 MZM196524:MZM196529 NJI196524:NJI196529 NTE196524:NTE196529 ODA196524:ODA196529 OMW196524:OMW196529 OWS196524:OWS196529 PGO196524:PGO196529 PQK196524:PQK196529 QAG196524:QAG196529 QKC196524:QKC196529 QTY196524:QTY196529 RDU196524:RDU196529 RNQ196524:RNQ196529 RXM196524:RXM196529 SHI196524:SHI196529 SRE196524:SRE196529 TBA196524:TBA196529 TKW196524:TKW196529 TUS196524:TUS196529 UEO196524:UEO196529 UOK196524:UOK196529 UYG196524:UYG196529 VIC196524:VIC196529 VRY196524:VRY196529 WBU196524:WBU196529 WLQ196524:WLQ196529 WVM196524:WVM196529 SHI1048492:SHI1048497 JA262060:JA262065 SW262060:SW262065 ACS262060:ACS262065 AMO262060:AMO262065 AWK262060:AWK262065 BGG262060:BGG262065 BQC262060:BQC262065 BZY262060:BZY262065 CJU262060:CJU262065 CTQ262060:CTQ262065 DDM262060:DDM262065 DNI262060:DNI262065 DXE262060:DXE262065 EHA262060:EHA262065 EQW262060:EQW262065 FAS262060:FAS262065 FKO262060:FKO262065 FUK262060:FUK262065 GEG262060:GEG262065 GOC262060:GOC262065 GXY262060:GXY262065 HHU262060:HHU262065 HRQ262060:HRQ262065 IBM262060:IBM262065 ILI262060:ILI262065 IVE262060:IVE262065 JFA262060:JFA262065 JOW262060:JOW262065 JYS262060:JYS262065 KIO262060:KIO262065 KSK262060:KSK262065 LCG262060:LCG262065 LMC262060:LMC262065 LVY262060:LVY262065 MFU262060:MFU262065 MPQ262060:MPQ262065 MZM262060:MZM262065 NJI262060:NJI262065 NTE262060:NTE262065 ODA262060:ODA262065 OMW262060:OMW262065 OWS262060:OWS262065 PGO262060:PGO262065 PQK262060:PQK262065 QAG262060:QAG262065 QKC262060:QKC262065 QTY262060:QTY262065 RDU262060:RDU262065 RNQ262060:RNQ262065 RXM262060:RXM262065 SHI262060:SHI262065 SRE262060:SRE262065 TBA262060:TBA262065 TKW262060:TKW262065 TUS262060:TUS262065 UEO262060:UEO262065 UOK262060:UOK262065 UYG262060:UYG262065 VIC262060:VIC262065 VRY262060:VRY262065 WBU262060:WBU262065 WLQ262060:WLQ262065 WVM262060:WVM262065 SRE1048492:SRE1048497 JA327596:JA327601 SW327596:SW327601 ACS327596:ACS327601 AMO327596:AMO327601 AWK327596:AWK327601 BGG327596:BGG327601 BQC327596:BQC327601 BZY327596:BZY327601 CJU327596:CJU327601 CTQ327596:CTQ327601 DDM327596:DDM327601 DNI327596:DNI327601 DXE327596:DXE327601 EHA327596:EHA327601 EQW327596:EQW327601 FAS327596:FAS327601 FKO327596:FKO327601 FUK327596:FUK327601 GEG327596:GEG327601 GOC327596:GOC327601 GXY327596:GXY327601 HHU327596:HHU327601 HRQ327596:HRQ327601 IBM327596:IBM327601 ILI327596:ILI327601 IVE327596:IVE327601 JFA327596:JFA327601 JOW327596:JOW327601 JYS327596:JYS327601 KIO327596:KIO327601 KSK327596:KSK327601 LCG327596:LCG327601 LMC327596:LMC327601 LVY327596:LVY327601 MFU327596:MFU327601 MPQ327596:MPQ327601 MZM327596:MZM327601 NJI327596:NJI327601 NTE327596:NTE327601 ODA327596:ODA327601 OMW327596:OMW327601 OWS327596:OWS327601 PGO327596:PGO327601 PQK327596:PQK327601 QAG327596:QAG327601 QKC327596:QKC327601 QTY327596:QTY327601 RDU327596:RDU327601 RNQ327596:RNQ327601 RXM327596:RXM327601 SHI327596:SHI327601 SRE327596:SRE327601 TBA327596:TBA327601 TKW327596:TKW327601 TUS327596:TUS327601 UEO327596:UEO327601 UOK327596:UOK327601 UYG327596:UYG327601 VIC327596:VIC327601 VRY327596:VRY327601 WBU327596:WBU327601 WLQ327596:WLQ327601 WVM327596:WVM327601 TBA1048492:TBA1048497 JA393132:JA393137 SW393132:SW393137 ACS393132:ACS393137 AMO393132:AMO393137 AWK393132:AWK393137 BGG393132:BGG393137 BQC393132:BQC393137 BZY393132:BZY393137 CJU393132:CJU393137 CTQ393132:CTQ393137 DDM393132:DDM393137 DNI393132:DNI393137 DXE393132:DXE393137 EHA393132:EHA393137 EQW393132:EQW393137 FAS393132:FAS393137 FKO393132:FKO393137 FUK393132:FUK393137 GEG393132:GEG393137 GOC393132:GOC393137 GXY393132:GXY393137 HHU393132:HHU393137 HRQ393132:HRQ393137 IBM393132:IBM393137 ILI393132:ILI393137 IVE393132:IVE393137 JFA393132:JFA393137 JOW393132:JOW393137 JYS393132:JYS393137 KIO393132:KIO393137 KSK393132:KSK393137 LCG393132:LCG393137 LMC393132:LMC393137 LVY393132:LVY393137 MFU393132:MFU393137 MPQ393132:MPQ393137 MZM393132:MZM393137 NJI393132:NJI393137 NTE393132:NTE393137 ODA393132:ODA393137 OMW393132:OMW393137 OWS393132:OWS393137 PGO393132:PGO393137 PQK393132:PQK393137 QAG393132:QAG393137 QKC393132:QKC393137 QTY393132:QTY393137 RDU393132:RDU393137 RNQ393132:RNQ393137 RXM393132:RXM393137 SHI393132:SHI393137 SRE393132:SRE393137 TBA393132:TBA393137 TKW393132:TKW393137 TUS393132:TUS393137 UEO393132:UEO393137 UOK393132:UOK393137 UYG393132:UYG393137 VIC393132:VIC393137 VRY393132:VRY393137 WBU393132:WBU393137 WLQ393132:WLQ393137 WVM393132:WVM393137 TKW1048492:TKW1048497 JA458668:JA458673 SW458668:SW458673 ACS458668:ACS458673 AMO458668:AMO458673 AWK458668:AWK458673 BGG458668:BGG458673 BQC458668:BQC458673 BZY458668:BZY458673 CJU458668:CJU458673 CTQ458668:CTQ458673 DDM458668:DDM458673 DNI458668:DNI458673 DXE458668:DXE458673 EHA458668:EHA458673 EQW458668:EQW458673 FAS458668:FAS458673 FKO458668:FKO458673 FUK458668:FUK458673 GEG458668:GEG458673 GOC458668:GOC458673 GXY458668:GXY458673 HHU458668:HHU458673 HRQ458668:HRQ458673 IBM458668:IBM458673 ILI458668:ILI458673 IVE458668:IVE458673 JFA458668:JFA458673 JOW458668:JOW458673 JYS458668:JYS458673 KIO458668:KIO458673 KSK458668:KSK458673 LCG458668:LCG458673 LMC458668:LMC458673 LVY458668:LVY458673 MFU458668:MFU458673 MPQ458668:MPQ458673 MZM458668:MZM458673 NJI458668:NJI458673 NTE458668:NTE458673 ODA458668:ODA458673 OMW458668:OMW458673 OWS458668:OWS458673 PGO458668:PGO458673 PQK458668:PQK458673 QAG458668:QAG458673 QKC458668:QKC458673 QTY458668:QTY458673 RDU458668:RDU458673 RNQ458668:RNQ458673 RXM458668:RXM458673 SHI458668:SHI458673 SRE458668:SRE458673 TBA458668:TBA458673 TKW458668:TKW458673 TUS458668:TUS458673 UEO458668:UEO458673 UOK458668:UOK458673 UYG458668:UYG458673 VIC458668:VIC458673 VRY458668:VRY458673 WBU458668:WBU458673 WLQ458668:WLQ458673 WVM458668:WVM458673 TUS1048492:TUS1048497 JA524204:JA524209 SW524204:SW524209 ACS524204:ACS524209 AMO524204:AMO524209 AWK524204:AWK524209 BGG524204:BGG524209 BQC524204:BQC524209 BZY524204:BZY524209 CJU524204:CJU524209 CTQ524204:CTQ524209 DDM524204:DDM524209 DNI524204:DNI524209 DXE524204:DXE524209 EHA524204:EHA524209 EQW524204:EQW524209 FAS524204:FAS524209 FKO524204:FKO524209 FUK524204:FUK524209 GEG524204:GEG524209 GOC524204:GOC524209 GXY524204:GXY524209 HHU524204:HHU524209 HRQ524204:HRQ524209 IBM524204:IBM524209 ILI524204:ILI524209 IVE524204:IVE524209 JFA524204:JFA524209 JOW524204:JOW524209 JYS524204:JYS524209 KIO524204:KIO524209 KSK524204:KSK524209 LCG524204:LCG524209 LMC524204:LMC524209 LVY524204:LVY524209 MFU524204:MFU524209 MPQ524204:MPQ524209 MZM524204:MZM524209 NJI524204:NJI524209 NTE524204:NTE524209 ODA524204:ODA524209 OMW524204:OMW524209 OWS524204:OWS524209 PGO524204:PGO524209 PQK524204:PQK524209 QAG524204:QAG524209 QKC524204:QKC524209 QTY524204:QTY524209 RDU524204:RDU524209 RNQ524204:RNQ524209 RXM524204:RXM524209 SHI524204:SHI524209 SRE524204:SRE524209 TBA524204:TBA524209 TKW524204:TKW524209 TUS524204:TUS524209 UEO524204:UEO524209 UOK524204:UOK524209 UYG524204:UYG524209 VIC524204:VIC524209 VRY524204:VRY524209 WBU524204:WBU524209 WLQ524204:WLQ524209 WVM524204:WVM524209 UEO1048492:UEO1048497 JA589740:JA589745 SW589740:SW589745 ACS589740:ACS589745 AMO589740:AMO589745 AWK589740:AWK589745 BGG589740:BGG589745 BQC589740:BQC589745 BZY589740:BZY589745 CJU589740:CJU589745 CTQ589740:CTQ589745 DDM589740:DDM589745 DNI589740:DNI589745 DXE589740:DXE589745 EHA589740:EHA589745 EQW589740:EQW589745 FAS589740:FAS589745 FKO589740:FKO589745 FUK589740:FUK589745 GEG589740:GEG589745 GOC589740:GOC589745 GXY589740:GXY589745 HHU589740:HHU589745 HRQ589740:HRQ589745 IBM589740:IBM589745 ILI589740:ILI589745 IVE589740:IVE589745 JFA589740:JFA589745 JOW589740:JOW589745 JYS589740:JYS589745 KIO589740:KIO589745 KSK589740:KSK589745 LCG589740:LCG589745 LMC589740:LMC589745 LVY589740:LVY589745 MFU589740:MFU589745 MPQ589740:MPQ589745 MZM589740:MZM589745 NJI589740:NJI589745 NTE589740:NTE589745 ODA589740:ODA589745 OMW589740:OMW589745 OWS589740:OWS589745 PGO589740:PGO589745 PQK589740:PQK589745 QAG589740:QAG589745 QKC589740:QKC589745 QTY589740:QTY589745 RDU589740:RDU589745 RNQ589740:RNQ589745 RXM589740:RXM589745 SHI589740:SHI589745 SRE589740:SRE589745 TBA589740:TBA589745 TKW589740:TKW589745 TUS589740:TUS589745 UEO589740:UEO589745 UOK589740:UOK589745 UYG589740:UYG589745 VIC589740:VIC589745 VRY589740:VRY589745 WBU589740:WBU589745 WLQ589740:WLQ589745 WVM589740:WVM589745 UOK1048492:UOK1048497 JA655276:JA655281 SW655276:SW655281 ACS655276:ACS655281 AMO655276:AMO655281 AWK655276:AWK655281 BGG655276:BGG655281 BQC655276:BQC655281 BZY655276:BZY655281 CJU655276:CJU655281 CTQ655276:CTQ655281 DDM655276:DDM655281 DNI655276:DNI655281 DXE655276:DXE655281 EHA655276:EHA655281 EQW655276:EQW655281 FAS655276:FAS655281 FKO655276:FKO655281 FUK655276:FUK655281 GEG655276:GEG655281 GOC655276:GOC655281 GXY655276:GXY655281 HHU655276:HHU655281 HRQ655276:HRQ655281 IBM655276:IBM655281 ILI655276:ILI655281 IVE655276:IVE655281 JFA655276:JFA655281 JOW655276:JOW655281 JYS655276:JYS655281 KIO655276:KIO655281 KSK655276:KSK655281 LCG655276:LCG655281 LMC655276:LMC655281 LVY655276:LVY655281 MFU655276:MFU655281 MPQ655276:MPQ655281 MZM655276:MZM655281 NJI655276:NJI655281 NTE655276:NTE655281 ODA655276:ODA655281 OMW655276:OMW655281 OWS655276:OWS655281 PGO655276:PGO655281 PQK655276:PQK655281 QAG655276:QAG655281 QKC655276:QKC655281 QTY655276:QTY655281 RDU655276:RDU655281 RNQ655276:RNQ655281 RXM655276:RXM655281 SHI655276:SHI655281 SRE655276:SRE655281 TBA655276:TBA655281 TKW655276:TKW655281 TUS655276:TUS655281 UEO655276:UEO655281 UOK655276:UOK655281 UYG655276:UYG655281 VIC655276:VIC655281 VRY655276:VRY655281 WBU655276:WBU655281 WLQ655276:WLQ655281 WVM655276:WVM655281 UYG1048492:UYG1048497 JA720812:JA720817 SW720812:SW720817 ACS720812:ACS720817 AMO720812:AMO720817 AWK720812:AWK720817 BGG720812:BGG720817 BQC720812:BQC720817 BZY720812:BZY720817 CJU720812:CJU720817 CTQ720812:CTQ720817 DDM720812:DDM720817 DNI720812:DNI720817 DXE720812:DXE720817 EHA720812:EHA720817 EQW720812:EQW720817 FAS720812:FAS720817 FKO720812:FKO720817 FUK720812:FUK720817 GEG720812:GEG720817 GOC720812:GOC720817 GXY720812:GXY720817 HHU720812:HHU720817 HRQ720812:HRQ720817 IBM720812:IBM720817 ILI720812:ILI720817 IVE720812:IVE720817 JFA720812:JFA720817 JOW720812:JOW720817 JYS720812:JYS720817 KIO720812:KIO720817 KSK720812:KSK720817 LCG720812:LCG720817 LMC720812:LMC720817 LVY720812:LVY720817 MFU720812:MFU720817 MPQ720812:MPQ720817 MZM720812:MZM720817 NJI720812:NJI720817 NTE720812:NTE720817 ODA720812:ODA720817 OMW720812:OMW720817 OWS720812:OWS720817 PGO720812:PGO720817 PQK720812:PQK720817 QAG720812:QAG720817 QKC720812:QKC720817 QTY720812:QTY720817 RDU720812:RDU720817 RNQ720812:RNQ720817 RXM720812:RXM720817 SHI720812:SHI720817 SRE720812:SRE720817 TBA720812:TBA720817 TKW720812:TKW720817 TUS720812:TUS720817 UEO720812:UEO720817 UOK720812:UOK720817 UYG720812:UYG720817 VIC720812:VIC720817 VRY720812:VRY720817 WBU720812:WBU720817 WLQ720812:WLQ720817 WVM720812:WVM720817 VIC1048492:VIC1048497 JA786348:JA786353 SW786348:SW786353 ACS786348:ACS786353 AMO786348:AMO786353 AWK786348:AWK786353 BGG786348:BGG786353 BQC786348:BQC786353 BZY786348:BZY786353 CJU786348:CJU786353 CTQ786348:CTQ786353 DDM786348:DDM786353 DNI786348:DNI786353 DXE786348:DXE786353 EHA786348:EHA786353 EQW786348:EQW786353 FAS786348:FAS786353 FKO786348:FKO786353 FUK786348:FUK786353 GEG786348:GEG786353 GOC786348:GOC786353 GXY786348:GXY786353 HHU786348:HHU786353 HRQ786348:HRQ786353 IBM786348:IBM786353 ILI786348:ILI786353 IVE786348:IVE786353 JFA786348:JFA786353 JOW786348:JOW786353 JYS786348:JYS786353 KIO786348:KIO786353 KSK786348:KSK786353 LCG786348:LCG786353 LMC786348:LMC786353 LVY786348:LVY786353 MFU786348:MFU786353 MPQ786348:MPQ786353 MZM786348:MZM786353 NJI786348:NJI786353 NTE786348:NTE786353 ODA786348:ODA786353 OMW786348:OMW786353 OWS786348:OWS786353 PGO786348:PGO786353 PQK786348:PQK786353 QAG786348:QAG786353 QKC786348:QKC786353 QTY786348:QTY786353 RDU786348:RDU786353 RNQ786348:RNQ786353 RXM786348:RXM786353 SHI786348:SHI786353 SRE786348:SRE786353 TBA786348:TBA786353 TKW786348:TKW786353 TUS786348:TUS786353 UEO786348:UEO786353 UOK786348:UOK786353 UYG786348:UYG786353 VIC786348:VIC786353 VRY786348:VRY786353 WBU786348:WBU786353 WLQ786348:WLQ786353 WVM786348:WVM786353 VRY1048492:VRY1048497 JA851884:JA851889 SW851884:SW851889 ACS851884:ACS851889 AMO851884:AMO851889 AWK851884:AWK851889 BGG851884:BGG851889 BQC851884:BQC851889 BZY851884:BZY851889 CJU851884:CJU851889 CTQ851884:CTQ851889 DDM851884:DDM851889 DNI851884:DNI851889 DXE851884:DXE851889 EHA851884:EHA851889 EQW851884:EQW851889 FAS851884:FAS851889 FKO851884:FKO851889 FUK851884:FUK851889 GEG851884:GEG851889 GOC851884:GOC851889 GXY851884:GXY851889 HHU851884:HHU851889 HRQ851884:HRQ851889 IBM851884:IBM851889 ILI851884:ILI851889 IVE851884:IVE851889 JFA851884:JFA851889 JOW851884:JOW851889 JYS851884:JYS851889 KIO851884:KIO851889 KSK851884:KSK851889 LCG851884:LCG851889 LMC851884:LMC851889 LVY851884:LVY851889 MFU851884:MFU851889 MPQ851884:MPQ851889 MZM851884:MZM851889 NJI851884:NJI851889 NTE851884:NTE851889 ODA851884:ODA851889 OMW851884:OMW851889 OWS851884:OWS851889 PGO851884:PGO851889 PQK851884:PQK851889 QAG851884:QAG851889 QKC851884:QKC851889 QTY851884:QTY851889 RDU851884:RDU851889 RNQ851884:RNQ851889 RXM851884:RXM851889 SHI851884:SHI851889 SRE851884:SRE851889 TBA851884:TBA851889 TKW851884:TKW851889 TUS851884:TUS851889 UEO851884:UEO851889 UOK851884:UOK851889 UYG851884:UYG851889 VIC851884:VIC851889 VRY851884:VRY851889 WBU851884:WBU851889 WLQ851884:WLQ851889 WVM851884:WVM851889 WBU1048492:WBU1048497 JA917420:JA917425 SW917420:SW917425 ACS917420:ACS917425 AMO917420:AMO917425 AWK917420:AWK917425 BGG917420:BGG917425 BQC917420:BQC917425 BZY917420:BZY917425 CJU917420:CJU917425 CTQ917420:CTQ917425 DDM917420:DDM917425 DNI917420:DNI917425 DXE917420:DXE917425 EHA917420:EHA917425 EQW917420:EQW917425 FAS917420:FAS917425 FKO917420:FKO917425 FUK917420:FUK917425 GEG917420:GEG917425 GOC917420:GOC917425 GXY917420:GXY917425 HHU917420:HHU917425 HRQ917420:HRQ917425 IBM917420:IBM917425 ILI917420:ILI917425 IVE917420:IVE917425 JFA917420:JFA917425 JOW917420:JOW917425 JYS917420:JYS917425 KIO917420:KIO917425 KSK917420:KSK917425 LCG917420:LCG917425 LMC917420:LMC917425 LVY917420:LVY917425 MFU917420:MFU917425 MPQ917420:MPQ917425 MZM917420:MZM917425 NJI917420:NJI917425 NTE917420:NTE917425 ODA917420:ODA917425 OMW917420:OMW917425 OWS917420:OWS917425 PGO917420:PGO917425 PQK917420:PQK917425 QAG917420:QAG917425 QKC917420:QKC917425 QTY917420:QTY917425 RDU917420:RDU917425 RNQ917420:RNQ917425 RXM917420:RXM917425 SHI917420:SHI917425 SRE917420:SRE917425 TBA917420:TBA917425 TKW917420:TKW917425 TUS917420:TUS917425 UEO917420:UEO917425 UOK917420:UOK917425 UYG917420:UYG917425 VIC917420:VIC917425 VRY917420:VRY917425 WBU917420:WBU917425 WLQ917420:WLQ917425 WVM917420:WVM917425 WLQ1048492:WLQ1048497 JA982956:JA982961 SW982956:SW982961 ACS982956:ACS982961 AMO982956:AMO982961 AWK982956:AWK982961 BGG982956:BGG982961 BQC982956:BQC982961 BZY982956:BZY982961 CJU982956:CJU982961 CTQ982956:CTQ982961 DDM982956:DDM982961 DNI982956:DNI982961 DXE982956:DXE982961 EHA982956:EHA982961 EQW982956:EQW982961 FAS982956:FAS982961 FKO982956:FKO982961 FUK982956:FUK982961 GEG982956:GEG982961 GOC982956:GOC982961 GXY982956:GXY982961 HHU982956:HHU982961 HRQ982956:HRQ982961 IBM982956:IBM982961 ILI982956:ILI982961 IVE982956:IVE982961 JFA982956:JFA982961 JOW982956:JOW982961 JYS982956:JYS982961 KIO982956:KIO982961 KSK982956:KSK982961 LCG982956:LCG982961 LMC982956:LMC982961 LVY982956:LVY982961 MFU982956:MFU982961 MPQ982956:MPQ982961 MZM982956:MZM982961 NJI982956:NJI982961 NTE982956:NTE982961 ODA982956:ODA982961 OMW982956:OMW982961 OWS982956:OWS982961 PGO982956:PGO982961 PQK982956:PQK982961 QAG982956:QAG982961 QKC982956:QKC982961 QTY982956:QTY982961 RDU982956:RDU982961 RNQ982956:RNQ982961 RXM982956:RXM982961 SHI982956:SHI982961 SRE982956:SRE982961 TBA982956:TBA982961 TKW982956:TKW982961 TUS982956:TUS982961 UEO982956:UEO982961 UOK982956:UOK982961 UYG982956:UYG982961 VIC982956:VIC982961 VRY982956:VRY982961 WBU982956:WBU982961 WLQ982956:WLQ982961 WVM982956:WVM982961 WVM1048492:WVM1048497 JA1048492:JA1048497 SW1048492:SW1048497 ACS1048492:ACS1048497 AMO1048492:AMO1048497 AWK1048492:AWK1048497 BGG1048492:BGG1048497 BQC1048492:BQC1048497 BZY1048492:BZY1048497 CJU1048492:CJU1048497 CTQ1048492:CTQ1048497 DDM1048492:DDM1048497 DNI1048492:DNI1048497 DXE1048492:DXE1048497 EHA1048492:EHA1048497 EQW1048492:EQW1048497 FAS1048492:FAS1048497 FKO1048492:FKO1048497 FUK1048492:FUK1048497 GEG1048492:GEG1048497 GOC1048492:GOC1048497 GXY1048492:GXY1048497 HHU1048492:HHU1048497 HRQ1048492:HRQ1048497 IBM1048492:IBM1048497 ILI1048492:ILI1048497 IVE1048492:IVE1048497 JFA1048492:JFA1048497 JOW1048492:JOW1048497 JYS1048492:JYS1048497 KIO1048492:KIO1048497 KSK1048492:KSK1048497 E65466:E65467 E131002:E131003 E196538:E196539 E262074:E262075 E327610:E327611 E393146:E393147 E458682:E458683 E524218:E524219 E589754:E589755 E655290:E655291 E720826:E720827 E786362:E786363 E851898:E851899 E917434:E917435 E982970:E982971 E1048506:E1048507 E65469:E65474 E131005:E131010 E196541:E196546 E262077:E262082 E327613:E327618 E393149:E393154 E458685:E458690 E524221:E524226 E589757:E589762 E655293:E655298 E720829:E720834 E786365:E786370 E851901:E851906 E917437:E917442 E982973:E982978 E1048509:E1048514" xr:uid="{1CC23243-CC1D-42BF-9E72-D45A462F0BAB}">
      <formula1>"jr, ,"</formula1>
    </dataValidation>
    <dataValidation type="list" allowBlank="1" showInputMessage="1" showErrorMessage="1" sqref="REC1048494 JI65454 TE65454 ADA65454 AMW65454 AWS65454 BGO65454 BQK65454 CAG65454 CKC65454 CTY65454 DDU65454 DNQ65454 DXM65454 EHI65454 ERE65454 FBA65454 FKW65454 FUS65454 GEO65454 GOK65454 GYG65454 HIC65454 HRY65454 IBU65454 ILQ65454 IVM65454 JFI65454 JPE65454 JZA65454 KIW65454 KSS65454 LCO65454 LMK65454 LWG65454 MGC65454 MPY65454 MZU65454 NJQ65454 NTM65454 ODI65454 ONE65454 OXA65454 PGW65454 PQS65454 QAO65454 QKK65454 QUG65454 REC65454 RNY65454 RXU65454 SHQ65454 SRM65454 TBI65454 TLE65454 TVA65454 UEW65454 UOS65454 UYO65454 VIK65454 VSG65454 WCC65454 WLY65454 WVU65454 RNY1048494 JI130990 TE130990 ADA130990 AMW130990 AWS130990 BGO130990 BQK130990 CAG130990 CKC130990 CTY130990 DDU130990 DNQ130990 DXM130990 EHI130990 ERE130990 FBA130990 FKW130990 FUS130990 GEO130990 GOK130990 GYG130990 HIC130990 HRY130990 IBU130990 ILQ130990 IVM130990 JFI130990 JPE130990 JZA130990 KIW130990 KSS130990 LCO130990 LMK130990 LWG130990 MGC130990 MPY130990 MZU130990 NJQ130990 NTM130990 ODI130990 ONE130990 OXA130990 PGW130990 PQS130990 QAO130990 QKK130990 QUG130990 REC130990 RNY130990 RXU130990 SHQ130990 SRM130990 TBI130990 TLE130990 TVA130990 UEW130990 UOS130990 UYO130990 VIK130990 VSG130990 WCC130990 WLY130990 WVU130990 RXU1048494 JI196526 TE196526 ADA196526 AMW196526 AWS196526 BGO196526 BQK196526 CAG196526 CKC196526 CTY196526 DDU196526 DNQ196526 DXM196526 EHI196526 ERE196526 FBA196526 FKW196526 FUS196526 GEO196526 GOK196526 GYG196526 HIC196526 HRY196526 IBU196526 ILQ196526 IVM196526 JFI196526 JPE196526 JZA196526 KIW196526 KSS196526 LCO196526 LMK196526 LWG196526 MGC196526 MPY196526 MZU196526 NJQ196526 NTM196526 ODI196526 ONE196526 OXA196526 PGW196526 PQS196526 QAO196526 QKK196526 QUG196526 REC196526 RNY196526 RXU196526 SHQ196526 SRM196526 TBI196526 TLE196526 TVA196526 UEW196526 UOS196526 UYO196526 VIK196526 VSG196526 WCC196526 WLY196526 WVU196526 SHQ1048494 JI262062 TE262062 ADA262062 AMW262062 AWS262062 BGO262062 BQK262062 CAG262062 CKC262062 CTY262062 DDU262062 DNQ262062 DXM262062 EHI262062 ERE262062 FBA262062 FKW262062 FUS262062 GEO262062 GOK262062 GYG262062 HIC262062 HRY262062 IBU262062 ILQ262062 IVM262062 JFI262062 JPE262062 JZA262062 KIW262062 KSS262062 LCO262062 LMK262062 LWG262062 MGC262062 MPY262062 MZU262062 NJQ262062 NTM262062 ODI262062 ONE262062 OXA262062 PGW262062 PQS262062 QAO262062 QKK262062 QUG262062 REC262062 RNY262062 RXU262062 SHQ262062 SRM262062 TBI262062 TLE262062 TVA262062 UEW262062 UOS262062 UYO262062 VIK262062 VSG262062 WCC262062 WLY262062 WVU262062 SRM1048494 JI327598 TE327598 ADA327598 AMW327598 AWS327598 BGO327598 BQK327598 CAG327598 CKC327598 CTY327598 DDU327598 DNQ327598 DXM327598 EHI327598 ERE327598 FBA327598 FKW327598 FUS327598 GEO327598 GOK327598 GYG327598 HIC327598 HRY327598 IBU327598 ILQ327598 IVM327598 JFI327598 JPE327598 JZA327598 KIW327598 KSS327598 LCO327598 LMK327598 LWG327598 MGC327598 MPY327598 MZU327598 NJQ327598 NTM327598 ODI327598 ONE327598 OXA327598 PGW327598 PQS327598 QAO327598 QKK327598 QUG327598 REC327598 RNY327598 RXU327598 SHQ327598 SRM327598 TBI327598 TLE327598 TVA327598 UEW327598 UOS327598 UYO327598 VIK327598 VSG327598 WCC327598 WLY327598 WVU327598 TBI1048494 JI393134 TE393134 ADA393134 AMW393134 AWS393134 BGO393134 BQK393134 CAG393134 CKC393134 CTY393134 DDU393134 DNQ393134 DXM393134 EHI393134 ERE393134 FBA393134 FKW393134 FUS393134 GEO393134 GOK393134 GYG393134 HIC393134 HRY393134 IBU393134 ILQ393134 IVM393134 JFI393134 JPE393134 JZA393134 KIW393134 KSS393134 LCO393134 LMK393134 LWG393134 MGC393134 MPY393134 MZU393134 NJQ393134 NTM393134 ODI393134 ONE393134 OXA393134 PGW393134 PQS393134 QAO393134 QKK393134 QUG393134 REC393134 RNY393134 RXU393134 SHQ393134 SRM393134 TBI393134 TLE393134 TVA393134 UEW393134 UOS393134 UYO393134 VIK393134 VSG393134 WCC393134 WLY393134 WVU393134 TLE1048494 JI458670 TE458670 ADA458670 AMW458670 AWS458670 BGO458670 BQK458670 CAG458670 CKC458670 CTY458670 DDU458670 DNQ458670 DXM458670 EHI458670 ERE458670 FBA458670 FKW458670 FUS458670 GEO458670 GOK458670 GYG458670 HIC458670 HRY458670 IBU458670 ILQ458670 IVM458670 JFI458670 JPE458670 JZA458670 KIW458670 KSS458670 LCO458670 LMK458670 LWG458670 MGC458670 MPY458670 MZU458670 NJQ458670 NTM458670 ODI458670 ONE458670 OXA458670 PGW458670 PQS458670 QAO458670 QKK458670 QUG458670 REC458670 RNY458670 RXU458670 SHQ458670 SRM458670 TBI458670 TLE458670 TVA458670 UEW458670 UOS458670 UYO458670 VIK458670 VSG458670 WCC458670 WLY458670 WVU458670 TVA1048494 JI524206 TE524206 ADA524206 AMW524206 AWS524206 BGO524206 BQK524206 CAG524206 CKC524206 CTY524206 DDU524206 DNQ524206 DXM524206 EHI524206 ERE524206 FBA524206 FKW524206 FUS524206 GEO524206 GOK524206 GYG524206 HIC524206 HRY524206 IBU524206 ILQ524206 IVM524206 JFI524206 JPE524206 JZA524206 KIW524206 KSS524206 LCO524206 LMK524206 LWG524206 MGC524206 MPY524206 MZU524206 NJQ524206 NTM524206 ODI524206 ONE524206 OXA524206 PGW524206 PQS524206 QAO524206 QKK524206 QUG524206 REC524206 RNY524206 RXU524206 SHQ524206 SRM524206 TBI524206 TLE524206 TVA524206 UEW524206 UOS524206 UYO524206 VIK524206 VSG524206 WCC524206 WLY524206 WVU524206 UEW1048494 JI589742 TE589742 ADA589742 AMW589742 AWS589742 BGO589742 BQK589742 CAG589742 CKC589742 CTY589742 DDU589742 DNQ589742 DXM589742 EHI589742 ERE589742 FBA589742 FKW589742 FUS589742 GEO589742 GOK589742 GYG589742 HIC589742 HRY589742 IBU589742 ILQ589742 IVM589742 JFI589742 JPE589742 JZA589742 KIW589742 KSS589742 LCO589742 LMK589742 LWG589742 MGC589742 MPY589742 MZU589742 NJQ589742 NTM589742 ODI589742 ONE589742 OXA589742 PGW589742 PQS589742 QAO589742 QKK589742 QUG589742 REC589742 RNY589742 RXU589742 SHQ589742 SRM589742 TBI589742 TLE589742 TVA589742 UEW589742 UOS589742 UYO589742 VIK589742 VSG589742 WCC589742 WLY589742 WVU589742 UOS1048494 JI655278 TE655278 ADA655278 AMW655278 AWS655278 BGO655278 BQK655278 CAG655278 CKC655278 CTY655278 DDU655278 DNQ655278 DXM655278 EHI655278 ERE655278 FBA655278 FKW655278 FUS655278 GEO655278 GOK655278 GYG655278 HIC655278 HRY655278 IBU655278 ILQ655278 IVM655278 JFI655278 JPE655278 JZA655278 KIW655278 KSS655278 LCO655278 LMK655278 LWG655278 MGC655278 MPY655278 MZU655278 NJQ655278 NTM655278 ODI655278 ONE655278 OXA655278 PGW655278 PQS655278 QAO655278 QKK655278 QUG655278 REC655278 RNY655278 RXU655278 SHQ655278 SRM655278 TBI655278 TLE655278 TVA655278 UEW655278 UOS655278 UYO655278 VIK655278 VSG655278 WCC655278 WLY655278 WVU655278 UYO1048494 JI720814 TE720814 ADA720814 AMW720814 AWS720814 BGO720814 BQK720814 CAG720814 CKC720814 CTY720814 DDU720814 DNQ720814 DXM720814 EHI720814 ERE720814 FBA720814 FKW720814 FUS720814 GEO720814 GOK720814 GYG720814 HIC720814 HRY720814 IBU720814 ILQ720814 IVM720814 JFI720814 JPE720814 JZA720814 KIW720814 KSS720814 LCO720814 LMK720814 LWG720814 MGC720814 MPY720814 MZU720814 NJQ720814 NTM720814 ODI720814 ONE720814 OXA720814 PGW720814 PQS720814 QAO720814 QKK720814 QUG720814 REC720814 RNY720814 RXU720814 SHQ720814 SRM720814 TBI720814 TLE720814 TVA720814 UEW720814 UOS720814 UYO720814 VIK720814 VSG720814 WCC720814 WLY720814 WVU720814 VIK1048494 JI786350 TE786350 ADA786350 AMW786350 AWS786350 BGO786350 BQK786350 CAG786350 CKC786350 CTY786350 DDU786350 DNQ786350 DXM786350 EHI786350 ERE786350 FBA786350 FKW786350 FUS786350 GEO786350 GOK786350 GYG786350 HIC786350 HRY786350 IBU786350 ILQ786350 IVM786350 JFI786350 JPE786350 JZA786350 KIW786350 KSS786350 LCO786350 LMK786350 LWG786350 MGC786350 MPY786350 MZU786350 NJQ786350 NTM786350 ODI786350 ONE786350 OXA786350 PGW786350 PQS786350 QAO786350 QKK786350 QUG786350 REC786350 RNY786350 RXU786350 SHQ786350 SRM786350 TBI786350 TLE786350 TVA786350 UEW786350 UOS786350 UYO786350 VIK786350 VSG786350 WCC786350 WLY786350 WVU786350 VSG1048494 JI851886 TE851886 ADA851886 AMW851886 AWS851886 BGO851886 BQK851886 CAG851886 CKC851886 CTY851886 DDU851886 DNQ851886 DXM851886 EHI851886 ERE851886 FBA851886 FKW851886 FUS851886 GEO851886 GOK851886 GYG851886 HIC851886 HRY851886 IBU851886 ILQ851886 IVM851886 JFI851886 JPE851886 JZA851886 KIW851886 KSS851886 LCO851886 LMK851886 LWG851886 MGC851886 MPY851886 MZU851886 NJQ851886 NTM851886 ODI851886 ONE851886 OXA851886 PGW851886 PQS851886 QAO851886 QKK851886 QUG851886 REC851886 RNY851886 RXU851886 SHQ851886 SRM851886 TBI851886 TLE851886 TVA851886 UEW851886 UOS851886 UYO851886 VIK851886 VSG851886 WCC851886 WLY851886 WVU851886 WCC1048494 JI917422 TE917422 ADA917422 AMW917422 AWS917422 BGO917422 BQK917422 CAG917422 CKC917422 CTY917422 DDU917422 DNQ917422 DXM917422 EHI917422 ERE917422 FBA917422 FKW917422 FUS917422 GEO917422 GOK917422 GYG917422 HIC917422 HRY917422 IBU917422 ILQ917422 IVM917422 JFI917422 JPE917422 JZA917422 KIW917422 KSS917422 LCO917422 LMK917422 LWG917422 MGC917422 MPY917422 MZU917422 NJQ917422 NTM917422 ODI917422 ONE917422 OXA917422 PGW917422 PQS917422 QAO917422 QKK917422 QUG917422 REC917422 RNY917422 RXU917422 SHQ917422 SRM917422 TBI917422 TLE917422 TVA917422 UEW917422 UOS917422 UYO917422 VIK917422 VSG917422 WCC917422 WLY917422 WVU917422 WLY1048494 JI982958 TE982958 ADA982958 AMW982958 AWS982958 BGO982958 BQK982958 CAG982958 CKC982958 CTY982958 DDU982958 DNQ982958 DXM982958 EHI982958 ERE982958 FBA982958 FKW982958 FUS982958 GEO982958 GOK982958 GYG982958 HIC982958 HRY982958 IBU982958 ILQ982958 IVM982958 JFI982958 JPE982958 JZA982958 KIW982958 KSS982958 LCO982958 LMK982958 LWG982958 MGC982958 MPY982958 MZU982958 NJQ982958 NTM982958 ODI982958 ONE982958 OXA982958 PGW982958 PQS982958 QAO982958 QKK982958 QUG982958 REC982958 RNY982958 RXU982958 SHQ982958 SRM982958 TBI982958 TLE982958 TVA982958 UEW982958 UOS982958 UYO982958 VIK982958 VSG982958 WCC982958 WLY982958 WVU982958 WVU1048494 JI1048494 TE1048494 ADA1048494 AMW1048494 AWS1048494 BGO1048494 BQK1048494 CAG1048494 CKC1048494 CTY1048494 DDU1048494 DNQ1048494 DXM1048494 EHI1048494 ERE1048494 FBA1048494 FKW1048494 FUS1048494 GEO1048494 GOK1048494 GYG1048494 HIC1048494 HRY1048494 IBU1048494 ILQ1048494 IVM1048494 JFI1048494 JPE1048494 JZA1048494 KIW1048494 KSS1048494 LCO1048494 LMK1048494 LWG1048494 MGC1048494 MPY1048494 MZU1048494 NJQ1048494 NTM1048494 ODI1048494 ONE1048494 OXA1048494 PGW1048494 PQS1048494 QAO1048494 QKK1048494 QUG1048494 M65471 M131007 M196543 M262079 M327615 M393151 M458687 M524223 M589759 M655295 M720831 M786367 M851903 M917439 M982975 M1048511" xr:uid="{6F58F28F-C11B-48A7-8780-315A2781AE25}">
      <formula1>"東近江市,彦根市,愛荘町,長浜市,多賀町,"</formula1>
    </dataValidation>
    <dataValidation type="list" allowBlank="1" showInputMessage="1" showErrorMessage="1" sqref="O60:O88 JK60:JK88 TG60:TG88 ADC60:ADC88 AMY60:AMY88 AWU60:AWU88 BGQ60:BGQ88 BQM60:BQM88 CAI60:CAI88 CKE60:CKE88 CUA60:CUA88 DDW60:DDW88 DNS60:DNS88 DXO60:DXO88 EHK60:EHK88 ERG60:ERG88 FBC60:FBC88 FKY60:FKY88 FUU60:FUU88 GEQ60:GEQ88 GOM60:GOM88 GYI60:GYI88 HIE60:HIE88 HSA60:HSA88 IBW60:IBW88 ILS60:ILS88 IVO60:IVO88 JFK60:JFK88 JPG60:JPG88 JZC60:JZC88 KIY60:KIY88 KSU60:KSU88 LCQ60:LCQ88 LMM60:LMM88 LWI60:LWI88 MGE60:MGE88 MQA60:MQA88 MZW60:MZW88 NJS60:NJS88 NTO60:NTO88 ODK60:ODK88 ONG60:ONG88 OXC60:OXC88 PGY60:PGY88 PQU60:PQU88 QAQ60:QAQ88 QKM60:QKM88 QUI60:QUI88 REE60:REE88 ROA60:ROA88 RXW60:RXW88 SHS60:SHS88 SRO60:SRO88 TBK60:TBK88 TLG60:TLG88 TVC60:TVC88 UEY60:UEY88 UOU60:UOU88 UYQ60:UYQ88 VIM60:VIM88 VSI60:VSI88 WCE60:WCE88 WMA60:WMA88 WVW60:WVW88 O65597:O65625 JK65597:JK65625 TG65597:TG65625 ADC65597:ADC65625 AMY65597:AMY65625 AWU65597:AWU65625 BGQ65597:BGQ65625 BQM65597:BQM65625 CAI65597:CAI65625 CKE65597:CKE65625 CUA65597:CUA65625 DDW65597:DDW65625 DNS65597:DNS65625 DXO65597:DXO65625 EHK65597:EHK65625 ERG65597:ERG65625 FBC65597:FBC65625 FKY65597:FKY65625 FUU65597:FUU65625 GEQ65597:GEQ65625 GOM65597:GOM65625 GYI65597:GYI65625 HIE65597:HIE65625 HSA65597:HSA65625 IBW65597:IBW65625 ILS65597:ILS65625 IVO65597:IVO65625 JFK65597:JFK65625 JPG65597:JPG65625 JZC65597:JZC65625 KIY65597:KIY65625 KSU65597:KSU65625 LCQ65597:LCQ65625 LMM65597:LMM65625 LWI65597:LWI65625 MGE65597:MGE65625 MQA65597:MQA65625 MZW65597:MZW65625 NJS65597:NJS65625 NTO65597:NTO65625 ODK65597:ODK65625 ONG65597:ONG65625 OXC65597:OXC65625 PGY65597:PGY65625 PQU65597:PQU65625 QAQ65597:QAQ65625 QKM65597:QKM65625 QUI65597:QUI65625 REE65597:REE65625 ROA65597:ROA65625 RXW65597:RXW65625 SHS65597:SHS65625 SRO65597:SRO65625 TBK65597:TBK65625 TLG65597:TLG65625 TVC65597:TVC65625 UEY65597:UEY65625 UOU65597:UOU65625 UYQ65597:UYQ65625 VIM65597:VIM65625 VSI65597:VSI65625 WCE65597:WCE65625 WMA65597:WMA65625 WVW65597:WVW65625 O131133:O131161 JK131133:JK131161 TG131133:TG131161 ADC131133:ADC131161 AMY131133:AMY131161 AWU131133:AWU131161 BGQ131133:BGQ131161 BQM131133:BQM131161 CAI131133:CAI131161 CKE131133:CKE131161 CUA131133:CUA131161 DDW131133:DDW131161 DNS131133:DNS131161 DXO131133:DXO131161 EHK131133:EHK131161 ERG131133:ERG131161 FBC131133:FBC131161 FKY131133:FKY131161 FUU131133:FUU131161 GEQ131133:GEQ131161 GOM131133:GOM131161 GYI131133:GYI131161 HIE131133:HIE131161 HSA131133:HSA131161 IBW131133:IBW131161 ILS131133:ILS131161 IVO131133:IVO131161 JFK131133:JFK131161 JPG131133:JPG131161 JZC131133:JZC131161 KIY131133:KIY131161 KSU131133:KSU131161 LCQ131133:LCQ131161 LMM131133:LMM131161 LWI131133:LWI131161 MGE131133:MGE131161 MQA131133:MQA131161 MZW131133:MZW131161 NJS131133:NJS131161 NTO131133:NTO131161 ODK131133:ODK131161 ONG131133:ONG131161 OXC131133:OXC131161 PGY131133:PGY131161 PQU131133:PQU131161 QAQ131133:QAQ131161 QKM131133:QKM131161 QUI131133:QUI131161 REE131133:REE131161 ROA131133:ROA131161 RXW131133:RXW131161 SHS131133:SHS131161 SRO131133:SRO131161 TBK131133:TBK131161 TLG131133:TLG131161 TVC131133:TVC131161 UEY131133:UEY131161 UOU131133:UOU131161 UYQ131133:UYQ131161 VIM131133:VIM131161 VSI131133:VSI131161 WCE131133:WCE131161 WMA131133:WMA131161 WVW131133:WVW131161 O196669:O196697 JK196669:JK196697 TG196669:TG196697 ADC196669:ADC196697 AMY196669:AMY196697 AWU196669:AWU196697 BGQ196669:BGQ196697 BQM196669:BQM196697 CAI196669:CAI196697 CKE196669:CKE196697 CUA196669:CUA196697 DDW196669:DDW196697 DNS196669:DNS196697 DXO196669:DXO196697 EHK196669:EHK196697 ERG196669:ERG196697 FBC196669:FBC196697 FKY196669:FKY196697 FUU196669:FUU196697 GEQ196669:GEQ196697 GOM196669:GOM196697 GYI196669:GYI196697 HIE196669:HIE196697 HSA196669:HSA196697 IBW196669:IBW196697 ILS196669:ILS196697 IVO196669:IVO196697 JFK196669:JFK196697 JPG196669:JPG196697 JZC196669:JZC196697 KIY196669:KIY196697 KSU196669:KSU196697 LCQ196669:LCQ196697 LMM196669:LMM196697 LWI196669:LWI196697 MGE196669:MGE196697 MQA196669:MQA196697 MZW196669:MZW196697 NJS196669:NJS196697 NTO196669:NTO196697 ODK196669:ODK196697 ONG196669:ONG196697 OXC196669:OXC196697 PGY196669:PGY196697 PQU196669:PQU196697 QAQ196669:QAQ196697 QKM196669:QKM196697 QUI196669:QUI196697 REE196669:REE196697 ROA196669:ROA196697 RXW196669:RXW196697 SHS196669:SHS196697 SRO196669:SRO196697 TBK196669:TBK196697 TLG196669:TLG196697 TVC196669:TVC196697 UEY196669:UEY196697 UOU196669:UOU196697 UYQ196669:UYQ196697 VIM196669:VIM196697 VSI196669:VSI196697 WCE196669:WCE196697 WMA196669:WMA196697 WVW196669:WVW196697 O262205:O262233 JK262205:JK262233 TG262205:TG262233 ADC262205:ADC262233 AMY262205:AMY262233 AWU262205:AWU262233 BGQ262205:BGQ262233 BQM262205:BQM262233 CAI262205:CAI262233 CKE262205:CKE262233 CUA262205:CUA262233 DDW262205:DDW262233 DNS262205:DNS262233 DXO262205:DXO262233 EHK262205:EHK262233 ERG262205:ERG262233 FBC262205:FBC262233 FKY262205:FKY262233 FUU262205:FUU262233 GEQ262205:GEQ262233 GOM262205:GOM262233 GYI262205:GYI262233 HIE262205:HIE262233 HSA262205:HSA262233 IBW262205:IBW262233 ILS262205:ILS262233 IVO262205:IVO262233 JFK262205:JFK262233 JPG262205:JPG262233 JZC262205:JZC262233 KIY262205:KIY262233 KSU262205:KSU262233 LCQ262205:LCQ262233 LMM262205:LMM262233 LWI262205:LWI262233 MGE262205:MGE262233 MQA262205:MQA262233 MZW262205:MZW262233 NJS262205:NJS262233 NTO262205:NTO262233 ODK262205:ODK262233 ONG262205:ONG262233 OXC262205:OXC262233 PGY262205:PGY262233 PQU262205:PQU262233 QAQ262205:QAQ262233 QKM262205:QKM262233 QUI262205:QUI262233 REE262205:REE262233 ROA262205:ROA262233 RXW262205:RXW262233 SHS262205:SHS262233 SRO262205:SRO262233 TBK262205:TBK262233 TLG262205:TLG262233 TVC262205:TVC262233 UEY262205:UEY262233 UOU262205:UOU262233 UYQ262205:UYQ262233 VIM262205:VIM262233 VSI262205:VSI262233 WCE262205:WCE262233 WMA262205:WMA262233 WVW262205:WVW262233 O327741:O327769 JK327741:JK327769 TG327741:TG327769 ADC327741:ADC327769 AMY327741:AMY327769 AWU327741:AWU327769 BGQ327741:BGQ327769 BQM327741:BQM327769 CAI327741:CAI327769 CKE327741:CKE327769 CUA327741:CUA327769 DDW327741:DDW327769 DNS327741:DNS327769 DXO327741:DXO327769 EHK327741:EHK327769 ERG327741:ERG327769 FBC327741:FBC327769 FKY327741:FKY327769 FUU327741:FUU327769 GEQ327741:GEQ327769 GOM327741:GOM327769 GYI327741:GYI327769 HIE327741:HIE327769 HSA327741:HSA327769 IBW327741:IBW327769 ILS327741:ILS327769 IVO327741:IVO327769 JFK327741:JFK327769 JPG327741:JPG327769 JZC327741:JZC327769 KIY327741:KIY327769 KSU327741:KSU327769 LCQ327741:LCQ327769 LMM327741:LMM327769 LWI327741:LWI327769 MGE327741:MGE327769 MQA327741:MQA327769 MZW327741:MZW327769 NJS327741:NJS327769 NTO327741:NTO327769 ODK327741:ODK327769 ONG327741:ONG327769 OXC327741:OXC327769 PGY327741:PGY327769 PQU327741:PQU327769 QAQ327741:QAQ327769 QKM327741:QKM327769 QUI327741:QUI327769 REE327741:REE327769 ROA327741:ROA327769 RXW327741:RXW327769 SHS327741:SHS327769 SRO327741:SRO327769 TBK327741:TBK327769 TLG327741:TLG327769 TVC327741:TVC327769 UEY327741:UEY327769 UOU327741:UOU327769 UYQ327741:UYQ327769 VIM327741:VIM327769 VSI327741:VSI327769 WCE327741:WCE327769 WMA327741:WMA327769 WVW327741:WVW327769 O393277:O393305 JK393277:JK393305 TG393277:TG393305 ADC393277:ADC393305 AMY393277:AMY393305 AWU393277:AWU393305 BGQ393277:BGQ393305 BQM393277:BQM393305 CAI393277:CAI393305 CKE393277:CKE393305 CUA393277:CUA393305 DDW393277:DDW393305 DNS393277:DNS393305 DXO393277:DXO393305 EHK393277:EHK393305 ERG393277:ERG393305 FBC393277:FBC393305 FKY393277:FKY393305 FUU393277:FUU393305 GEQ393277:GEQ393305 GOM393277:GOM393305 GYI393277:GYI393305 HIE393277:HIE393305 HSA393277:HSA393305 IBW393277:IBW393305 ILS393277:ILS393305 IVO393277:IVO393305 JFK393277:JFK393305 JPG393277:JPG393305 JZC393277:JZC393305 KIY393277:KIY393305 KSU393277:KSU393305 LCQ393277:LCQ393305 LMM393277:LMM393305 LWI393277:LWI393305 MGE393277:MGE393305 MQA393277:MQA393305 MZW393277:MZW393305 NJS393277:NJS393305 NTO393277:NTO393305 ODK393277:ODK393305 ONG393277:ONG393305 OXC393277:OXC393305 PGY393277:PGY393305 PQU393277:PQU393305 QAQ393277:QAQ393305 QKM393277:QKM393305 QUI393277:QUI393305 REE393277:REE393305 ROA393277:ROA393305 RXW393277:RXW393305 SHS393277:SHS393305 SRO393277:SRO393305 TBK393277:TBK393305 TLG393277:TLG393305 TVC393277:TVC393305 UEY393277:UEY393305 UOU393277:UOU393305 UYQ393277:UYQ393305 VIM393277:VIM393305 VSI393277:VSI393305 WCE393277:WCE393305 WMA393277:WMA393305 WVW393277:WVW393305 O458813:O458841 JK458813:JK458841 TG458813:TG458841 ADC458813:ADC458841 AMY458813:AMY458841 AWU458813:AWU458841 BGQ458813:BGQ458841 BQM458813:BQM458841 CAI458813:CAI458841 CKE458813:CKE458841 CUA458813:CUA458841 DDW458813:DDW458841 DNS458813:DNS458841 DXO458813:DXO458841 EHK458813:EHK458841 ERG458813:ERG458841 FBC458813:FBC458841 FKY458813:FKY458841 FUU458813:FUU458841 GEQ458813:GEQ458841 GOM458813:GOM458841 GYI458813:GYI458841 HIE458813:HIE458841 HSA458813:HSA458841 IBW458813:IBW458841 ILS458813:ILS458841 IVO458813:IVO458841 JFK458813:JFK458841 JPG458813:JPG458841 JZC458813:JZC458841 KIY458813:KIY458841 KSU458813:KSU458841 LCQ458813:LCQ458841 LMM458813:LMM458841 LWI458813:LWI458841 MGE458813:MGE458841 MQA458813:MQA458841 MZW458813:MZW458841 NJS458813:NJS458841 NTO458813:NTO458841 ODK458813:ODK458841 ONG458813:ONG458841 OXC458813:OXC458841 PGY458813:PGY458841 PQU458813:PQU458841 QAQ458813:QAQ458841 QKM458813:QKM458841 QUI458813:QUI458841 REE458813:REE458841 ROA458813:ROA458841 RXW458813:RXW458841 SHS458813:SHS458841 SRO458813:SRO458841 TBK458813:TBK458841 TLG458813:TLG458841 TVC458813:TVC458841 UEY458813:UEY458841 UOU458813:UOU458841 UYQ458813:UYQ458841 VIM458813:VIM458841 VSI458813:VSI458841 WCE458813:WCE458841 WMA458813:WMA458841 WVW458813:WVW458841 O524349:O524377 JK524349:JK524377 TG524349:TG524377 ADC524349:ADC524377 AMY524349:AMY524377 AWU524349:AWU524377 BGQ524349:BGQ524377 BQM524349:BQM524377 CAI524349:CAI524377 CKE524349:CKE524377 CUA524349:CUA524377 DDW524349:DDW524377 DNS524349:DNS524377 DXO524349:DXO524377 EHK524349:EHK524377 ERG524349:ERG524377 FBC524349:FBC524377 FKY524349:FKY524377 FUU524349:FUU524377 GEQ524349:GEQ524377 GOM524349:GOM524377 GYI524349:GYI524377 HIE524349:HIE524377 HSA524349:HSA524377 IBW524349:IBW524377 ILS524349:ILS524377 IVO524349:IVO524377 JFK524349:JFK524377 JPG524349:JPG524377 JZC524349:JZC524377 KIY524349:KIY524377 KSU524349:KSU524377 LCQ524349:LCQ524377 LMM524349:LMM524377 LWI524349:LWI524377 MGE524349:MGE524377 MQA524349:MQA524377 MZW524349:MZW524377 NJS524349:NJS524377 NTO524349:NTO524377 ODK524349:ODK524377 ONG524349:ONG524377 OXC524349:OXC524377 PGY524349:PGY524377 PQU524349:PQU524377 QAQ524349:QAQ524377 QKM524349:QKM524377 QUI524349:QUI524377 REE524349:REE524377 ROA524349:ROA524377 RXW524349:RXW524377 SHS524349:SHS524377 SRO524349:SRO524377 TBK524349:TBK524377 TLG524349:TLG524377 TVC524349:TVC524377 UEY524349:UEY524377 UOU524349:UOU524377 UYQ524349:UYQ524377 VIM524349:VIM524377 VSI524349:VSI524377 WCE524349:WCE524377 WMA524349:WMA524377 WVW524349:WVW524377 O589885:O589913 JK589885:JK589913 TG589885:TG589913 ADC589885:ADC589913 AMY589885:AMY589913 AWU589885:AWU589913 BGQ589885:BGQ589913 BQM589885:BQM589913 CAI589885:CAI589913 CKE589885:CKE589913 CUA589885:CUA589913 DDW589885:DDW589913 DNS589885:DNS589913 DXO589885:DXO589913 EHK589885:EHK589913 ERG589885:ERG589913 FBC589885:FBC589913 FKY589885:FKY589913 FUU589885:FUU589913 GEQ589885:GEQ589913 GOM589885:GOM589913 GYI589885:GYI589913 HIE589885:HIE589913 HSA589885:HSA589913 IBW589885:IBW589913 ILS589885:ILS589913 IVO589885:IVO589913 JFK589885:JFK589913 JPG589885:JPG589913 JZC589885:JZC589913 KIY589885:KIY589913 KSU589885:KSU589913 LCQ589885:LCQ589913 LMM589885:LMM589913 LWI589885:LWI589913 MGE589885:MGE589913 MQA589885:MQA589913 MZW589885:MZW589913 NJS589885:NJS589913 NTO589885:NTO589913 ODK589885:ODK589913 ONG589885:ONG589913 OXC589885:OXC589913 PGY589885:PGY589913 PQU589885:PQU589913 QAQ589885:QAQ589913 QKM589885:QKM589913 QUI589885:QUI589913 REE589885:REE589913 ROA589885:ROA589913 RXW589885:RXW589913 SHS589885:SHS589913 SRO589885:SRO589913 TBK589885:TBK589913 TLG589885:TLG589913 TVC589885:TVC589913 UEY589885:UEY589913 UOU589885:UOU589913 UYQ589885:UYQ589913 VIM589885:VIM589913 VSI589885:VSI589913 WCE589885:WCE589913 WMA589885:WMA589913 WVW589885:WVW589913 O655421:O655449 JK655421:JK655449 TG655421:TG655449 ADC655421:ADC655449 AMY655421:AMY655449 AWU655421:AWU655449 BGQ655421:BGQ655449 BQM655421:BQM655449 CAI655421:CAI655449 CKE655421:CKE655449 CUA655421:CUA655449 DDW655421:DDW655449 DNS655421:DNS655449 DXO655421:DXO655449 EHK655421:EHK655449 ERG655421:ERG655449 FBC655421:FBC655449 FKY655421:FKY655449 FUU655421:FUU655449 GEQ655421:GEQ655449 GOM655421:GOM655449 GYI655421:GYI655449 HIE655421:HIE655449 HSA655421:HSA655449 IBW655421:IBW655449 ILS655421:ILS655449 IVO655421:IVO655449 JFK655421:JFK655449 JPG655421:JPG655449 JZC655421:JZC655449 KIY655421:KIY655449 KSU655421:KSU655449 LCQ655421:LCQ655449 LMM655421:LMM655449 LWI655421:LWI655449 MGE655421:MGE655449 MQA655421:MQA655449 MZW655421:MZW655449 NJS655421:NJS655449 NTO655421:NTO655449 ODK655421:ODK655449 ONG655421:ONG655449 OXC655421:OXC655449 PGY655421:PGY655449 PQU655421:PQU655449 QAQ655421:QAQ655449 QKM655421:QKM655449 QUI655421:QUI655449 REE655421:REE655449 ROA655421:ROA655449 RXW655421:RXW655449 SHS655421:SHS655449 SRO655421:SRO655449 TBK655421:TBK655449 TLG655421:TLG655449 TVC655421:TVC655449 UEY655421:UEY655449 UOU655421:UOU655449 UYQ655421:UYQ655449 VIM655421:VIM655449 VSI655421:VSI655449 WCE655421:WCE655449 WMA655421:WMA655449 WVW655421:WVW655449 O720957:O720985 JK720957:JK720985 TG720957:TG720985 ADC720957:ADC720985 AMY720957:AMY720985 AWU720957:AWU720985 BGQ720957:BGQ720985 BQM720957:BQM720985 CAI720957:CAI720985 CKE720957:CKE720985 CUA720957:CUA720985 DDW720957:DDW720985 DNS720957:DNS720985 DXO720957:DXO720985 EHK720957:EHK720985 ERG720957:ERG720985 FBC720957:FBC720985 FKY720957:FKY720985 FUU720957:FUU720985 GEQ720957:GEQ720985 GOM720957:GOM720985 GYI720957:GYI720985 HIE720957:HIE720985 HSA720957:HSA720985 IBW720957:IBW720985 ILS720957:ILS720985 IVO720957:IVO720985 JFK720957:JFK720985 JPG720957:JPG720985 JZC720957:JZC720985 KIY720957:KIY720985 KSU720957:KSU720985 LCQ720957:LCQ720985 LMM720957:LMM720985 LWI720957:LWI720985 MGE720957:MGE720985 MQA720957:MQA720985 MZW720957:MZW720985 NJS720957:NJS720985 NTO720957:NTO720985 ODK720957:ODK720985 ONG720957:ONG720985 OXC720957:OXC720985 PGY720957:PGY720985 PQU720957:PQU720985 QAQ720957:QAQ720985 QKM720957:QKM720985 QUI720957:QUI720985 REE720957:REE720985 ROA720957:ROA720985 RXW720957:RXW720985 SHS720957:SHS720985 SRO720957:SRO720985 TBK720957:TBK720985 TLG720957:TLG720985 TVC720957:TVC720985 UEY720957:UEY720985 UOU720957:UOU720985 UYQ720957:UYQ720985 VIM720957:VIM720985 VSI720957:VSI720985 WCE720957:WCE720985 WMA720957:WMA720985 WVW720957:WVW720985 O786493:O786521 JK786493:JK786521 TG786493:TG786521 ADC786493:ADC786521 AMY786493:AMY786521 AWU786493:AWU786521 BGQ786493:BGQ786521 BQM786493:BQM786521 CAI786493:CAI786521 CKE786493:CKE786521 CUA786493:CUA786521 DDW786493:DDW786521 DNS786493:DNS786521 DXO786493:DXO786521 EHK786493:EHK786521 ERG786493:ERG786521 FBC786493:FBC786521 FKY786493:FKY786521 FUU786493:FUU786521 GEQ786493:GEQ786521 GOM786493:GOM786521 GYI786493:GYI786521 HIE786493:HIE786521 HSA786493:HSA786521 IBW786493:IBW786521 ILS786493:ILS786521 IVO786493:IVO786521 JFK786493:JFK786521 JPG786493:JPG786521 JZC786493:JZC786521 KIY786493:KIY786521 KSU786493:KSU786521 LCQ786493:LCQ786521 LMM786493:LMM786521 LWI786493:LWI786521 MGE786493:MGE786521 MQA786493:MQA786521 MZW786493:MZW786521 NJS786493:NJS786521 NTO786493:NTO786521 ODK786493:ODK786521 ONG786493:ONG786521 OXC786493:OXC786521 PGY786493:PGY786521 PQU786493:PQU786521 QAQ786493:QAQ786521 QKM786493:QKM786521 QUI786493:QUI786521 REE786493:REE786521 ROA786493:ROA786521 RXW786493:RXW786521 SHS786493:SHS786521 SRO786493:SRO786521 TBK786493:TBK786521 TLG786493:TLG786521 TVC786493:TVC786521 UEY786493:UEY786521 UOU786493:UOU786521 UYQ786493:UYQ786521 VIM786493:VIM786521 VSI786493:VSI786521 WCE786493:WCE786521 WMA786493:WMA786521 WVW786493:WVW786521 O852029:O852057 JK852029:JK852057 TG852029:TG852057 ADC852029:ADC852057 AMY852029:AMY852057 AWU852029:AWU852057 BGQ852029:BGQ852057 BQM852029:BQM852057 CAI852029:CAI852057 CKE852029:CKE852057 CUA852029:CUA852057 DDW852029:DDW852057 DNS852029:DNS852057 DXO852029:DXO852057 EHK852029:EHK852057 ERG852029:ERG852057 FBC852029:FBC852057 FKY852029:FKY852057 FUU852029:FUU852057 GEQ852029:GEQ852057 GOM852029:GOM852057 GYI852029:GYI852057 HIE852029:HIE852057 HSA852029:HSA852057 IBW852029:IBW852057 ILS852029:ILS852057 IVO852029:IVO852057 JFK852029:JFK852057 JPG852029:JPG852057 JZC852029:JZC852057 KIY852029:KIY852057 KSU852029:KSU852057 LCQ852029:LCQ852057 LMM852029:LMM852057 LWI852029:LWI852057 MGE852029:MGE852057 MQA852029:MQA852057 MZW852029:MZW852057 NJS852029:NJS852057 NTO852029:NTO852057 ODK852029:ODK852057 ONG852029:ONG852057 OXC852029:OXC852057 PGY852029:PGY852057 PQU852029:PQU852057 QAQ852029:QAQ852057 QKM852029:QKM852057 QUI852029:QUI852057 REE852029:REE852057 ROA852029:ROA852057 RXW852029:RXW852057 SHS852029:SHS852057 SRO852029:SRO852057 TBK852029:TBK852057 TLG852029:TLG852057 TVC852029:TVC852057 UEY852029:UEY852057 UOU852029:UOU852057 UYQ852029:UYQ852057 VIM852029:VIM852057 VSI852029:VSI852057 WCE852029:WCE852057 WMA852029:WMA852057 WVW852029:WVW852057 O917565:O917593 JK917565:JK917593 TG917565:TG917593 ADC917565:ADC917593 AMY917565:AMY917593 AWU917565:AWU917593 BGQ917565:BGQ917593 BQM917565:BQM917593 CAI917565:CAI917593 CKE917565:CKE917593 CUA917565:CUA917593 DDW917565:DDW917593 DNS917565:DNS917593 DXO917565:DXO917593 EHK917565:EHK917593 ERG917565:ERG917593 FBC917565:FBC917593 FKY917565:FKY917593 FUU917565:FUU917593 GEQ917565:GEQ917593 GOM917565:GOM917593 GYI917565:GYI917593 HIE917565:HIE917593 HSA917565:HSA917593 IBW917565:IBW917593 ILS917565:ILS917593 IVO917565:IVO917593 JFK917565:JFK917593 JPG917565:JPG917593 JZC917565:JZC917593 KIY917565:KIY917593 KSU917565:KSU917593 LCQ917565:LCQ917593 LMM917565:LMM917593 LWI917565:LWI917593 MGE917565:MGE917593 MQA917565:MQA917593 MZW917565:MZW917593 NJS917565:NJS917593 NTO917565:NTO917593 ODK917565:ODK917593 ONG917565:ONG917593 OXC917565:OXC917593 PGY917565:PGY917593 PQU917565:PQU917593 QAQ917565:QAQ917593 QKM917565:QKM917593 QUI917565:QUI917593 REE917565:REE917593 ROA917565:ROA917593 RXW917565:RXW917593 SHS917565:SHS917593 SRO917565:SRO917593 TBK917565:TBK917593 TLG917565:TLG917593 TVC917565:TVC917593 UEY917565:UEY917593 UOU917565:UOU917593 UYQ917565:UYQ917593 VIM917565:VIM917593 VSI917565:VSI917593 WCE917565:WCE917593 WMA917565:WMA917593 WVW917565:WVW917593 O983101:O983129 JK983101:JK983129 TG983101:TG983129 ADC983101:ADC983129 AMY983101:AMY983129 AWU983101:AWU983129 BGQ983101:BGQ983129 BQM983101:BQM983129 CAI983101:CAI983129 CKE983101:CKE983129 CUA983101:CUA983129 DDW983101:DDW983129 DNS983101:DNS983129 DXO983101:DXO983129 EHK983101:EHK983129 ERG983101:ERG983129 FBC983101:FBC983129 FKY983101:FKY983129 FUU983101:FUU983129 GEQ983101:GEQ983129 GOM983101:GOM983129 GYI983101:GYI983129 HIE983101:HIE983129 HSA983101:HSA983129 IBW983101:IBW983129 ILS983101:ILS983129 IVO983101:IVO983129 JFK983101:JFK983129 JPG983101:JPG983129 JZC983101:JZC983129 KIY983101:KIY983129 KSU983101:KSU983129 LCQ983101:LCQ983129 LMM983101:LMM983129 LWI983101:LWI983129 MGE983101:MGE983129 MQA983101:MQA983129 MZW983101:MZW983129 NJS983101:NJS983129 NTO983101:NTO983129 ODK983101:ODK983129 ONG983101:ONG983129 OXC983101:OXC983129 PGY983101:PGY983129 PQU983101:PQU983129 QAQ983101:QAQ983129 QKM983101:QKM983129 QUI983101:QUI983129 REE983101:REE983129 ROA983101:ROA983129 RXW983101:RXW983129 SHS983101:SHS983129 SRO983101:SRO983129 TBK983101:TBK983129 TLG983101:TLG983129 TVC983101:TVC983129 UEY983101:UEY983129 UOU983101:UOU983129 UYQ983101:UYQ983129 VIM983101:VIM983129 VSI983101:VSI983129 WCE983101:WCE983129 WMA983101:WMA983129 WVW983101:WVW983129" xr:uid="{1FEA1183-DEF2-4E22-8B43-701653252B64}">
      <formula1>$M$2:$N$2</formula1>
    </dataValidation>
    <dataValidation type="list" allowBlank="1" showInputMessage="1" showErrorMessage="1" sqref="P65326:P65352 JL65326:JL65352 TH65326:TH65352 ADD65326:ADD65352 AMZ65326:AMZ65352 AWV65326:AWV65352 BGR65326:BGR65352 BQN65326:BQN65352 CAJ65326:CAJ65352 CKF65326:CKF65352 CUB65326:CUB65352 DDX65326:DDX65352 DNT65326:DNT65352 DXP65326:DXP65352 EHL65326:EHL65352 ERH65326:ERH65352 FBD65326:FBD65352 FKZ65326:FKZ65352 FUV65326:FUV65352 GER65326:GER65352 GON65326:GON65352 GYJ65326:GYJ65352 HIF65326:HIF65352 HSB65326:HSB65352 IBX65326:IBX65352 ILT65326:ILT65352 IVP65326:IVP65352 JFL65326:JFL65352 JPH65326:JPH65352 JZD65326:JZD65352 KIZ65326:KIZ65352 KSV65326:KSV65352 LCR65326:LCR65352 LMN65326:LMN65352 LWJ65326:LWJ65352 MGF65326:MGF65352 MQB65326:MQB65352 MZX65326:MZX65352 NJT65326:NJT65352 NTP65326:NTP65352 ODL65326:ODL65352 ONH65326:ONH65352 OXD65326:OXD65352 PGZ65326:PGZ65352 PQV65326:PQV65352 QAR65326:QAR65352 QKN65326:QKN65352 QUJ65326:QUJ65352 REF65326:REF65352 ROB65326:ROB65352 RXX65326:RXX65352 SHT65326:SHT65352 SRP65326:SRP65352 TBL65326:TBL65352 TLH65326:TLH65352 TVD65326:TVD65352 UEZ65326:UEZ65352 UOV65326:UOV65352 UYR65326:UYR65352 VIN65326:VIN65352 VSJ65326:VSJ65352 WCF65326:WCF65352 WMB65326:WMB65352 WVX65326:WVX65352 P130862:P130888 JL130862:JL130888 TH130862:TH130888 ADD130862:ADD130888 AMZ130862:AMZ130888 AWV130862:AWV130888 BGR130862:BGR130888 BQN130862:BQN130888 CAJ130862:CAJ130888 CKF130862:CKF130888 CUB130862:CUB130888 DDX130862:DDX130888 DNT130862:DNT130888 DXP130862:DXP130888 EHL130862:EHL130888 ERH130862:ERH130888 FBD130862:FBD130888 FKZ130862:FKZ130888 FUV130862:FUV130888 GER130862:GER130888 GON130862:GON130888 GYJ130862:GYJ130888 HIF130862:HIF130888 HSB130862:HSB130888 IBX130862:IBX130888 ILT130862:ILT130888 IVP130862:IVP130888 JFL130862:JFL130888 JPH130862:JPH130888 JZD130862:JZD130888 KIZ130862:KIZ130888 KSV130862:KSV130888 LCR130862:LCR130888 LMN130862:LMN130888 LWJ130862:LWJ130888 MGF130862:MGF130888 MQB130862:MQB130888 MZX130862:MZX130888 NJT130862:NJT130888 NTP130862:NTP130888 ODL130862:ODL130888 ONH130862:ONH130888 OXD130862:OXD130888 PGZ130862:PGZ130888 PQV130862:PQV130888 QAR130862:QAR130888 QKN130862:QKN130888 QUJ130862:QUJ130888 REF130862:REF130888 ROB130862:ROB130888 RXX130862:RXX130888 SHT130862:SHT130888 SRP130862:SRP130888 TBL130862:TBL130888 TLH130862:TLH130888 TVD130862:TVD130888 UEZ130862:UEZ130888 UOV130862:UOV130888 UYR130862:UYR130888 VIN130862:VIN130888 VSJ130862:VSJ130888 WCF130862:WCF130888 WMB130862:WMB130888 WVX130862:WVX130888 P196398:P196424 JL196398:JL196424 TH196398:TH196424 ADD196398:ADD196424 AMZ196398:AMZ196424 AWV196398:AWV196424 BGR196398:BGR196424 BQN196398:BQN196424 CAJ196398:CAJ196424 CKF196398:CKF196424 CUB196398:CUB196424 DDX196398:DDX196424 DNT196398:DNT196424 DXP196398:DXP196424 EHL196398:EHL196424 ERH196398:ERH196424 FBD196398:FBD196424 FKZ196398:FKZ196424 FUV196398:FUV196424 GER196398:GER196424 GON196398:GON196424 GYJ196398:GYJ196424 HIF196398:HIF196424 HSB196398:HSB196424 IBX196398:IBX196424 ILT196398:ILT196424 IVP196398:IVP196424 JFL196398:JFL196424 JPH196398:JPH196424 JZD196398:JZD196424 KIZ196398:KIZ196424 KSV196398:KSV196424 LCR196398:LCR196424 LMN196398:LMN196424 LWJ196398:LWJ196424 MGF196398:MGF196424 MQB196398:MQB196424 MZX196398:MZX196424 NJT196398:NJT196424 NTP196398:NTP196424 ODL196398:ODL196424 ONH196398:ONH196424 OXD196398:OXD196424 PGZ196398:PGZ196424 PQV196398:PQV196424 QAR196398:QAR196424 QKN196398:QKN196424 QUJ196398:QUJ196424 REF196398:REF196424 ROB196398:ROB196424 RXX196398:RXX196424 SHT196398:SHT196424 SRP196398:SRP196424 TBL196398:TBL196424 TLH196398:TLH196424 TVD196398:TVD196424 UEZ196398:UEZ196424 UOV196398:UOV196424 UYR196398:UYR196424 VIN196398:VIN196424 VSJ196398:VSJ196424 WCF196398:WCF196424 WMB196398:WMB196424 WVX196398:WVX196424 P261934:P261960 JL261934:JL261960 TH261934:TH261960 ADD261934:ADD261960 AMZ261934:AMZ261960 AWV261934:AWV261960 BGR261934:BGR261960 BQN261934:BQN261960 CAJ261934:CAJ261960 CKF261934:CKF261960 CUB261934:CUB261960 DDX261934:DDX261960 DNT261934:DNT261960 DXP261934:DXP261960 EHL261934:EHL261960 ERH261934:ERH261960 FBD261934:FBD261960 FKZ261934:FKZ261960 FUV261934:FUV261960 GER261934:GER261960 GON261934:GON261960 GYJ261934:GYJ261960 HIF261934:HIF261960 HSB261934:HSB261960 IBX261934:IBX261960 ILT261934:ILT261960 IVP261934:IVP261960 JFL261934:JFL261960 JPH261934:JPH261960 JZD261934:JZD261960 KIZ261934:KIZ261960 KSV261934:KSV261960 LCR261934:LCR261960 LMN261934:LMN261960 LWJ261934:LWJ261960 MGF261934:MGF261960 MQB261934:MQB261960 MZX261934:MZX261960 NJT261934:NJT261960 NTP261934:NTP261960 ODL261934:ODL261960 ONH261934:ONH261960 OXD261934:OXD261960 PGZ261934:PGZ261960 PQV261934:PQV261960 QAR261934:QAR261960 QKN261934:QKN261960 QUJ261934:QUJ261960 REF261934:REF261960 ROB261934:ROB261960 RXX261934:RXX261960 SHT261934:SHT261960 SRP261934:SRP261960 TBL261934:TBL261960 TLH261934:TLH261960 TVD261934:TVD261960 UEZ261934:UEZ261960 UOV261934:UOV261960 UYR261934:UYR261960 VIN261934:VIN261960 VSJ261934:VSJ261960 WCF261934:WCF261960 WMB261934:WMB261960 WVX261934:WVX261960 P327470:P327496 JL327470:JL327496 TH327470:TH327496 ADD327470:ADD327496 AMZ327470:AMZ327496 AWV327470:AWV327496 BGR327470:BGR327496 BQN327470:BQN327496 CAJ327470:CAJ327496 CKF327470:CKF327496 CUB327470:CUB327496 DDX327470:DDX327496 DNT327470:DNT327496 DXP327470:DXP327496 EHL327470:EHL327496 ERH327470:ERH327496 FBD327470:FBD327496 FKZ327470:FKZ327496 FUV327470:FUV327496 GER327470:GER327496 GON327470:GON327496 GYJ327470:GYJ327496 HIF327470:HIF327496 HSB327470:HSB327496 IBX327470:IBX327496 ILT327470:ILT327496 IVP327470:IVP327496 JFL327470:JFL327496 JPH327470:JPH327496 JZD327470:JZD327496 KIZ327470:KIZ327496 KSV327470:KSV327496 LCR327470:LCR327496 LMN327470:LMN327496 LWJ327470:LWJ327496 MGF327470:MGF327496 MQB327470:MQB327496 MZX327470:MZX327496 NJT327470:NJT327496 NTP327470:NTP327496 ODL327470:ODL327496 ONH327470:ONH327496 OXD327470:OXD327496 PGZ327470:PGZ327496 PQV327470:PQV327496 QAR327470:QAR327496 QKN327470:QKN327496 QUJ327470:QUJ327496 REF327470:REF327496 ROB327470:ROB327496 RXX327470:RXX327496 SHT327470:SHT327496 SRP327470:SRP327496 TBL327470:TBL327496 TLH327470:TLH327496 TVD327470:TVD327496 UEZ327470:UEZ327496 UOV327470:UOV327496 UYR327470:UYR327496 VIN327470:VIN327496 VSJ327470:VSJ327496 WCF327470:WCF327496 WMB327470:WMB327496 WVX327470:WVX327496 P393006:P393032 JL393006:JL393032 TH393006:TH393032 ADD393006:ADD393032 AMZ393006:AMZ393032 AWV393006:AWV393032 BGR393006:BGR393032 BQN393006:BQN393032 CAJ393006:CAJ393032 CKF393006:CKF393032 CUB393006:CUB393032 DDX393006:DDX393032 DNT393006:DNT393032 DXP393006:DXP393032 EHL393006:EHL393032 ERH393006:ERH393032 FBD393006:FBD393032 FKZ393006:FKZ393032 FUV393006:FUV393032 GER393006:GER393032 GON393006:GON393032 GYJ393006:GYJ393032 HIF393006:HIF393032 HSB393006:HSB393032 IBX393006:IBX393032 ILT393006:ILT393032 IVP393006:IVP393032 JFL393006:JFL393032 JPH393006:JPH393032 JZD393006:JZD393032 KIZ393006:KIZ393032 KSV393006:KSV393032 LCR393006:LCR393032 LMN393006:LMN393032 LWJ393006:LWJ393032 MGF393006:MGF393032 MQB393006:MQB393032 MZX393006:MZX393032 NJT393006:NJT393032 NTP393006:NTP393032 ODL393006:ODL393032 ONH393006:ONH393032 OXD393006:OXD393032 PGZ393006:PGZ393032 PQV393006:PQV393032 QAR393006:QAR393032 QKN393006:QKN393032 QUJ393006:QUJ393032 REF393006:REF393032 ROB393006:ROB393032 RXX393006:RXX393032 SHT393006:SHT393032 SRP393006:SRP393032 TBL393006:TBL393032 TLH393006:TLH393032 TVD393006:TVD393032 UEZ393006:UEZ393032 UOV393006:UOV393032 UYR393006:UYR393032 VIN393006:VIN393032 VSJ393006:VSJ393032 WCF393006:WCF393032 WMB393006:WMB393032 WVX393006:WVX393032 P458542:P458568 JL458542:JL458568 TH458542:TH458568 ADD458542:ADD458568 AMZ458542:AMZ458568 AWV458542:AWV458568 BGR458542:BGR458568 BQN458542:BQN458568 CAJ458542:CAJ458568 CKF458542:CKF458568 CUB458542:CUB458568 DDX458542:DDX458568 DNT458542:DNT458568 DXP458542:DXP458568 EHL458542:EHL458568 ERH458542:ERH458568 FBD458542:FBD458568 FKZ458542:FKZ458568 FUV458542:FUV458568 GER458542:GER458568 GON458542:GON458568 GYJ458542:GYJ458568 HIF458542:HIF458568 HSB458542:HSB458568 IBX458542:IBX458568 ILT458542:ILT458568 IVP458542:IVP458568 JFL458542:JFL458568 JPH458542:JPH458568 JZD458542:JZD458568 KIZ458542:KIZ458568 KSV458542:KSV458568 LCR458542:LCR458568 LMN458542:LMN458568 LWJ458542:LWJ458568 MGF458542:MGF458568 MQB458542:MQB458568 MZX458542:MZX458568 NJT458542:NJT458568 NTP458542:NTP458568 ODL458542:ODL458568 ONH458542:ONH458568 OXD458542:OXD458568 PGZ458542:PGZ458568 PQV458542:PQV458568 QAR458542:QAR458568 QKN458542:QKN458568 QUJ458542:QUJ458568 REF458542:REF458568 ROB458542:ROB458568 RXX458542:RXX458568 SHT458542:SHT458568 SRP458542:SRP458568 TBL458542:TBL458568 TLH458542:TLH458568 TVD458542:TVD458568 UEZ458542:UEZ458568 UOV458542:UOV458568 UYR458542:UYR458568 VIN458542:VIN458568 VSJ458542:VSJ458568 WCF458542:WCF458568 WMB458542:WMB458568 WVX458542:WVX458568 P524078:P524104 JL524078:JL524104 TH524078:TH524104 ADD524078:ADD524104 AMZ524078:AMZ524104 AWV524078:AWV524104 BGR524078:BGR524104 BQN524078:BQN524104 CAJ524078:CAJ524104 CKF524078:CKF524104 CUB524078:CUB524104 DDX524078:DDX524104 DNT524078:DNT524104 DXP524078:DXP524104 EHL524078:EHL524104 ERH524078:ERH524104 FBD524078:FBD524104 FKZ524078:FKZ524104 FUV524078:FUV524104 GER524078:GER524104 GON524078:GON524104 GYJ524078:GYJ524104 HIF524078:HIF524104 HSB524078:HSB524104 IBX524078:IBX524104 ILT524078:ILT524104 IVP524078:IVP524104 JFL524078:JFL524104 JPH524078:JPH524104 JZD524078:JZD524104 KIZ524078:KIZ524104 KSV524078:KSV524104 LCR524078:LCR524104 LMN524078:LMN524104 LWJ524078:LWJ524104 MGF524078:MGF524104 MQB524078:MQB524104 MZX524078:MZX524104 NJT524078:NJT524104 NTP524078:NTP524104 ODL524078:ODL524104 ONH524078:ONH524104 OXD524078:OXD524104 PGZ524078:PGZ524104 PQV524078:PQV524104 QAR524078:QAR524104 QKN524078:QKN524104 QUJ524078:QUJ524104 REF524078:REF524104 ROB524078:ROB524104 RXX524078:RXX524104 SHT524078:SHT524104 SRP524078:SRP524104 TBL524078:TBL524104 TLH524078:TLH524104 TVD524078:TVD524104 UEZ524078:UEZ524104 UOV524078:UOV524104 UYR524078:UYR524104 VIN524078:VIN524104 VSJ524078:VSJ524104 WCF524078:WCF524104 WMB524078:WMB524104 WVX524078:WVX524104 P589614:P589640 JL589614:JL589640 TH589614:TH589640 ADD589614:ADD589640 AMZ589614:AMZ589640 AWV589614:AWV589640 BGR589614:BGR589640 BQN589614:BQN589640 CAJ589614:CAJ589640 CKF589614:CKF589640 CUB589614:CUB589640 DDX589614:DDX589640 DNT589614:DNT589640 DXP589614:DXP589640 EHL589614:EHL589640 ERH589614:ERH589640 FBD589614:FBD589640 FKZ589614:FKZ589640 FUV589614:FUV589640 GER589614:GER589640 GON589614:GON589640 GYJ589614:GYJ589640 HIF589614:HIF589640 HSB589614:HSB589640 IBX589614:IBX589640 ILT589614:ILT589640 IVP589614:IVP589640 JFL589614:JFL589640 JPH589614:JPH589640 JZD589614:JZD589640 KIZ589614:KIZ589640 KSV589614:KSV589640 LCR589614:LCR589640 LMN589614:LMN589640 LWJ589614:LWJ589640 MGF589614:MGF589640 MQB589614:MQB589640 MZX589614:MZX589640 NJT589614:NJT589640 NTP589614:NTP589640 ODL589614:ODL589640 ONH589614:ONH589640 OXD589614:OXD589640 PGZ589614:PGZ589640 PQV589614:PQV589640 QAR589614:QAR589640 QKN589614:QKN589640 QUJ589614:QUJ589640 REF589614:REF589640 ROB589614:ROB589640 RXX589614:RXX589640 SHT589614:SHT589640 SRP589614:SRP589640 TBL589614:TBL589640 TLH589614:TLH589640 TVD589614:TVD589640 UEZ589614:UEZ589640 UOV589614:UOV589640 UYR589614:UYR589640 VIN589614:VIN589640 VSJ589614:VSJ589640 WCF589614:WCF589640 WMB589614:WMB589640 WVX589614:WVX589640 P655150:P655176 JL655150:JL655176 TH655150:TH655176 ADD655150:ADD655176 AMZ655150:AMZ655176 AWV655150:AWV655176 BGR655150:BGR655176 BQN655150:BQN655176 CAJ655150:CAJ655176 CKF655150:CKF655176 CUB655150:CUB655176 DDX655150:DDX655176 DNT655150:DNT655176 DXP655150:DXP655176 EHL655150:EHL655176 ERH655150:ERH655176 FBD655150:FBD655176 FKZ655150:FKZ655176 FUV655150:FUV655176 GER655150:GER655176 GON655150:GON655176 GYJ655150:GYJ655176 HIF655150:HIF655176 HSB655150:HSB655176 IBX655150:IBX655176 ILT655150:ILT655176 IVP655150:IVP655176 JFL655150:JFL655176 JPH655150:JPH655176 JZD655150:JZD655176 KIZ655150:KIZ655176 KSV655150:KSV655176 LCR655150:LCR655176 LMN655150:LMN655176 LWJ655150:LWJ655176 MGF655150:MGF655176 MQB655150:MQB655176 MZX655150:MZX655176 NJT655150:NJT655176 NTP655150:NTP655176 ODL655150:ODL655176 ONH655150:ONH655176 OXD655150:OXD655176 PGZ655150:PGZ655176 PQV655150:PQV655176 QAR655150:QAR655176 QKN655150:QKN655176 QUJ655150:QUJ655176 REF655150:REF655176 ROB655150:ROB655176 RXX655150:RXX655176 SHT655150:SHT655176 SRP655150:SRP655176 TBL655150:TBL655176 TLH655150:TLH655176 TVD655150:TVD655176 UEZ655150:UEZ655176 UOV655150:UOV655176 UYR655150:UYR655176 VIN655150:VIN655176 VSJ655150:VSJ655176 WCF655150:WCF655176 WMB655150:WMB655176 WVX655150:WVX655176 P720686:P720712 JL720686:JL720712 TH720686:TH720712 ADD720686:ADD720712 AMZ720686:AMZ720712 AWV720686:AWV720712 BGR720686:BGR720712 BQN720686:BQN720712 CAJ720686:CAJ720712 CKF720686:CKF720712 CUB720686:CUB720712 DDX720686:DDX720712 DNT720686:DNT720712 DXP720686:DXP720712 EHL720686:EHL720712 ERH720686:ERH720712 FBD720686:FBD720712 FKZ720686:FKZ720712 FUV720686:FUV720712 GER720686:GER720712 GON720686:GON720712 GYJ720686:GYJ720712 HIF720686:HIF720712 HSB720686:HSB720712 IBX720686:IBX720712 ILT720686:ILT720712 IVP720686:IVP720712 JFL720686:JFL720712 JPH720686:JPH720712 JZD720686:JZD720712 KIZ720686:KIZ720712 KSV720686:KSV720712 LCR720686:LCR720712 LMN720686:LMN720712 LWJ720686:LWJ720712 MGF720686:MGF720712 MQB720686:MQB720712 MZX720686:MZX720712 NJT720686:NJT720712 NTP720686:NTP720712 ODL720686:ODL720712 ONH720686:ONH720712 OXD720686:OXD720712 PGZ720686:PGZ720712 PQV720686:PQV720712 QAR720686:QAR720712 QKN720686:QKN720712 QUJ720686:QUJ720712 REF720686:REF720712 ROB720686:ROB720712 RXX720686:RXX720712 SHT720686:SHT720712 SRP720686:SRP720712 TBL720686:TBL720712 TLH720686:TLH720712 TVD720686:TVD720712 UEZ720686:UEZ720712 UOV720686:UOV720712 UYR720686:UYR720712 VIN720686:VIN720712 VSJ720686:VSJ720712 WCF720686:WCF720712 WMB720686:WMB720712 WVX720686:WVX720712 P786222:P786248 JL786222:JL786248 TH786222:TH786248 ADD786222:ADD786248 AMZ786222:AMZ786248 AWV786222:AWV786248 BGR786222:BGR786248 BQN786222:BQN786248 CAJ786222:CAJ786248 CKF786222:CKF786248 CUB786222:CUB786248 DDX786222:DDX786248 DNT786222:DNT786248 DXP786222:DXP786248 EHL786222:EHL786248 ERH786222:ERH786248 FBD786222:FBD786248 FKZ786222:FKZ786248 FUV786222:FUV786248 GER786222:GER786248 GON786222:GON786248 GYJ786222:GYJ786248 HIF786222:HIF786248 HSB786222:HSB786248 IBX786222:IBX786248 ILT786222:ILT786248 IVP786222:IVP786248 JFL786222:JFL786248 JPH786222:JPH786248 JZD786222:JZD786248 KIZ786222:KIZ786248 KSV786222:KSV786248 LCR786222:LCR786248 LMN786222:LMN786248 LWJ786222:LWJ786248 MGF786222:MGF786248 MQB786222:MQB786248 MZX786222:MZX786248 NJT786222:NJT786248 NTP786222:NTP786248 ODL786222:ODL786248 ONH786222:ONH786248 OXD786222:OXD786248 PGZ786222:PGZ786248 PQV786222:PQV786248 QAR786222:QAR786248 QKN786222:QKN786248 QUJ786222:QUJ786248 REF786222:REF786248 ROB786222:ROB786248 RXX786222:RXX786248 SHT786222:SHT786248 SRP786222:SRP786248 TBL786222:TBL786248 TLH786222:TLH786248 TVD786222:TVD786248 UEZ786222:UEZ786248 UOV786222:UOV786248 UYR786222:UYR786248 VIN786222:VIN786248 VSJ786222:VSJ786248 WCF786222:WCF786248 WMB786222:WMB786248 WVX786222:WVX786248 P851758:P851784 JL851758:JL851784 TH851758:TH851784 ADD851758:ADD851784 AMZ851758:AMZ851784 AWV851758:AWV851784 BGR851758:BGR851784 BQN851758:BQN851784 CAJ851758:CAJ851784 CKF851758:CKF851784 CUB851758:CUB851784 DDX851758:DDX851784 DNT851758:DNT851784 DXP851758:DXP851784 EHL851758:EHL851784 ERH851758:ERH851784 FBD851758:FBD851784 FKZ851758:FKZ851784 FUV851758:FUV851784 GER851758:GER851784 GON851758:GON851784 GYJ851758:GYJ851784 HIF851758:HIF851784 HSB851758:HSB851784 IBX851758:IBX851784 ILT851758:ILT851784 IVP851758:IVP851784 JFL851758:JFL851784 JPH851758:JPH851784 JZD851758:JZD851784 KIZ851758:KIZ851784 KSV851758:KSV851784 LCR851758:LCR851784 LMN851758:LMN851784 LWJ851758:LWJ851784 MGF851758:MGF851784 MQB851758:MQB851784 MZX851758:MZX851784 NJT851758:NJT851784 NTP851758:NTP851784 ODL851758:ODL851784 ONH851758:ONH851784 OXD851758:OXD851784 PGZ851758:PGZ851784 PQV851758:PQV851784 QAR851758:QAR851784 QKN851758:QKN851784 QUJ851758:QUJ851784 REF851758:REF851784 ROB851758:ROB851784 RXX851758:RXX851784 SHT851758:SHT851784 SRP851758:SRP851784 TBL851758:TBL851784 TLH851758:TLH851784 TVD851758:TVD851784 UEZ851758:UEZ851784 UOV851758:UOV851784 UYR851758:UYR851784 VIN851758:VIN851784 VSJ851758:VSJ851784 WCF851758:WCF851784 WMB851758:WMB851784 WVX851758:WVX851784 P917294:P917320 JL917294:JL917320 TH917294:TH917320 ADD917294:ADD917320 AMZ917294:AMZ917320 AWV917294:AWV917320 BGR917294:BGR917320 BQN917294:BQN917320 CAJ917294:CAJ917320 CKF917294:CKF917320 CUB917294:CUB917320 DDX917294:DDX917320 DNT917294:DNT917320 DXP917294:DXP917320 EHL917294:EHL917320 ERH917294:ERH917320 FBD917294:FBD917320 FKZ917294:FKZ917320 FUV917294:FUV917320 GER917294:GER917320 GON917294:GON917320 GYJ917294:GYJ917320 HIF917294:HIF917320 HSB917294:HSB917320 IBX917294:IBX917320 ILT917294:ILT917320 IVP917294:IVP917320 JFL917294:JFL917320 JPH917294:JPH917320 JZD917294:JZD917320 KIZ917294:KIZ917320 KSV917294:KSV917320 LCR917294:LCR917320 LMN917294:LMN917320 LWJ917294:LWJ917320 MGF917294:MGF917320 MQB917294:MQB917320 MZX917294:MZX917320 NJT917294:NJT917320 NTP917294:NTP917320 ODL917294:ODL917320 ONH917294:ONH917320 OXD917294:OXD917320 PGZ917294:PGZ917320 PQV917294:PQV917320 QAR917294:QAR917320 QKN917294:QKN917320 QUJ917294:QUJ917320 REF917294:REF917320 ROB917294:ROB917320 RXX917294:RXX917320 SHT917294:SHT917320 SRP917294:SRP917320 TBL917294:TBL917320 TLH917294:TLH917320 TVD917294:TVD917320 UEZ917294:UEZ917320 UOV917294:UOV917320 UYR917294:UYR917320 VIN917294:VIN917320 VSJ917294:VSJ917320 WCF917294:WCF917320 WMB917294:WMB917320 WVX917294:WVX917320 P982830:P982856 JL982830:JL982856 TH982830:TH982856 ADD982830:ADD982856 AMZ982830:AMZ982856 AWV982830:AWV982856 BGR982830:BGR982856 BQN982830:BQN982856 CAJ982830:CAJ982856 CKF982830:CKF982856 CUB982830:CUB982856 DDX982830:DDX982856 DNT982830:DNT982856 DXP982830:DXP982856 EHL982830:EHL982856 ERH982830:ERH982856 FBD982830:FBD982856 FKZ982830:FKZ982856 FUV982830:FUV982856 GER982830:GER982856 GON982830:GON982856 GYJ982830:GYJ982856 HIF982830:HIF982856 HSB982830:HSB982856 IBX982830:IBX982856 ILT982830:ILT982856 IVP982830:IVP982856 JFL982830:JFL982856 JPH982830:JPH982856 JZD982830:JZD982856 KIZ982830:KIZ982856 KSV982830:KSV982856 LCR982830:LCR982856 LMN982830:LMN982856 LWJ982830:LWJ982856 MGF982830:MGF982856 MQB982830:MQB982856 MZX982830:MZX982856 NJT982830:NJT982856 NTP982830:NTP982856 ODL982830:ODL982856 ONH982830:ONH982856 OXD982830:OXD982856 PGZ982830:PGZ982856 PQV982830:PQV982856 QAR982830:QAR982856 QKN982830:QKN982856 QUJ982830:QUJ982856 REF982830:REF982856 ROB982830:ROB982856 RXX982830:RXX982856 SHT982830:SHT982856 SRP982830:SRP982856 TBL982830:TBL982856 TLH982830:TLH982856 TVD982830:TVD982856 UEZ982830:UEZ982856 UOV982830:UOV982856 UYR982830:UYR982856 VIN982830:VIN982856 VSJ982830:VSJ982856 WCF982830:WCF982856 WMB982830:WMB982856 WVX982830:WVX982856 P1048366:P1048392 JL1048366:JL1048392 TH1048366:TH1048392 ADD1048366:ADD1048392 AMZ1048366:AMZ1048392 AWV1048366:AWV1048392 BGR1048366:BGR1048392 BQN1048366:BQN1048392 CAJ1048366:CAJ1048392 CKF1048366:CKF1048392 CUB1048366:CUB1048392 DDX1048366:DDX1048392 DNT1048366:DNT1048392 DXP1048366:DXP1048392 EHL1048366:EHL1048392 ERH1048366:ERH1048392 FBD1048366:FBD1048392 FKZ1048366:FKZ1048392 FUV1048366:FUV1048392 GER1048366:GER1048392 GON1048366:GON1048392 GYJ1048366:GYJ1048392 HIF1048366:HIF1048392 HSB1048366:HSB1048392 IBX1048366:IBX1048392 ILT1048366:ILT1048392 IVP1048366:IVP1048392 JFL1048366:JFL1048392 JPH1048366:JPH1048392 JZD1048366:JZD1048392 KIZ1048366:KIZ1048392 KSV1048366:KSV1048392 LCR1048366:LCR1048392 LMN1048366:LMN1048392 LWJ1048366:LWJ1048392 MGF1048366:MGF1048392 MQB1048366:MQB1048392 MZX1048366:MZX1048392 NJT1048366:NJT1048392 NTP1048366:NTP1048392 ODL1048366:ODL1048392 ONH1048366:ONH1048392 OXD1048366:OXD1048392 PGZ1048366:PGZ1048392 PQV1048366:PQV1048392 QAR1048366:QAR1048392 QKN1048366:QKN1048392 QUJ1048366:QUJ1048392 REF1048366:REF1048392 ROB1048366:ROB1048392 RXX1048366:RXX1048392 SHT1048366:SHT1048392 SRP1048366:SRP1048392 TBL1048366:TBL1048392 TLH1048366:TLH1048392 TVD1048366:TVD1048392 UEZ1048366:UEZ1048392 UOV1048366:UOV1048392 UYR1048366:UYR1048392 VIN1048366:VIN1048392 VSJ1048366:VSJ1048392 WCF1048366:WCF1048392 WMB1048366:WMB1048392 WVX1048366:WVX1048392" xr:uid="{30E2763D-DF1A-4376-BCE6-D811FD5BE83C}">
      <formula1>$P$3:$P$5</formula1>
    </dataValidation>
    <dataValidation type="list" allowBlank="1" showInputMessage="1" showErrorMessage="1" sqref="O65326:O65352 JK65326:JK65352 TG65326:TG65352 ADC65326:ADC65352 AMY65326:AMY65352 AWU65326:AWU65352 BGQ65326:BGQ65352 BQM65326:BQM65352 CAI65326:CAI65352 CKE65326:CKE65352 CUA65326:CUA65352 DDW65326:DDW65352 DNS65326:DNS65352 DXO65326:DXO65352 EHK65326:EHK65352 ERG65326:ERG65352 FBC65326:FBC65352 FKY65326:FKY65352 FUU65326:FUU65352 GEQ65326:GEQ65352 GOM65326:GOM65352 GYI65326:GYI65352 HIE65326:HIE65352 HSA65326:HSA65352 IBW65326:IBW65352 ILS65326:ILS65352 IVO65326:IVO65352 JFK65326:JFK65352 JPG65326:JPG65352 JZC65326:JZC65352 KIY65326:KIY65352 KSU65326:KSU65352 LCQ65326:LCQ65352 LMM65326:LMM65352 LWI65326:LWI65352 MGE65326:MGE65352 MQA65326:MQA65352 MZW65326:MZW65352 NJS65326:NJS65352 NTO65326:NTO65352 ODK65326:ODK65352 ONG65326:ONG65352 OXC65326:OXC65352 PGY65326:PGY65352 PQU65326:PQU65352 QAQ65326:QAQ65352 QKM65326:QKM65352 QUI65326:QUI65352 REE65326:REE65352 ROA65326:ROA65352 RXW65326:RXW65352 SHS65326:SHS65352 SRO65326:SRO65352 TBK65326:TBK65352 TLG65326:TLG65352 TVC65326:TVC65352 UEY65326:UEY65352 UOU65326:UOU65352 UYQ65326:UYQ65352 VIM65326:VIM65352 VSI65326:VSI65352 WCE65326:WCE65352 WMA65326:WMA65352 WVW65326:WVW65352 O130862:O130888 JK130862:JK130888 TG130862:TG130888 ADC130862:ADC130888 AMY130862:AMY130888 AWU130862:AWU130888 BGQ130862:BGQ130888 BQM130862:BQM130888 CAI130862:CAI130888 CKE130862:CKE130888 CUA130862:CUA130888 DDW130862:DDW130888 DNS130862:DNS130888 DXO130862:DXO130888 EHK130862:EHK130888 ERG130862:ERG130888 FBC130862:FBC130888 FKY130862:FKY130888 FUU130862:FUU130888 GEQ130862:GEQ130888 GOM130862:GOM130888 GYI130862:GYI130888 HIE130862:HIE130888 HSA130862:HSA130888 IBW130862:IBW130888 ILS130862:ILS130888 IVO130862:IVO130888 JFK130862:JFK130888 JPG130862:JPG130888 JZC130862:JZC130888 KIY130862:KIY130888 KSU130862:KSU130888 LCQ130862:LCQ130888 LMM130862:LMM130888 LWI130862:LWI130888 MGE130862:MGE130888 MQA130862:MQA130888 MZW130862:MZW130888 NJS130862:NJS130888 NTO130862:NTO130888 ODK130862:ODK130888 ONG130862:ONG130888 OXC130862:OXC130888 PGY130862:PGY130888 PQU130862:PQU130888 QAQ130862:QAQ130888 QKM130862:QKM130888 QUI130862:QUI130888 REE130862:REE130888 ROA130862:ROA130888 RXW130862:RXW130888 SHS130862:SHS130888 SRO130862:SRO130888 TBK130862:TBK130888 TLG130862:TLG130888 TVC130862:TVC130888 UEY130862:UEY130888 UOU130862:UOU130888 UYQ130862:UYQ130888 VIM130862:VIM130888 VSI130862:VSI130888 WCE130862:WCE130888 WMA130862:WMA130888 WVW130862:WVW130888 O196398:O196424 JK196398:JK196424 TG196398:TG196424 ADC196398:ADC196424 AMY196398:AMY196424 AWU196398:AWU196424 BGQ196398:BGQ196424 BQM196398:BQM196424 CAI196398:CAI196424 CKE196398:CKE196424 CUA196398:CUA196424 DDW196398:DDW196424 DNS196398:DNS196424 DXO196398:DXO196424 EHK196398:EHK196424 ERG196398:ERG196424 FBC196398:FBC196424 FKY196398:FKY196424 FUU196398:FUU196424 GEQ196398:GEQ196424 GOM196398:GOM196424 GYI196398:GYI196424 HIE196398:HIE196424 HSA196398:HSA196424 IBW196398:IBW196424 ILS196398:ILS196424 IVO196398:IVO196424 JFK196398:JFK196424 JPG196398:JPG196424 JZC196398:JZC196424 KIY196398:KIY196424 KSU196398:KSU196424 LCQ196398:LCQ196424 LMM196398:LMM196424 LWI196398:LWI196424 MGE196398:MGE196424 MQA196398:MQA196424 MZW196398:MZW196424 NJS196398:NJS196424 NTO196398:NTO196424 ODK196398:ODK196424 ONG196398:ONG196424 OXC196398:OXC196424 PGY196398:PGY196424 PQU196398:PQU196424 QAQ196398:QAQ196424 QKM196398:QKM196424 QUI196398:QUI196424 REE196398:REE196424 ROA196398:ROA196424 RXW196398:RXW196424 SHS196398:SHS196424 SRO196398:SRO196424 TBK196398:TBK196424 TLG196398:TLG196424 TVC196398:TVC196424 UEY196398:UEY196424 UOU196398:UOU196424 UYQ196398:UYQ196424 VIM196398:VIM196424 VSI196398:VSI196424 WCE196398:WCE196424 WMA196398:WMA196424 WVW196398:WVW196424 O261934:O261960 JK261934:JK261960 TG261934:TG261960 ADC261934:ADC261960 AMY261934:AMY261960 AWU261934:AWU261960 BGQ261934:BGQ261960 BQM261934:BQM261960 CAI261934:CAI261960 CKE261934:CKE261960 CUA261934:CUA261960 DDW261934:DDW261960 DNS261934:DNS261960 DXO261934:DXO261960 EHK261934:EHK261960 ERG261934:ERG261960 FBC261934:FBC261960 FKY261934:FKY261960 FUU261934:FUU261960 GEQ261934:GEQ261960 GOM261934:GOM261960 GYI261934:GYI261960 HIE261934:HIE261960 HSA261934:HSA261960 IBW261934:IBW261960 ILS261934:ILS261960 IVO261934:IVO261960 JFK261934:JFK261960 JPG261934:JPG261960 JZC261934:JZC261960 KIY261934:KIY261960 KSU261934:KSU261960 LCQ261934:LCQ261960 LMM261934:LMM261960 LWI261934:LWI261960 MGE261934:MGE261960 MQA261934:MQA261960 MZW261934:MZW261960 NJS261934:NJS261960 NTO261934:NTO261960 ODK261934:ODK261960 ONG261934:ONG261960 OXC261934:OXC261960 PGY261934:PGY261960 PQU261934:PQU261960 QAQ261934:QAQ261960 QKM261934:QKM261960 QUI261934:QUI261960 REE261934:REE261960 ROA261934:ROA261960 RXW261934:RXW261960 SHS261934:SHS261960 SRO261934:SRO261960 TBK261934:TBK261960 TLG261934:TLG261960 TVC261934:TVC261960 UEY261934:UEY261960 UOU261934:UOU261960 UYQ261934:UYQ261960 VIM261934:VIM261960 VSI261934:VSI261960 WCE261934:WCE261960 WMA261934:WMA261960 WVW261934:WVW261960 O327470:O327496 JK327470:JK327496 TG327470:TG327496 ADC327470:ADC327496 AMY327470:AMY327496 AWU327470:AWU327496 BGQ327470:BGQ327496 BQM327470:BQM327496 CAI327470:CAI327496 CKE327470:CKE327496 CUA327470:CUA327496 DDW327470:DDW327496 DNS327470:DNS327496 DXO327470:DXO327496 EHK327470:EHK327496 ERG327470:ERG327496 FBC327470:FBC327496 FKY327470:FKY327496 FUU327470:FUU327496 GEQ327470:GEQ327496 GOM327470:GOM327496 GYI327470:GYI327496 HIE327470:HIE327496 HSA327470:HSA327496 IBW327470:IBW327496 ILS327470:ILS327496 IVO327470:IVO327496 JFK327470:JFK327496 JPG327470:JPG327496 JZC327470:JZC327496 KIY327470:KIY327496 KSU327470:KSU327496 LCQ327470:LCQ327496 LMM327470:LMM327496 LWI327470:LWI327496 MGE327470:MGE327496 MQA327470:MQA327496 MZW327470:MZW327496 NJS327470:NJS327496 NTO327470:NTO327496 ODK327470:ODK327496 ONG327470:ONG327496 OXC327470:OXC327496 PGY327470:PGY327496 PQU327470:PQU327496 QAQ327470:QAQ327496 QKM327470:QKM327496 QUI327470:QUI327496 REE327470:REE327496 ROA327470:ROA327496 RXW327470:RXW327496 SHS327470:SHS327496 SRO327470:SRO327496 TBK327470:TBK327496 TLG327470:TLG327496 TVC327470:TVC327496 UEY327470:UEY327496 UOU327470:UOU327496 UYQ327470:UYQ327496 VIM327470:VIM327496 VSI327470:VSI327496 WCE327470:WCE327496 WMA327470:WMA327496 WVW327470:WVW327496 O393006:O393032 JK393006:JK393032 TG393006:TG393032 ADC393006:ADC393032 AMY393006:AMY393032 AWU393006:AWU393032 BGQ393006:BGQ393032 BQM393006:BQM393032 CAI393006:CAI393032 CKE393006:CKE393032 CUA393006:CUA393032 DDW393006:DDW393032 DNS393006:DNS393032 DXO393006:DXO393032 EHK393006:EHK393032 ERG393006:ERG393032 FBC393006:FBC393032 FKY393006:FKY393032 FUU393006:FUU393032 GEQ393006:GEQ393032 GOM393006:GOM393032 GYI393006:GYI393032 HIE393006:HIE393032 HSA393006:HSA393032 IBW393006:IBW393032 ILS393006:ILS393032 IVO393006:IVO393032 JFK393006:JFK393032 JPG393006:JPG393032 JZC393006:JZC393032 KIY393006:KIY393032 KSU393006:KSU393032 LCQ393006:LCQ393032 LMM393006:LMM393032 LWI393006:LWI393032 MGE393006:MGE393032 MQA393006:MQA393032 MZW393006:MZW393032 NJS393006:NJS393032 NTO393006:NTO393032 ODK393006:ODK393032 ONG393006:ONG393032 OXC393006:OXC393032 PGY393006:PGY393032 PQU393006:PQU393032 QAQ393006:QAQ393032 QKM393006:QKM393032 QUI393006:QUI393032 REE393006:REE393032 ROA393006:ROA393032 RXW393006:RXW393032 SHS393006:SHS393032 SRO393006:SRO393032 TBK393006:TBK393032 TLG393006:TLG393032 TVC393006:TVC393032 UEY393006:UEY393032 UOU393006:UOU393032 UYQ393006:UYQ393032 VIM393006:VIM393032 VSI393006:VSI393032 WCE393006:WCE393032 WMA393006:WMA393032 WVW393006:WVW393032 O458542:O458568 JK458542:JK458568 TG458542:TG458568 ADC458542:ADC458568 AMY458542:AMY458568 AWU458542:AWU458568 BGQ458542:BGQ458568 BQM458542:BQM458568 CAI458542:CAI458568 CKE458542:CKE458568 CUA458542:CUA458568 DDW458542:DDW458568 DNS458542:DNS458568 DXO458542:DXO458568 EHK458542:EHK458568 ERG458542:ERG458568 FBC458542:FBC458568 FKY458542:FKY458568 FUU458542:FUU458568 GEQ458542:GEQ458568 GOM458542:GOM458568 GYI458542:GYI458568 HIE458542:HIE458568 HSA458542:HSA458568 IBW458542:IBW458568 ILS458542:ILS458568 IVO458542:IVO458568 JFK458542:JFK458568 JPG458542:JPG458568 JZC458542:JZC458568 KIY458542:KIY458568 KSU458542:KSU458568 LCQ458542:LCQ458568 LMM458542:LMM458568 LWI458542:LWI458568 MGE458542:MGE458568 MQA458542:MQA458568 MZW458542:MZW458568 NJS458542:NJS458568 NTO458542:NTO458568 ODK458542:ODK458568 ONG458542:ONG458568 OXC458542:OXC458568 PGY458542:PGY458568 PQU458542:PQU458568 QAQ458542:QAQ458568 QKM458542:QKM458568 QUI458542:QUI458568 REE458542:REE458568 ROA458542:ROA458568 RXW458542:RXW458568 SHS458542:SHS458568 SRO458542:SRO458568 TBK458542:TBK458568 TLG458542:TLG458568 TVC458542:TVC458568 UEY458542:UEY458568 UOU458542:UOU458568 UYQ458542:UYQ458568 VIM458542:VIM458568 VSI458542:VSI458568 WCE458542:WCE458568 WMA458542:WMA458568 WVW458542:WVW458568 O524078:O524104 JK524078:JK524104 TG524078:TG524104 ADC524078:ADC524104 AMY524078:AMY524104 AWU524078:AWU524104 BGQ524078:BGQ524104 BQM524078:BQM524104 CAI524078:CAI524104 CKE524078:CKE524104 CUA524078:CUA524104 DDW524078:DDW524104 DNS524078:DNS524104 DXO524078:DXO524104 EHK524078:EHK524104 ERG524078:ERG524104 FBC524078:FBC524104 FKY524078:FKY524104 FUU524078:FUU524104 GEQ524078:GEQ524104 GOM524078:GOM524104 GYI524078:GYI524104 HIE524078:HIE524104 HSA524078:HSA524104 IBW524078:IBW524104 ILS524078:ILS524104 IVO524078:IVO524104 JFK524078:JFK524104 JPG524078:JPG524104 JZC524078:JZC524104 KIY524078:KIY524104 KSU524078:KSU524104 LCQ524078:LCQ524104 LMM524078:LMM524104 LWI524078:LWI524104 MGE524078:MGE524104 MQA524078:MQA524104 MZW524078:MZW524104 NJS524078:NJS524104 NTO524078:NTO524104 ODK524078:ODK524104 ONG524078:ONG524104 OXC524078:OXC524104 PGY524078:PGY524104 PQU524078:PQU524104 QAQ524078:QAQ524104 QKM524078:QKM524104 QUI524078:QUI524104 REE524078:REE524104 ROA524078:ROA524104 RXW524078:RXW524104 SHS524078:SHS524104 SRO524078:SRO524104 TBK524078:TBK524104 TLG524078:TLG524104 TVC524078:TVC524104 UEY524078:UEY524104 UOU524078:UOU524104 UYQ524078:UYQ524104 VIM524078:VIM524104 VSI524078:VSI524104 WCE524078:WCE524104 WMA524078:WMA524104 WVW524078:WVW524104 O589614:O589640 JK589614:JK589640 TG589614:TG589640 ADC589614:ADC589640 AMY589614:AMY589640 AWU589614:AWU589640 BGQ589614:BGQ589640 BQM589614:BQM589640 CAI589614:CAI589640 CKE589614:CKE589640 CUA589614:CUA589640 DDW589614:DDW589640 DNS589614:DNS589640 DXO589614:DXO589640 EHK589614:EHK589640 ERG589614:ERG589640 FBC589614:FBC589640 FKY589614:FKY589640 FUU589614:FUU589640 GEQ589614:GEQ589640 GOM589614:GOM589640 GYI589614:GYI589640 HIE589614:HIE589640 HSA589614:HSA589640 IBW589614:IBW589640 ILS589614:ILS589640 IVO589614:IVO589640 JFK589614:JFK589640 JPG589614:JPG589640 JZC589614:JZC589640 KIY589614:KIY589640 KSU589614:KSU589640 LCQ589614:LCQ589640 LMM589614:LMM589640 LWI589614:LWI589640 MGE589614:MGE589640 MQA589614:MQA589640 MZW589614:MZW589640 NJS589614:NJS589640 NTO589614:NTO589640 ODK589614:ODK589640 ONG589614:ONG589640 OXC589614:OXC589640 PGY589614:PGY589640 PQU589614:PQU589640 QAQ589614:QAQ589640 QKM589614:QKM589640 QUI589614:QUI589640 REE589614:REE589640 ROA589614:ROA589640 RXW589614:RXW589640 SHS589614:SHS589640 SRO589614:SRO589640 TBK589614:TBK589640 TLG589614:TLG589640 TVC589614:TVC589640 UEY589614:UEY589640 UOU589614:UOU589640 UYQ589614:UYQ589640 VIM589614:VIM589640 VSI589614:VSI589640 WCE589614:WCE589640 WMA589614:WMA589640 WVW589614:WVW589640 O655150:O655176 JK655150:JK655176 TG655150:TG655176 ADC655150:ADC655176 AMY655150:AMY655176 AWU655150:AWU655176 BGQ655150:BGQ655176 BQM655150:BQM655176 CAI655150:CAI655176 CKE655150:CKE655176 CUA655150:CUA655176 DDW655150:DDW655176 DNS655150:DNS655176 DXO655150:DXO655176 EHK655150:EHK655176 ERG655150:ERG655176 FBC655150:FBC655176 FKY655150:FKY655176 FUU655150:FUU655176 GEQ655150:GEQ655176 GOM655150:GOM655176 GYI655150:GYI655176 HIE655150:HIE655176 HSA655150:HSA655176 IBW655150:IBW655176 ILS655150:ILS655176 IVO655150:IVO655176 JFK655150:JFK655176 JPG655150:JPG655176 JZC655150:JZC655176 KIY655150:KIY655176 KSU655150:KSU655176 LCQ655150:LCQ655176 LMM655150:LMM655176 LWI655150:LWI655176 MGE655150:MGE655176 MQA655150:MQA655176 MZW655150:MZW655176 NJS655150:NJS655176 NTO655150:NTO655176 ODK655150:ODK655176 ONG655150:ONG655176 OXC655150:OXC655176 PGY655150:PGY655176 PQU655150:PQU655176 QAQ655150:QAQ655176 QKM655150:QKM655176 QUI655150:QUI655176 REE655150:REE655176 ROA655150:ROA655176 RXW655150:RXW655176 SHS655150:SHS655176 SRO655150:SRO655176 TBK655150:TBK655176 TLG655150:TLG655176 TVC655150:TVC655176 UEY655150:UEY655176 UOU655150:UOU655176 UYQ655150:UYQ655176 VIM655150:VIM655176 VSI655150:VSI655176 WCE655150:WCE655176 WMA655150:WMA655176 WVW655150:WVW655176 O720686:O720712 JK720686:JK720712 TG720686:TG720712 ADC720686:ADC720712 AMY720686:AMY720712 AWU720686:AWU720712 BGQ720686:BGQ720712 BQM720686:BQM720712 CAI720686:CAI720712 CKE720686:CKE720712 CUA720686:CUA720712 DDW720686:DDW720712 DNS720686:DNS720712 DXO720686:DXO720712 EHK720686:EHK720712 ERG720686:ERG720712 FBC720686:FBC720712 FKY720686:FKY720712 FUU720686:FUU720712 GEQ720686:GEQ720712 GOM720686:GOM720712 GYI720686:GYI720712 HIE720686:HIE720712 HSA720686:HSA720712 IBW720686:IBW720712 ILS720686:ILS720712 IVO720686:IVO720712 JFK720686:JFK720712 JPG720686:JPG720712 JZC720686:JZC720712 KIY720686:KIY720712 KSU720686:KSU720712 LCQ720686:LCQ720712 LMM720686:LMM720712 LWI720686:LWI720712 MGE720686:MGE720712 MQA720686:MQA720712 MZW720686:MZW720712 NJS720686:NJS720712 NTO720686:NTO720712 ODK720686:ODK720712 ONG720686:ONG720712 OXC720686:OXC720712 PGY720686:PGY720712 PQU720686:PQU720712 QAQ720686:QAQ720712 QKM720686:QKM720712 QUI720686:QUI720712 REE720686:REE720712 ROA720686:ROA720712 RXW720686:RXW720712 SHS720686:SHS720712 SRO720686:SRO720712 TBK720686:TBK720712 TLG720686:TLG720712 TVC720686:TVC720712 UEY720686:UEY720712 UOU720686:UOU720712 UYQ720686:UYQ720712 VIM720686:VIM720712 VSI720686:VSI720712 WCE720686:WCE720712 WMA720686:WMA720712 WVW720686:WVW720712 O786222:O786248 JK786222:JK786248 TG786222:TG786248 ADC786222:ADC786248 AMY786222:AMY786248 AWU786222:AWU786248 BGQ786222:BGQ786248 BQM786222:BQM786248 CAI786222:CAI786248 CKE786222:CKE786248 CUA786222:CUA786248 DDW786222:DDW786248 DNS786222:DNS786248 DXO786222:DXO786248 EHK786222:EHK786248 ERG786222:ERG786248 FBC786222:FBC786248 FKY786222:FKY786248 FUU786222:FUU786248 GEQ786222:GEQ786248 GOM786222:GOM786248 GYI786222:GYI786248 HIE786222:HIE786248 HSA786222:HSA786248 IBW786222:IBW786248 ILS786222:ILS786248 IVO786222:IVO786248 JFK786222:JFK786248 JPG786222:JPG786248 JZC786222:JZC786248 KIY786222:KIY786248 KSU786222:KSU786248 LCQ786222:LCQ786248 LMM786222:LMM786248 LWI786222:LWI786248 MGE786222:MGE786248 MQA786222:MQA786248 MZW786222:MZW786248 NJS786222:NJS786248 NTO786222:NTO786248 ODK786222:ODK786248 ONG786222:ONG786248 OXC786222:OXC786248 PGY786222:PGY786248 PQU786222:PQU786248 QAQ786222:QAQ786248 QKM786222:QKM786248 QUI786222:QUI786248 REE786222:REE786248 ROA786222:ROA786248 RXW786222:RXW786248 SHS786222:SHS786248 SRO786222:SRO786248 TBK786222:TBK786248 TLG786222:TLG786248 TVC786222:TVC786248 UEY786222:UEY786248 UOU786222:UOU786248 UYQ786222:UYQ786248 VIM786222:VIM786248 VSI786222:VSI786248 WCE786222:WCE786248 WMA786222:WMA786248 WVW786222:WVW786248 O851758:O851784 JK851758:JK851784 TG851758:TG851784 ADC851758:ADC851784 AMY851758:AMY851784 AWU851758:AWU851784 BGQ851758:BGQ851784 BQM851758:BQM851784 CAI851758:CAI851784 CKE851758:CKE851784 CUA851758:CUA851784 DDW851758:DDW851784 DNS851758:DNS851784 DXO851758:DXO851784 EHK851758:EHK851784 ERG851758:ERG851784 FBC851758:FBC851784 FKY851758:FKY851784 FUU851758:FUU851784 GEQ851758:GEQ851784 GOM851758:GOM851784 GYI851758:GYI851784 HIE851758:HIE851784 HSA851758:HSA851784 IBW851758:IBW851784 ILS851758:ILS851784 IVO851758:IVO851784 JFK851758:JFK851784 JPG851758:JPG851784 JZC851758:JZC851784 KIY851758:KIY851784 KSU851758:KSU851784 LCQ851758:LCQ851784 LMM851758:LMM851784 LWI851758:LWI851784 MGE851758:MGE851784 MQA851758:MQA851784 MZW851758:MZW851784 NJS851758:NJS851784 NTO851758:NTO851784 ODK851758:ODK851784 ONG851758:ONG851784 OXC851758:OXC851784 PGY851758:PGY851784 PQU851758:PQU851784 QAQ851758:QAQ851784 QKM851758:QKM851784 QUI851758:QUI851784 REE851758:REE851784 ROA851758:ROA851784 RXW851758:RXW851784 SHS851758:SHS851784 SRO851758:SRO851784 TBK851758:TBK851784 TLG851758:TLG851784 TVC851758:TVC851784 UEY851758:UEY851784 UOU851758:UOU851784 UYQ851758:UYQ851784 VIM851758:VIM851784 VSI851758:VSI851784 WCE851758:WCE851784 WMA851758:WMA851784 WVW851758:WVW851784 O917294:O917320 JK917294:JK917320 TG917294:TG917320 ADC917294:ADC917320 AMY917294:AMY917320 AWU917294:AWU917320 BGQ917294:BGQ917320 BQM917294:BQM917320 CAI917294:CAI917320 CKE917294:CKE917320 CUA917294:CUA917320 DDW917294:DDW917320 DNS917294:DNS917320 DXO917294:DXO917320 EHK917294:EHK917320 ERG917294:ERG917320 FBC917294:FBC917320 FKY917294:FKY917320 FUU917294:FUU917320 GEQ917294:GEQ917320 GOM917294:GOM917320 GYI917294:GYI917320 HIE917294:HIE917320 HSA917294:HSA917320 IBW917294:IBW917320 ILS917294:ILS917320 IVO917294:IVO917320 JFK917294:JFK917320 JPG917294:JPG917320 JZC917294:JZC917320 KIY917294:KIY917320 KSU917294:KSU917320 LCQ917294:LCQ917320 LMM917294:LMM917320 LWI917294:LWI917320 MGE917294:MGE917320 MQA917294:MQA917320 MZW917294:MZW917320 NJS917294:NJS917320 NTO917294:NTO917320 ODK917294:ODK917320 ONG917294:ONG917320 OXC917294:OXC917320 PGY917294:PGY917320 PQU917294:PQU917320 QAQ917294:QAQ917320 QKM917294:QKM917320 QUI917294:QUI917320 REE917294:REE917320 ROA917294:ROA917320 RXW917294:RXW917320 SHS917294:SHS917320 SRO917294:SRO917320 TBK917294:TBK917320 TLG917294:TLG917320 TVC917294:TVC917320 UEY917294:UEY917320 UOU917294:UOU917320 UYQ917294:UYQ917320 VIM917294:VIM917320 VSI917294:VSI917320 WCE917294:WCE917320 WMA917294:WMA917320 WVW917294:WVW917320 O982830:O982856 JK982830:JK982856 TG982830:TG982856 ADC982830:ADC982856 AMY982830:AMY982856 AWU982830:AWU982856 BGQ982830:BGQ982856 BQM982830:BQM982856 CAI982830:CAI982856 CKE982830:CKE982856 CUA982830:CUA982856 DDW982830:DDW982856 DNS982830:DNS982856 DXO982830:DXO982856 EHK982830:EHK982856 ERG982830:ERG982856 FBC982830:FBC982856 FKY982830:FKY982856 FUU982830:FUU982856 GEQ982830:GEQ982856 GOM982830:GOM982856 GYI982830:GYI982856 HIE982830:HIE982856 HSA982830:HSA982856 IBW982830:IBW982856 ILS982830:ILS982856 IVO982830:IVO982856 JFK982830:JFK982856 JPG982830:JPG982856 JZC982830:JZC982856 KIY982830:KIY982856 KSU982830:KSU982856 LCQ982830:LCQ982856 LMM982830:LMM982856 LWI982830:LWI982856 MGE982830:MGE982856 MQA982830:MQA982856 MZW982830:MZW982856 NJS982830:NJS982856 NTO982830:NTO982856 ODK982830:ODK982856 ONG982830:ONG982856 OXC982830:OXC982856 PGY982830:PGY982856 PQU982830:PQU982856 QAQ982830:QAQ982856 QKM982830:QKM982856 QUI982830:QUI982856 REE982830:REE982856 ROA982830:ROA982856 RXW982830:RXW982856 SHS982830:SHS982856 SRO982830:SRO982856 TBK982830:TBK982856 TLG982830:TLG982856 TVC982830:TVC982856 UEY982830:UEY982856 UOU982830:UOU982856 UYQ982830:UYQ982856 VIM982830:VIM982856 VSI982830:VSI982856 WCE982830:WCE982856 WMA982830:WMA982856 WVW982830:WVW982856 O1048366:O1048392 JK1048366:JK1048392 TG1048366:TG1048392 ADC1048366:ADC1048392 AMY1048366:AMY1048392 AWU1048366:AWU1048392 BGQ1048366:BGQ1048392 BQM1048366:BQM1048392 CAI1048366:CAI1048392 CKE1048366:CKE1048392 CUA1048366:CUA1048392 DDW1048366:DDW1048392 DNS1048366:DNS1048392 DXO1048366:DXO1048392 EHK1048366:EHK1048392 ERG1048366:ERG1048392 FBC1048366:FBC1048392 FKY1048366:FKY1048392 FUU1048366:FUU1048392 GEQ1048366:GEQ1048392 GOM1048366:GOM1048392 GYI1048366:GYI1048392 HIE1048366:HIE1048392 HSA1048366:HSA1048392 IBW1048366:IBW1048392 ILS1048366:ILS1048392 IVO1048366:IVO1048392 JFK1048366:JFK1048392 JPG1048366:JPG1048392 JZC1048366:JZC1048392 KIY1048366:KIY1048392 KSU1048366:KSU1048392 LCQ1048366:LCQ1048392 LMM1048366:LMM1048392 LWI1048366:LWI1048392 MGE1048366:MGE1048392 MQA1048366:MQA1048392 MZW1048366:MZW1048392 NJS1048366:NJS1048392 NTO1048366:NTO1048392 ODK1048366:ODK1048392 ONG1048366:ONG1048392 OXC1048366:OXC1048392 PGY1048366:PGY1048392 PQU1048366:PQU1048392 QAQ1048366:QAQ1048392 QKM1048366:QKM1048392 QUI1048366:QUI1048392 REE1048366:REE1048392 ROA1048366:ROA1048392 RXW1048366:RXW1048392 SHS1048366:SHS1048392 SRO1048366:SRO1048392 TBK1048366:TBK1048392 TLG1048366:TLG1048392 TVC1048366:TVC1048392 UEY1048366:UEY1048392 UOU1048366:UOU1048392 UYQ1048366:UYQ1048392 VIM1048366:VIM1048392 VSI1048366:VSI1048392 WCE1048366:WCE1048392 WMA1048366:WMA1048392 WVW1048366:WVW1048392" xr:uid="{85702AD2-1B65-4F3F-B78C-D73C6C6305D3}">
      <formula1>$P$3:$P$4</formula1>
    </dataValidation>
  </dataValidations>
  <pageMargins left="0" right="0" top="0" bottom="0" header="0.51180555555555596" footer="0.51180555555555596"/>
  <pageSetup paperSize="9" firstPageNumber="4294963191" orientation="portrait" useFirstPageNumber="1"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要項</vt:lpstr>
      <vt:lpstr>申込書</vt:lpstr>
      <vt:lpstr>歴代入賞者</vt:lpstr>
      <vt:lpstr>登録ナンバー</vt:lpstr>
      <vt:lpstr>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dc:creator>
  <cp:lastModifiedBy>紳之介 牛尾</cp:lastModifiedBy>
  <cp:lastPrinted>2025-09-21T09:34:19Z</cp:lastPrinted>
  <dcterms:created xsi:type="dcterms:W3CDTF">2011-11-05T12:42:00Z</dcterms:created>
  <dcterms:modified xsi:type="dcterms:W3CDTF">2026-10-17T08:05:58Z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