
<file path=[Content_Types].xml><?xml version="1.0" encoding="utf-8"?>
<Types xmlns="http://schemas.openxmlformats.org/package/2006/content-types"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hinn\00. 東近江テニス協会\HPデータ\2026\要項・ドロー\"/>
    </mc:Choice>
  </mc:AlternateContent>
  <xr:revisionPtr revIDLastSave="0" documentId="13_ncr:1_{EB5E78E7-00B2-4ED4-A515-AB8F946583D4}" xr6:coauthVersionLast="47" xr6:coauthVersionMax="47" xr10:uidLastSave="{00000000-0000-0000-0000-000000000000}"/>
  <bookViews>
    <workbookView xWindow="36330" yWindow="1620" windowWidth="19755" windowHeight="13020" xr2:uid="{00000000-000D-0000-FFFF-FFFF00000000}"/>
  </bookViews>
  <sheets>
    <sheet name="要項" sheetId="1" r:id="rId1"/>
    <sheet name="申込書" sheetId="2" r:id="rId2"/>
    <sheet name="登録ナンバー" sheetId="3" r:id="rId3"/>
    <sheet name="歴代入賞チーム" sheetId="4" r:id="rId4"/>
    <sheet name="ひばり公園" sheetId="5" r:id="rId5"/>
    <sheet name="すこやかの杜" sheetId="6" r:id="rId6"/>
  </sheets>
  <definedNames>
    <definedName name="OLE_LINK1" localSheetId="0">要項!$A$1</definedName>
  </definedNames>
  <calcPr calcId="191029"/>
</workbook>
</file>

<file path=xl/calcChain.xml><?xml version="1.0" encoding="utf-8"?>
<calcChain xmlns="http://schemas.openxmlformats.org/spreadsheetml/2006/main">
  <c r="K383" i="3" l="1"/>
  <c r="G383" i="3"/>
  <c r="F383" i="3"/>
  <c r="K382" i="3"/>
  <c r="G382" i="3"/>
  <c r="F382" i="3"/>
  <c r="K381" i="3"/>
  <c r="G381" i="3"/>
  <c r="F381" i="3"/>
  <c r="K380" i="3"/>
  <c r="G379" i="3"/>
  <c r="F379" i="3"/>
  <c r="G378" i="3"/>
  <c r="F378" i="3"/>
  <c r="G377" i="3"/>
  <c r="F377" i="3"/>
  <c r="K376" i="3"/>
  <c r="G376" i="3"/>
  <c r="F376" i="3"/>
  <c r="K375" i="3"/>
  <c r="G375" i="3"/>
  <c r="F375" i="3"/>
  <c r="K374" i="3"/>
  <c r="G374" i="3"/>
  <c r="F374" i="3"/>
  <c r="K373" i="3"/>
  <c r="G373" i="3"/>
  <c r="F373" i="3"/>
  <c r="K372" i="3"/>
  <c r="G372" i="3"/>
  <c r="F372" i="3"/>
  <c r="K371" i="3"/>
  <c r="G371" i="3"/>
  <c r="F371" i="3"/>
  <c r="K370" i="3"/>
  <c r="G370" i="3"/>
  <c r="F370" i="3"/>
  <c r="K369" i="3"/>
  <c r="G369" i="3"/>
  <c r="F369" i="3"/>
  <c r="K368" i="3"/>
  <c r="G368" i="3"/>
  <c r="F368" i="3"/>
  <c r="K367" i="3"/>
  <c r="G367" i="3"/>
  <c r="F367" i="3"/>
  <c r="K366" i="3"/>
  <c r="G366" i="3"/>
  <c r="F366" i="3"/>
  <c r="K365" i="3"/>
  <c r="G365" i="3"/>
  <c r="F365" i="3"/>
  <c r="K364" i="3"/>
  <c r="G364" i="3"/>
  <c r="F364" i="3"/>
  <c r="K363" i="3"/>
  <c r="G363" i="3"/>
  <c r="F363" i="3"/>
  <c r="K362" i="3"/>
  <c r="G362" i="3"/>
  <c r="F362" i="3"/>
  <c r="K361" i="3"/>
  <c r="G361" i="3"/>
  <c r="F361" i="3"/>
  <c r="K360" i="3"/>
  <c r="G360" i="3"/>
  <c r="F360" i="3"/>
  <c r="K359" i="3"/>
  <c r="G359" i="3"/>
  <c r="F359" i="3"/>
  <c r="K358" i="3"/>
  <c r="G358" i="3"/>
  <c r="F358" i="3"/>
  <c r="K357" i="3"/>
  <c r="G357" i="3"/>
  <c r="F357" i="3"/>
  <c r="K356" i="3"/>
  <c r="G356" i="3"/>
  <c r="F356" i="3"/>
  <c r="K355" i="3"/>
  <c r="G355" i="3"/>
  <c r="F355" i="3"/>
  <c r="K354" i="3"/>
  <c r="G354" i="3"/>
  <c r="F354" i="3"/>
  <c r="K353" i="3"/>
  <c r="G353" i="3"/>
  <c r="F353" i="3"/>
  <c r="K352" i="3"/>
  <c r="G352" i="3"/>
  <c r="F352" i="3"/>
  <c r="K351" i="3"/>
  <c r="G351" i="3"/>
  <c r="F351" i="3"/>
  <c r="K350" i="3"/>
  <c r="G350" i="3"/>
  <c r="F350" i="3"/>
  <c r="K349" i="3"/>
  <c r="G349" i="3"/>
  <c r="F349" i="3"/>
  <c r="L348" i="3"/>
  <c r="K347" i="3"/>
  <c r="G347" i="3"/>
  <c r="F347" i="3"/>
  <c r="K346" i="3"/>
  <c r="G346" i="3"/>
  <c r="F346" i="3"/>
  <c r="K345" i="3"/>
  <c r="G345" i="3"/>
  <c r="F345" i="3"/>
  <c r="K344" i="3"/>
  <c r="G344" i="3"/>
  <c r="F344" i="3"/>
  <c r="K343" i="3"/>
  <c r="G343" i="3"/>
  <c r="F343" i="3"/>
  <c r="K342" i="3"/>
  <c r="G342" i="3"/>
  <c r="F342" i="3"/>
  <c r="K341" i="3"/>
  <c r="G341" i="3"/>
  <c r="F341" i="3"/>
  <c r="K340" i="3"/>
  <c r="G340" i="3"/>
  <c r="F340" i="3"/>
  <c r="K339" i="3"/>
  <c r="G339" i="3"/>
  <c r="F339" i="3"/>
  <c r="K338" i="3"/>
  <c r="G338" i="3"/>
  <c r="F338" i="3"/>
  <c r="K337" i="3"/>
  <c r="G337" i="3"/>
  <c r="F337" i="3"/>
  <c r="K336" i="3"/>
  <c r="G336" i="3"/>
  <c r="F336" i="3"/>
  <c r="K335" i="3"/>
  <c r="G335" i="3"/>
  <c r="F335" i="3"/>
  <c r="K334" i="3"/>
  <c r="G334" i="3"/>
  <c r="F334" i="3"/>
  <c r="K333" i="3"/>
  <c r="G333" i="3"/>
  <c r="F333" i="3"/>
  <c r="K332" i="3"/>
  <c r="G332" i="3"/>
  <c r="F332" i="3"/>
  <c r="K331" i="3"/>
  <c r="G331" i="3"/>
  <c r="F331" i="3"/>
  <c r="K330" i="3"/>
  <c r="G330" i="3"/>
  <c r="F330" i="3"/>
  <c r="K328" i="3"/>
  <c r="H328" i="3"/>
  <c r="G328" i="3"/>
  <c r="F328" i="3"/>
  <c r="K327" i="3"/>
  <c r="H327" i="3"/>
  <c r="G327" i="3"/>
  <c r="F327" i="3"/>
  <c r="K326" i="3"/>
  <c r="H326" i="3"/>
  <c r="G326" i="3"/>
  <c r="F326" i="3"/>
  <c r="K325" i="3"/>
  <c r="H325" i="3"/>
  <c r="G325" i="3"/>
  <c r="F325" i="3"/>
  <c r="K324" i="3"/>
  <c r="H324" i="3"/>
  <c r="G324" i="3"/>
  <c r="F324" i="3"/>
  <c r="K323" i="3"/>
  <c r="H323" i="3"/>
  <c r="G323" i="3"/>
  <c r="F323" i="3"/>
  <c r="K322" i="3"/>
  <c r="H322" i="3"/>
  <c r="G322" i="3"/>
  <c r="F322" i="3"/>
  <c r="K321" i="3"/>
  <c r="H321" i="3"/>
  <c r="G321" i="3"/>
  <c r="F321" i="3"/>
  <c r="K320" i="3"/>
  <c r="H320" i="3"/>
  <c r="G320" i="3"/>
  <c r="F320" i="3"/>
  <c r="K319" i="3"/>
  <c r="H319" i="3"/>
  <c r="G319" i="3"/>
  <c r="F319" i="3"/>
  <c r="K318" i="3"/>
  <c r="H318" i="3"/>
  <c r="G318" i="3"/>
  <c r="F318" i="3"/>
  <c r="K317" i="3"/>
  <c r="H317" i="3"/>
  <c r="G317" i="3"/>
  <c r="F317" i="3"/>
  <c r="K316" i="3"/>
  <c r="K315" i="3"/>
  <c r="G315" i="3"/>
  <c r="F315" i="3"/>
  <c r="K314" i="3"/>
  <c r="G314" i="3"/>
  <c r="F314" i="3"/>
  <c r="K313" i="3"/>
  <c r="G313" i="3"/>
  <c r="F313" i="3"/>
  <c r="K312" i="3"/>
  <c r="G312" i="3"/>
  <c r="F312" i="3"/>
  <c r="K311" i="3"/>
  <c r="G311" i="3"/>
  <c r="F311" i="3"/>
  <c r="K310" i="3"/>
  <c r="G310" i="3"/>
  <c r="F310" i="3"/>
  <c r="K309" i="3"/>
  <c r="G309" i="3"/>
  <c r="F309" i="3"/>
  <c r="K308" i="3"/>
  <c r="G308" i="3"/>
  <c r="F308" i="3"/>
  <c r="K307" i="3"/>
  <c r="G307" i="3"/>
  <c r="F307" i="3"/>
  <c r="K306" i="3"/>
  <c r="G306" i="3"/>
  <c r="F306" i="3"/>
  <c r="K305" i="3"/>
  <c r="G305" i="3"/>
  <c r="F305" i="3"/>
  <c r="K304" i="3"/>
  <c r="G304" i="3"/>
  <c r="F304" i="3"/>
  <c r="K303" i="3"/>
  <c r="G303" i="3"/>
  <c r="F303" i="3"/>
  <c r="K302" i="3"/>
  <c r="G302" i="3"/>
  <c r="F302" i="3"/>
  <c r="K301" i="3"/>
  <c r="G301" i="3"/>
  <c r="F301" i="3"/>
  <c r="K300" i="3"/>
  <c r="G300" i="3"/>
  <c r="F300" i="3"/>
  <c r="K299" i="3"/>
  <c r="G299" i="3"/>
  <c r="F299" i="3"/>
  <c r="K298" i="3"/>
  <c r="G298" i="3"/>
  <c r="F298" i="3"/>
  <c r="K297" i="3"/>
  <c r="G297" i="3"/>
  <c r="F297" i="3"/>
  <c r="K296" i="3"/>
  <c r="G296" i="3"/>
  <c r="F296" i="3"/>
  <c r="K295" i="3"/>
  <c r="G295" i="3"/>
  <c r="F295" i="3"/>
  <c r="K294" i="3"/>
  <c r="G294" i="3"/>
  <c r="F294" i="3"/>
  <c r="K293" i="3"/>
  <c r="G293" i="3"/>
  <c r="F293" i="3"/>
  <c r="K292" i="3"/>
  <c r="G292" i="3"/>
  <c r="F292" i="3"/>
  <c r="K291" i="3"/>
  <c r="G291" i="3"/>
  <c r="F291" i="3"/>
  <c r="K290" i="3"/>
  <c r="G290" i="3"/>
  <c r="F290" i="3"/>
  <c r="K289" i="3"/>
  <c r="G289" i="3"/>
  <c r="F289" i="3"/>
  <c r="K288" i="3"/>
  <c r="G288" i="3"/>
  <c r="F288" i="3"/>
  <c r="K287" i="3"/>
  <c r="G287" i="3"/>
  <c r="F287" i="3"/>
  <c r="K286" i="3"/>
  <c r="G286" i="3"/>
  <c r="F286" i="3"/>
  <c r="K285" i="3"/>
  <c r="G285" i="3"/>
  <c r="F285" i="3"/>
  <c r="K284" i="3"/>
  <c r="G284" i="3"/>
  <c r="F284" i="3"/>
  <c r="K283" i="3"/>
  <c r="G283" i="3"/>
  <c r="F283" i="3"/>
  <c r="K282" i="3"/>
  <c r="G282" i="3"/>
  <c r="F282" i="3"/>
  <c r="K281" i="3"/>
  <c r="G281" i="3"/>
  <c r="F281" i="3"/>
  <c r="K280" i="3"/>
  <c r="G280" i="3"/>
  <c r="F280" i="3"/>
  <c r="K279" i="3"/>
  <c r="G279" i="3"/>
  <c r="F279" i="3"/>
  <c r="K278" i="3"/>
  <c r="G278" i="3"/>
  <c r="F278" i="3"/>
  <c r="K277" i="3"/>
  <c r="G277" i="3"/>
  <c r="F277" i="3"/>
  <c r="K276" i="3"/>
  <c r="G276" i="3"/>
  <c r="F276" i="3"/>
  <c r="K275" i="3"/>
  <c r="G275" i="3"/>
  <c r="F275" i="3"/>
  <c r="K274" i="3"/>
  <c r="G274" i="3"/>
  <c r="F274" i="3"/>
  <c r="K273" i="3"/>
  <c r="G273" i="3"/>
  <c r="F273" i="3"/>
  <c r="K272" i="3"/>
  <c r="G272" i="3"/>
  <c r="F272" i="3"/>
  <c r="K271" i="3"/>
  <c r="G271" i="3"/>
  <c r="F271" i="3"/>
  <c r="K270" i="3"/>
  <c r="G270" i="3"/>
  <c r="F270" i="3"/>
  <c r="K269" i="3"/>
  <c r="G269" i="3"/>
  <c r="F269" i="3"/>
  <c r="K268" i="3"/>
  <c r="G268" i="3"/>
  <c r="F268" i="3"/>
  <c r="K267" i="3"/>
  <c r="G267" i="3"/>
  <c r="F267" i="3"/>
  <c r="K266" i="3"/>
  <c r="G266" i="3"/>
  <c r="F266" i="3"/>
  <c r="K265" i="3"/>
  <c r="G265" i="3"/>
  <c r="F265" i="3"/>
  <c r="K264" i="3"/>
  <c r="G264" i="3"/>
  <c r="F264" i="3"/>
  <c r="K263" i="3"/>
  <c r="G263" i="3"/>
  <c r="F263" i="3"/>
  <c r="K262" i="3"/>
  <c r="G262" i="3"/>
  <c r="F262" i="3"/>
  <c r="K261" i="3"/>
  <c r="G261" i="3"/>
  <c r="F261" i="3"/>
  <c r="K260" i="3"/>
  <c r="G260" i="3"/>
  <c r="F260" i="3"/>
  <c r="K259" i="3"/>
  <c r="G259" i="3"/>
  <c r="F259" i="3"/>
  <c r="K258" i="3"/>
  <c r="G258" i="3"/>
  <c r="F258" i="3"/>
  <c r="K257" i="3"/>
  <c r="G257" i="3"/>
  <c r="F257" i="3"/>
  <c r="K256" i="3"/>
  <c r="G256" i="3"/>
  <c r="F256" i="3"/>
  <c r="K255" i="3"/>
  <c r="K254" i="3"/>
  <c r="G254" i="3"/>
  <c r="F254" i="3"/>
  <c r="K253" i="3"/>
  <c r="G253" i="3"/>
  <c r="F253" i="3"/>
  <c r="K252" i="3"/>
  <c r="G252" i="3"/>
  <c r="F252" i="3"/>
  <c r="K251" i="3"/>
  <c r="G251" i="3"/>
  <c r="F251" i="3"/>
  <c r="K250" i="3"/>
  <c r="G250" i="3"/>
  <c r="F250" i="3"/>
  <c r="K249" i="3"/>
  <c r="G249" i="3"/>
  <c r="F249" i="3"/>
  <c r="K248" i="3"/>
  <c r="G248" i="3"/>
  <c r="F248" i="3"/>
  <c r="K247" i="3"/>
  <c r="G247" i="3"/>
  <c r="F247" i="3"/>
  <c r="K246" i="3"/>
  <c r="G246" i="3"/>
  <c r="F246" i="3"/>
  <c r="K245" i="3"/>
  <c r="G245" i="3"/>
  <c r="F245" i="3"/>
  <c r="K244" i="3"/>
  <c r="G244" i="3"/>
  <c r="F244" i="3"/>
  <c r="K243" i="3"/>
  <c r="G243" i="3"/>
  <c r="F243" i="3"/>
  <c r="K242" i="3"/>
  <c r="G242" i="3"/>
  <c r="F242" i="3"/>
  <c r="K241" i="3"/>
  <c r="G241" i="3"/>
  <c r="F241" i="3"/>
  <c r="K240" i="3"/>
  <c r="G240" i="3"/>
  <c r="F240" i="3"/>
  <c r="K239" i="3"/>
  <c r="G239" i="3"/>
  <c r="F239" i="3"/>
  <c r="K238" i="3"/>
  <c r="G238" i="3"/>
  <c r="F238" i="3"/>
  <c r="K237" i="3"/>
  <c r="G237" i="3"/>
  <c r="F237" i="3"/>
  <c r="K236" i="3"/>
  <c r="G236" i="3"/>
  <c r="F236" i="3"/>
  <c r="K235" i="3"/>
  <c r="G235" i="3"/>
  <c r="F235" i="3"/>
  <c r="K234" i="3"/>
  <c r="G234" i="3"/>
  <c r="F234" i="3"/>
  <c r="K233" i="3"/>
  <c r="G233" i="3"/>
  <c r="F233" i="3"/>
  <c r="K232" i="3"/>
  <c r="G232" i="3"/>
  <c r="F232" i="3"/>
  <c r="K231" i="3"/>
  <c r="G231" i="3"/>
  <c r="F231" i="3"/>
  <c r="K230" i="3"/>
  <c r="H230" i="3"/>
  <c r="G230" i="3"/>
  <c r="F230" i="3"/>
  <c r="K229" i="3"/>
  <c r="K228" i="3"/>
  <c r="G228" i="3"/>
  <c r="F228" i="3"/>
  <c r="K227" i="3"/>
  <c r="G227" i="3"/>
  <c r="F227" i="3"/>
  <c r="K226" i="3"/>
  <c r="G226" i="3"/>
  <c r="F226" i="3"/>
  <c r="K225" i="3"/>
  <c r="G225" i="3"/>
  <c r="F225" i="3"/>
  <c r="K224" i="3"/>
  <c r="G224" i="3"/>
  <c r="F224" i="3"/>
  <c r="K223" i="3"/>
  <c r="G223" i="3"/>
  <c r="F223" i="3"/>
  <c r="K222" i="3"/>
  <c r="G222" i="3"/>
  <c r="F222" i="3"/>
  <c r="K221" i="3"/>
  <c r="G221" i="3"/>
  <c r="F221" i="3"/>
  <c r="L220" i="3"/>
  <c r="K220" i="3"/>
  <c r="K219" i="3"/>
  <c r="G219" i="3"/>
  <c r="F219" i="3"/>
  <c r="K218" i="3"/>
  <c r="G218" i="3"/>
  <c r="F218" i="3"/>
  <c r="K217" i="3"/>
  <c r="G217" i="3"/>
  <c r="F217" i="3"/>
  <c r="K216" i="3"/>
  <c r="G216" i="3"/>
  <c r="F216" i="3"/>
  <c r="K215" i="3"/>
  <c r="G215" i="3"/>
  <c r="F215" i="3"/>
  <c r="K214" i="3"/>
  <c r="G214" i="3"/>
  <c r="F214" i="3"/>
  <c r="K213" i="3"/>
  <c r="G213" i="3"/>
  <c r="F213" i="3"/>
  <c r="K212" i="3"/>
  <c r="G212" i="3"/>
  <c r="F212" i="3"/>
  <c r="K211" i="3"/>
  <c r="G211" i="3"/>
  <c r="F211" i="3"/>
  <c r="K210" i="3"/>
  <c r="G210" i="3"/>
  <c r="F210" i="3"/>
  <c r="K209" i="3"/>
  <c r="G209" i="3"/>
  <c r="F209" i="3"/>
  <c r="K208" i="3"/>
  <c r="G208" i="3"/>
  <c r="F208" i="3"/>
  <c r="K207" i="3"/>
  <c r="G207" i="3"/>
  <c r="F207" i="3"/>
  <c r="K206" i="3"/>
  <c r="G206" i="3"/>
  <c r="F206" i="3"/>
  <c r="K205" i="3"/>
  <c r="G205" i="3"/>
  <c r="F205" i="3"/>
  <c r="K204" i="3"/>
  <c r="G204" i="3"/>
  <c r="F204" i="3"/>
  <c r="K203" i="3"/>
  <c r="G203" i="3"/>
  <c r="F203" i="3"/>
  <c r="K202" i="3"/>
  <c r="G202" i="3"/>
  <c r="F202" i="3"/>
  <c r="K201" i="3"/>
  <c r="G201" i="3"/>
  <c r="F201" i="3"/>
  <c r="K200" i="3"/>
  <c r="G200" i="3"/>
  <c r="F200" i="3"/>
  <c r="K199" i="3"/>
  <c r="G199" i="3"/>
  <c r="F199" i="3"/>
  <c r="K198" i="3"/>
  <c r="G198" i="3"/>
  <c r="F198" i="3"/>
  <c r="K197" i="3"/>
  <c r="G197" i="3"/>
  <c r="F197" i="3"/>
  <c r="K196" i="3"/>
  <c r="G196" i="3"/>
  <c r="F196" i="3"/>
  <c r="K195" i="3"/>
  <c r="G195" i="3"/>
  <c r="F195" i="3"/>
  <c r="K194" i="3"/>
  <c r="G194" i="3"/>
  <c r="F194" i="3"/>
  <c r="K193" i="3"/>
  <c r="G193" i="3"/>
  <c r="F193" i="3"/>
  <c r="K192" i="3"/>
  <c r="G192" i="3"/>
  <c r="F192" i="3"/>
  <c r="K191" i="3"/>
  <c r="G191" i="3"/>
  <c r="F191" i="3"/>
  <c r="K190" i="3"/>
  <c r="G190" i="3"/>
  <c r="F190" i="3"/>
  <c r="K189" i="3"/>
  <c r="G189" i="3"/>
  <c r="F189" i="3"/>
  <c r="K188" i="3"/>
  <c r="G188" i="3"/>
  <c r="F188" i="3"/>
  <c r="K187" i="3"/>
  <c r="G187" i="3"/>
  <c r="F187" i="3"/>
  <c r="K186" i="3"/>
  <c r="G186" i="3"/>
  <c r="F186" i="3"/>
  <c r="K185" i="3"/>
  <c r="G185" i="3"/>
  <c r="F185" i="3"/>
  <c r="K184" i="3"/>
  <c r="G184" i="3"/>
  <c r="F184" i="3"/>
  <c r="K183" i="3"/>
  <c r="G183" i="3"/>
  <c r="F183" i="3"/>
  <c r="K182" i="3"/>
  <c r="G182" i="3"/>
  <c r="F182" i="3"/>
  <c r="K181" i="3"/>
  <c r="G181" i="3"/>
  <c r="F181" i="3"/>
  <c r="K180" i="3"/>
  <c r="G180" i="3"/>
  <c r="F180" i="3"/>
  <c r="K179" i="3"/>
  <c r="G179" i="3"/>
  <c r="F179" i="3"/>
  <c r="L178" i="3"/>
  <c r="K178" i="3"/>
  <c r="H178" i="3"/>
  <c r="K177" i="3"/>
  <c r="H177" i="3"/>
  <c r="G177" i="3"/>
  <c r="F177" i="3"/>
  <c r="K176" i="3"/>
  <c r="H176" i="3"/>
  <c r="G176" i="3"/>
  <c r="F176" i="3"/>
  <c r="K175" i="3"/>
  <c r="H175" i="3"/>
  <c r="G175" i="3"/>
  <c r="F175" i="3"/>
  <c r="K174" i="3"/>
  <c r="H174" i="3"/>
  <c r="G174" i="3"/>
  <c r="F174" i="3"/>
  <c r="K173" i="3"/>
  <c r="H173" i="3"/>
  <c r="G173" i="3"/>
  <c r="F173" i="3"/>
  <c r="K172" i="3"/>
  <c r="H172" i="3"/>
  <c r="G172" i="3"/>
  <c r="F172" i="3"/>
  <c r="K171" i="3"/>
  <c r="H171" i="3"/>
  <c r="G171" i="3"/>
  <c r="F171" i="3"/>
  <c r="K170" i="3"/>
  <c r="H170" i="3"/>
  <c r="G170" i="3"/>
  <c r="F170" i="3"/>
  <c r="K169" i="3"/>
  <c r="H169" i="3"/>
  <c r="G169" i="3"/>
  <c r="F169" i="3"/>
  <c r="K168" i="3"/>
  <c r="H168" i="3"/>
  <c r="G168" i="3"/>
  <c r="F168" i="3"/>
  <c r="K167" i="3"/>
  <c r="H167" i="3"/>
  <c r="G167" i="3"/>
  <c r="F167" i="3"/>
  <c r="K166" i="3"/>
  <c r="H166" i="3"/>
  <c r="G166" i="3"/>
  <c r="F166" i="3"/>
  <c r="K165" i="3"/>
  <c r="H165" i="3"/>
  <c r="G165" i="3"/>
  <c r="F165" i="3"/>
  <c r="K164" i="3"/>
  <c r="H164" i="3"/>
  <c r="G164" i="3"/>
  <c r="F164" i="3"/>
  <c r="K163" i="3"/>
  <c r="H163" i="3"/>
  <c r="G163" i="3"/>
  <c r="F163" i="3"/>
  <c r="K162" i="3"/>
  <c r="H162" i="3"/>
  <c r="G162" i="3"/>
  <c r="F162" i="3"/>
  <c r="K161" i="3"/>
  <c r="H161" i="3"/>
  <c r="G161" i="3"/>
  <c r="F161" i="3"/>
  <c r="K160" i="3"/>
  <c r="H160" i="3"/>
  <c r="G160" i="3"/>
  <c r="F160" i="3"/>
  <c r="K159" i="3"/>
  <c r="H159" i="3"/>
  <c r="G159" i="3"/>
  <c r="F159" i="3"/>
  <c r="K158" i="3"/>
  <c r="H158" i="3"/>
  <c r="G158" i="3"/>
  <c r="F158" i="3"/>
  <c r="K157" i="3"/>
  <c r="H157" i="3"/>
  <c r="G157" i="3"/>
  <c r="F157" i="3"/>
  <c r="K156" i="3"/>
  <c r="H156" i="3"/>
  <c r="G156" i="3"/>
  <c r="F156" i="3"/>
  <c r="K155" i="3"/>
  <c r="H155" i="3"/>
  <c r="G155" i="3"/>
  <c r="F155" i="3"/>
  <c r="K154" i="3"/>
  <c r="H154" i="3"/>
  <c r="G154" i="3"/>
  <c r="F154" i="3"/>
  <c r="K153" i="3"/>
  <c r="H153" i="3"/>
  <c r="G153" i="3"/>
  <c r="F153" i="3"/>
  <c r="K152" i="3"/>
  <c r="H152" i="3"/>
  <c r="G152" i="3"/>
  <c r="F152" i="3"/>
  <c r="K151" i="3"/>
  <c r="H151" i="3"/>
  <c r="G151" i="3"/>
  <c r="F151" i="3"/>
  <c r="K150" i="3"/>
  <c r="H150" i="3"/>
  <c r="G150" i="3"/>
  <c r="F150" i="3"/>
  <c r="K149" i="3"/>
  <c r="H149" i="3"/>
  <c r="G149" i="3"/>
  <c r="F149" i="3"/>
  <c r="K148" i="3"/>
  <c r="H148" i="3"/>
  <c r="G148" i="3"/>
  <c r="F148" i="3"/>
  <c r="K147" i="3"/>
  <c r="H147" i="3"/>
  <c r="G147" i="3"/>
  <c r="F147" i="3"/>
  <c r="K146" i="3"/>
  <c r="H146" i="3"/>
  <c r="G146" i="3"/>
  <c r="F146" i="3"/>
  <c r="K145" i="3"/>
  <c r="H145" i="3"/>
  <c r="G145" i="3"/>
  <c r="F145" i="3"/>
  <c r="K144" i="3"/>
  <c r="H144" i="3"/>
  <c r="G144" i="3"/>
  <c r="F144" i="3"/>
  <c r="K143" i="3"/>
  <c r="H143" i="3"/>
  <c r="G143" i="3"/>
  <c r="F143" i="3"/>
  <c r="K142" i="3"/>
  <c r="H142" i="3"/>
  <c r="G142" i="3"/>
  <c r="F142" i="3"/>
  <c r="K141" i="3"/>
  <c r="K140" i="3"/>
  <c r="G140" i="3"/>
  <c r="F140" i="3"/>
  <c r="K139" i="3"/>
  <c r="G139" i="3"/>
  <c r="F139" i="3"/>
  <c r="K138" i="3"/>
  <c r="G138" i="3"/>
  <c r="F138" i="3"/>
  <c r="K137" i="3"/>
  <c r="G137" i="3"/>
  <c r="F137" i="3"/>
  <c r="K136" i="3"/>
  <c r="G136" i="3"/>
  <c r="F136" i="3"/>
  <c r="K135" i="3"/>
  <c r="G135" i="3"/>
  <c r="F135" i="3"/>
  <c r="K134" i="3"/>
  <c r="G134" i="3"/>
  <c r="F134" i="3"/>
  <c r="K133" i="3"/>
  <c r="G133" i="3"/>
  <c r="F133" i="3"/>
  <c r="K132" i="3"/>
  <c r="G132" i="3"/>
  <c r="F132" i="3"/>
  <c r="K131" i="3"/>
  <c r="G131" i="3"/>
  <c r="F131" i="3"/>
  <c r="K130" i="3"/>
  <c r="G130" i="3"/>
  <c r="F130" i="3"/>
  <c r="K129" i="3"/>
  <c r="G129" i="3"/>
  <c r="F129" i="3"/>
  <c r="K128" i="3"/>
  <c r="G128" i="3"/>
  <c r="F128" i="3"/>
  <c r="K127" i="3"/>
  <c r="G127" i="3"/>
  <c r="F127" i="3"/>
  <c r="K126" i="3"/>
  <c r="G126" i="3"/>
  <c r="F126" i="3"/>
  <c r="K125" i="3"/>
  <c r="G125" i="3"/>
  <c r="F125" i="3"/>
  <c r="K124" i="3"/>
  <c r="G124" i="3"/>
  <c r="F124" i="3"/>
  <c r="K123" i="3"/>
  <c r="G123" i="3"/>
  <c r="F123" i="3"/>
  <c r="K122" i="3"/>
  <c r="G122" i="3"/>
  <c r="F122" i="3"/>
  <c r="K121" i="3"/>
  <c r="G121" i="3"/>
  <c r="F121" i="3"/>
  <c r="K120" i="3"/>
  <c r="G120" i="3"/>
  <c r="F120" i="3"/>
  <c r="K119" i="3"/>
  <c r="G119" i="3"/>
  <c r="F119" i="3"/>
  <c r="K118" i="3"/>
  <c r="G118" i="3"/>
  <c r="F118" i="3"/>
  <c r="K117" i="3"/>
  <c r="G117" i="3"/>
  <c r="F117" i="3"/>
  <c r="K116" i="3"/>
  <c r="G116" i="3"/>
  <c r="F116" i="3"/>
  <c r="K115" i="3"/>
  <c r="G115" i="3"/>
  <c r="F115" i="3"/>
  <c r="K114" i="3"/>
  <c r="G114" i="3"/>
  <c r="F114" i="3"/>
  <c r="K113" i="3"/>
  <c r="G113" i="3"/>
  <c r="F113" i="3"/>
  <c r="K112" i="3"/>
  <c r="G112" i="3"/>
  <c r="F112" i="3"/>
  <c r="K111" i="3"/>
  <c r="G111" i="3"/>
  <c r="F111" i="3"/>
  <c r="K110" i="3"/>
  <c r="H110" i="3"/>
  <c r="K109" i="3"/>
  <c r="H109" i="3"/>
  <c r="G109" i="3"/>
  <c r="F109" i="3"/>
  <c r="K108" i="3"/>
  <c r="H108" i="3"/>
  <c r="G108" i="3"/>
  <c r="F108" i="3"/>
  <c r="K107" i="3"/>
  <c r="H107" i="3"/>
  <c r="G107" i="3"/>
  <c r="F107" i="3"/>
  <c r="K106" i="3"/>
  <c r="H106" i="3"/>
  <c r="G106" i="3"/>
  <c r="F106" i="3"/>
  <c r="K105" i="3"/>
  <c r="H105" i="3"/>
  <c r="G105" i="3"/>
  <c r="F105" i="3"/>
  <c r="K104" i="3"/>
  <c r="H104" i="3"/>
  <c r="G104" i="3"/>
  <c r="F104" i="3"/>
  <c r="K103" i="3"/>
  <c r="H103" i="3"/>
  <c r="G103" i="3"/>
  <c r="F103" i="3"/>
  <c r="K102" i="3"/>
  <c r="H102" i="3"/>
  <c r="G102" i="3"/>
  <c r="F102" i="3"/>
  <c r="K101" i="3"/>
  <c r="H101" i="3"/>
  <c r="G101" i="3"/>
  <c r="F101" i="3"/>
  <c r="K100" i="3"/>
  <c r="H100" i="3"/>
  <c r="G100" i="3"/>
  <c r="F100" i="3"/>
  <c r="K99" i="3"/>
  <c r="H99" i="3"/>
  <c r="G99" i="3"/>
  <c r="F99" i="3"/>
  <c r="K98" i="3"/>
  <c r="H98" i="3"/>
  <c r="G98" i="3"/>
  <c r="F98" i="3"/>
  <c r="K97" i="3"/>
  <c r="H97" i="3"/>
  <c r="G97" i="3"/>
  <c r="F97" i="3"/>
  <c r="K96" i="3"/>
  <c r="H96" i="3"/>
  <c r="G96" i="3"/>
  <c r="F96" i="3"/>
  <c r="K95" i="3"/>
  <c r="H95" i="3"/>
  <c r="G95" i="3"/>
  <c r="F95" i="3"/>
  <c r="K94" i="3"/>
  <c r="H94" i="3"/>
  <c r="G94" i="3"/>
  <c r="F94" i="3"/>
  <c r="K93" i="3"/>
  <c r="H93" i="3"/>
  <c r="G93" i="3"/>
  <c r="F93" i="3"/>
  <c r="K92" i="3"/>
  <c r="H92" i="3"/>
  <c r="G92" i="3"/>
  <c r="F92" i="3"/>
  <c r="K91" i="3"/>
  <c r="H91" i="3"/>
  <c r="G91" i="3"/>
  <c r="F91" i="3"/>
  <c r="K90" i="3"/>
  <c r="H90" i="3"/>
  <c r="G90" i="3"/>
  <c r="F90" i="3"/>
  <c r="K89" i="3"/>
  <c r="H89" i="3"/>
  <c r="G89" i="3"/>
  <c r="F89" i="3"/>
  <c r="K88" i="3"/>
  <c r="H88" i="3"/>
  <c r="G88" i="3"/>
  <c r="F88" i="3"/>
  <c r="K87" i="3"/>
  <c r="H87" i="3"/>
  <c r="G87" i="3"/>
  <c r="F87" i="3"/>
  <c r="K86" i="3"/>
  <c r="H86" i="3"/>
  <c r="G86" i="3"/>
  <c r="F86" i="3"/>
  <c r="K85" i="3"/>
  <c r="H85" i="3"/>
  <c r="G85" i="3"/>
  <c r="F85" i="3"/>
  <c r="K84" i="3"/>
  <c r="H84" i="3"/>
  <c r="G84" i="3"/>
  <c r="F84" i="3"/>
  <c r="K83" i="3"/>
  <c r="H83" i="3"/>
  <c r="G83" i="3"/>
  <c r="F83" i="3"/>
  <c r="K82" i="3"/>
  <c r="H82" i="3"/>
  <c r="K81" i="3"/>
  <c r="H81" i="3"/>
  <c r="G81" i="3"/>
  <c r="F81" i="3"/>
  <c r="K80" i="3"/>
  <c r="H80" i="3"/>
  <c r="G80" i="3"/>
  <c r="F80" i="3"/>
  <c r="K79" i="3"/>
  <c r="H79" i="3"/>
  <c r="G79" i="3"/>
  <c r="F79" i="3"/>
  <c r="K78" i="3"/>
  <c r="H78" i="3"/>
  <c r="G78" i="3"/>
  <c r="F78" i="3"/>
  <c r="K77" i="3"/>
  <c r="H77" i="3"/>
  <c r="G77" i="3"/>
  <c r="F77" i="3"/>
  <c r="K76" i="3"/>
  <c r="H76" i="3"/>
  <c r="G76" i="3"/>
  <c r="F76" i="3"/>
  <c r="K75" i="3"/>
  <c r="H75" i="3"/>
  <c r="G75" i="3"/>
  <c r="F75" i="3"/>
  <c r="K74" i="3"/>
  <c r="H74" i="3"/>
  <c r="G74" i="3"/>
  <c r="F74" i="3"/>
  <c r="K73" i="3"/>
  <c r="H73" i="3"/>
  <c r="G73" i="3"/>
  <c r="F73" i="3"/>
  <c r="K72" i="3"/>
  <c r="H72" i="3"/>
  <c r="G72" i="3"/>
  <c r="F72" i="3"/>
  <c r="K71" i="3"/>
  <c r="H71" i="3"/>
  <c r="G71" i="3"/>
  <c r="F71" i="3"/>
  <c r="K70" i="3"/>
  <c r="H70" i="3"/>
  <c r="G70" i="3"/>
  <c r="F70" i="3"/>
  <c r="K69" i="3"/>
  <c r="H69" i="3"/>
  <c r="G69" i="3"/>
  <c r="F69" i="3"/>
  <c r="K68" i="3"/>
  <c r="H68" i="3"/>
  <c r="G68" i="3"/>
  <c r="F68" i="3"/>
  <c r="K67" i="3"/>
  <c r="H67" i="3"/>
  <c r="G67" i="3"/>
  <c r="F67" i="3"/>
  <c r="K66" i="3"/>
  <c r="H66" i="3"/>
  <c r="G66" i="3"/>
  <c r="F66" i="3"/>
  <c r="K65" i="3"/>
  <c r="H65" i="3"/>
  <c r="G65" i="3"/>
  <c r="F65" i="3"/>
  <c r="K64" i="3"/>
  <c r="H64" i="3"/>
  <c r="G64" i="3"/>
  <c r="F64" i="3"/>
  <c r="K63" i="3"/>
  <c r="H63" i="3"/>
  <c r="G63" i="3"/>
  <c r="F63" i="3"/>
  <c r="K62" i="3"/>
  <c r="H62" i="3"/>
  <c r="G62" i="3"/>
  <c r="F62" i="3"/>
  <c r="K61" i="3"/>
  <c r="H61" i="3"/>
  <c r="G61" i="3"/>
  <c r="F61" i="3"/>
  <c r="K60" i="3"/>
  <c r="H60" i="3"/>
  <c r="G60" i="3"/>
  <c r="F60" i="3"/>
  <c r="K59" i="3"/>
  <c r="H59" i="3"/>
  <c r="G59" i="3"/>
  <c r="F59" i="3"/>
  <c r="K58" i="3"/>
  <c r="H58" i="3"/>
  <c r="G58" i="3"/>
  <c r="F58" i="3"/>
  <c r="K57" i="3"/>
  <c r="H57" i="3"/>
  <c r="G57" i="3"/>
  <c r="F57" i="3"/>
  <c r="K56" i="3"/>
  <c r="H56" i="3"/>
  <c r="G56" i="3"/>
  <c r="F56" i="3"/>
  <c r="K55" i="3"/>
  <c r="H55" i="3"/>
  <c r="G55" i="3"/>
  <c r="F55" i="3"/>
  <c r="K54" i="3"/>
  <c r="H54" i="3"/>
  <c r="G54" i="3"/>
  <c r="F54" i="3"/>
  <c r="K53" i="3"/>
  <c r="H53" i="3"/>
  <c r="G53" i="3"/>
  <c r="F53" i="3"/>
  <c r="K52" i="3"/>
  <c r="H52" i="3"/>
  <c r="G52" i="3"/>
  <c r="F52" i="3"/>
  <c r="K51" i="3"/>
  <c r="H51" i="3"/>
  <c r="G51" i="3"/>
  <c r="F51" i="3"/>
  <c r="K50" i="3"/>
  <c r="H50" i="3"/>
  <c r="G50" i="3"/>
  <c r="F50" i="3"/>
  <c r="K49" i="3"/>
  <c r="H49" i="3"/>
  <c r="G49" i="3"/>
  <c r="F49" i="3"/>
  <c r="K48" i="3"/>
  <c r="K47" i="3"/>
  <c r="H47" i="3"/>
  <c r="G47" i="3"/>
  <c r="F47" i="3"/>
  <c r="K46" i="3"/>
  <c r="H46" i="3"/>
  <c r="G46" i="3"/>
  <c r="F46" i="3"/>
  <c r="K45" i="3"/>
  <c r="H45" i="3"/>
  <c r="G45" i="3"/>
  <c r="F45" i="3"/>
  <c r="K44" i="3"/>
  <c r="H44" i="3"/>
  <c r="G44" i="3"/>
  <c r="F44" i="3"/>
  <c r="K43" i="3"/>
  <c r="H43" i="3"/>
  <c r="G43" i="3"/>
  <c r="F43" i="3"/>
  <c r="K42" i="3"/>
  <c r="H42" i="3"/>
  <c r="G42" i="3"/>
  <c r="F42" i="3"/>
  <c r="K41" i="3"/>
  <c r="H41" i="3"/>
  <c r="G41" i="3"/>
  <c r="F41" i="3"/>
  <c r="K40" i="3"/>
  <c r="H40" i="3"/>
  <c r="G40" i="3"/>
  <c r="F40" i="3"/>
  <c r="K39" i="3"/>
  <c r="H39" i="3"/>
  <c r="G39" i="3"/>
  <c r="F39" i="3"/>
  <c r="K38" i="3"/>
  <c r="H38" i="3"/>
  <c r="G38" i="3"/>
  <c r="F38" i="3"/>
  <c r="K37" i="3"/>
  <c r="H37" i="3"/>
  <c r="G37" i="3"/>
  <c r="F37" i="3"/>
  <c r="K36" i="3"/>
  <c r="H36" i="3"/>
  <c r="G36" i="3"/>
  <c r="F36" i="3"/>
  <c r="K35" i="3"/>
  <c r="H35" i="3"/>
  <c r="G35" i="3"/>
  <c r="F35" i="3"/>
  <c r="K34" i="3"/>
  <c r="H34" i="3"/>
  <c r="G34" i="3"/>
  <c r="F34" i="3"/>
  <c r="K33" i="3"/>
  <c r="H33" i="3"/>
  <c r="G33" i="3"/>
  <c r="F33" i="3"/>
  <c r="K32" i="3"/>
  <c r="H32" i="3"/>
  <c r="G32" i="3"/>
  <c r="F32" i="3"/>
  <c r="K31" i="3"/>
  <c r="H31" i="3"/>
  <c r="G31" i="3"/>
  <c r="F31" i="3"/>
  <c r="K30" i="3"/>
  <c r="H30" i="3"/>
  <c r="G30" i="3"/>
  <c r="L30" i="3" s="1"/>
  <c r="F30" i="3"/>
  <c r="K29" i="3"/>
  <c r="H29" i="3"/>
  <c r="G29" i="3"/>
  <c r="F29" i="3"/>
  <c r="K28" i="3"/>
  <c r="H28" i="3"/>
  <c r="G28" i="3"/>
  <c r="F28" i="3"/>
  <c r="K27" i="3"/>
  <c r="H27" i="3"/>
  <c r="G27" i="3"/>
  <c r="F27" i="3"/>
  <c r="K26" i="3"/>
  <c r="H26" i="3"/>
  <c r="G26" i="3"/>
  <c r="F26" i="3"/>
  <c r="K25" i="3"/>
  <c r="H25" i="3"/>
  <c r="G25" i="3"/>
  <c r="F25" i="3"/>
  <c r="K24" i="3"/>
  <c r="H24" i="3"/>
  <c r="G24" i="3"/>
  <c r="F24" i="3"/>
  <c r="K23" i="3"/>
  <c r="H23" i="3"/>
  <c r="G23" i="3"/>
  <c r="F23" i="3"/>
  <c r="K22" i="3"/>
  <c r="H22" i="3"/>
  <c r="G22" i="3"/>
  <c r="F22" i="3"/>
  <c r="K21" i="3"/>
  <c r="H21" i="3"/>
  <c r="G21" i="3"/>
  <c r="F21" i="3"/>
  <c r="L20" i="3"/>
  <c r="K20" i="3"/>
  <c r="H20" i="3"/>
  <c r="G20" i="3"/>
  <c r="F20" i="3"/>
  <c r="K19" i="3"/>
  <c r="H19" i="3"/>
  <c r="G19" i="3"/>
  <c r="F19" i="3"/>
  <c r="K18" i="3"/>
  <c r="H18" i="3"/>
  <c r="G18" i="3"/>
  <c r="F18" i="3"/>
  <c r="K17" i="3"/>
  <c r="H17" i="3"/>
  <c r="G17" i="3"/>
  <c r="L17" i="3" s="1"/>
  <c r="F17" i="3"/>
  <c r="K16" i="3"/>
  <c r="H16" i="3"/>
  <c r="G16" i="3"/>
  <c r="F16" i="3"/>
  <c r="K15" i="3"/>
  <c r="H15" i="3"/>
  <c r="G15" i="3"/>
  <c r="F15" i="3"/>
  <c r="K14" i="3"/>
  <c r="H14" i="3"/>
  <c r="G14" i="3"/>
  <c r="F14" i="3"/>
  <c r="K13" i="3"/>
  <c r="H13" i="3"/>
  <c r="G13" i="3"/>
  <c r="F13" i="3"/>
  <c r="K12" i="3"/>
  <c r="H12" i="3"/>
  <c r="G12" i="3"/>
  <c r="F12" i="3"/>
  <c r="K11" i="3"/>
  <c r="H11" i="3"/>
  <c r="G11" i="3"/>
  <c r="F11" i="3"/>
  <c r="K10" i="3"/>
  <c r="H10" i="3"/>
  <c r="G10" i="3"/>
  <c r="F10" i="3"/>
  <c r="K9" i="3"/>
  <c r="H9" i="3"/>
  <c r="G9" i="3"/>
  <c r="L371" i="3" s="1"/>
  <c r="F9" i="3"/>
  <c r="K8" i="3"/>
  <c r="H8" i="3"/>
  <c r="G8" i="3"/>
  <c r="F8" i="3"/>
  <c r="K7" i="3"/>
  <c r="H7" i="3"/>
  <c r="G7" i="3"/>
  <c r="F7" i="3"/>
  <c r="K6" i="3"/>
  <c r="H6" i="3"/>
  <c r="G6" i="3"/>
  <c r="L126" i="3" s="1"/>
  <c r="F6" i="3"/>
  <c r="K5" i="3"/>
  <c r="H5" i="3"/>
  <c r="G5" i="3"/>
  <c r="F5" i="3"/>
  <c r="K4" i="3"/>
  <c r="H4" i="3"/>
  <c r="G4" i="3"/>
  <c r="F4" i="3"/>
  <c r="E46" i="2"/>
  <c r="E42" i="2"/>
  <c r="C42" i="2"/>
  <c r="E41" i="2"/>
  <c r="C41" i="2"/>
  <c r="E40" i="2"/>
  <c r="C40" i="2"/>
  <c r="E39" i="2"/>
  <c r="C39" i="2"/>
  <c r="E38" i="2"/>
  <c r="C38" i="2"/>
  <c r="E32" i="2"/>
  <c r="C32" i="2"/>
  <c r="E31" i="2"/>
  <c r="C31" i="2"/>
  <c r="E30" i="2"/>
  <c r="C30" i="2"/>
  <c r="E29" i="2"/>
  <c r="C29" i="2"/>
  <c r="E28" i="2"/>
  <c r="C28" i="2"/>
  <c r="E22" i="2"/>
  <c r="C22" i="2"/>
  <c r="E21" i="2"/>
  <c r="C21" i="2"/>
  <c r="E20" i="2"/>
  <c r="C20" i="2"/>
  <c r="E19" i="2"/>
  <c r="C19" i="2"/>
  <c r="E18" i="2"/>
  <c r="C18" i="2"/>
  <c r="E12" i="2"/>
  <c r="C12" i="2"/>
  <c r="E11" i="2"/>
  <c r="C11" i="2"/>
  <c r="E10" i="2"/>
  <c r="C10" i="2"/>
  <c r="E9" i="2"/>
  <c r="C9" i="2"/>
  <c r="E8" i="2"/>
  <c r="C8" i="2"/>
  <c r="L57" i="3" l="1"/>
  <c r="L111" i="3"/>
  <c r="L22" i="3"/>
  <c r="L44" i="3"/>
  <c r="L56" i="3"/>
  <c r="L81" i="3"/>
  <c r="L98" i="3"/>
  <c r="L146" i="3"/>
  <c r="L175" i="3"/>
  <c r="L225" i="3"/>
  <c r="L244" i="3"/>
  <c r="L258" i="3"/>
  <c r="L266" i="3"/>
  <c r="L274" i="3"/>
  <c r="L282" i="3"/>
  <c r="L290" i="3"/>
  <c r="L298" i="3"/>
  <c r="L306" i="3"/>
  <c r="L314" i="3"/>
  <c r="L325" i="3"/>
  <c r="L327" i="3"/>
  <c r="L330" i="3"/>
  <c r="L338" i="3"/>
  <c r="L346" i="3"/>
  <c r="L351" i="3"/>
  <c r="L356" i="3"/>
  <c r="L367" i="3"/>
  <c r="L372" i="3"/>
  <c r="L109" i="3"/>
  <c r="L101" i="3"/>
  <c r="L93" i="3"/>
  <c r="L85" i="3"/>
  <c r="L78" i="3"/>
  <c r="L70" i="3"/>
  <c r="L62" i="3"/>
  <c r="L54" i="3"/>
  <c r="L42" i="3"/>
  <c r="L34" i="3"/>
  <c r="L26" i="3"/>
  <c r="L165" i="3"/>
  <c r="L108" i="3"/>
  <c r="L200" i="3"/>
  <c r="L188" i="3"/>
  <c r="L176" i="3"/>
  <c r="L140" i="3"/>
  <c r="L157" i="3"/>
  <c r="L100" i="3"/>
  <c r="L77" i="3"/>
  <c r="L206" i="3"/>
  <c r="L196" i="3"/>
  <c r="L184" i="3"/>
  <c r="L144" i="3"/>
  <c r="L323" i="3"/>
  <c r="L149" i="3"/>
  <c r="L84" i="3"/>
  <c r="L202" i="3"/>
  <c r="L190" i="3"/>
  <c r="L182" i="3"/>
  <c r="L160" i="3"/>
  <c r="L136" i="3"/>
  <c r="L6" i="3"/>
  <c r="L173" i="3"/>
  <c r="L92" i="3"/>
  <c r="L204" i="3"/>
  <c r="L192" i="3"/>
  <c r="L180" i="3"/>
  <c r="L152" i="3"/>
  <c r="L134" i="3"/>
  <c r="L233" i="3"/>
  <c r="L231" i="3"/>
  <c r="L218" i="3"/>
  <c r="L216" i="3"/>
  <c r="L214" i="3"/>
  <c r="L212" i="3"/>
  <c r="L210" i="3"/>
  <c r="L208" i="3"/>
  <c r="L198" i="3"/>
  <c r="L194" i="3"/>
  <c r="L186" i="3"/>
  <c r="L168" i="3"/>
  <c r="L138" i="3"/>
  <c r="L45" i="3"/>
  <c r="L99" i="3"/>
  <c r="L11" i="3"/>
  <c r="L37" i="3"/>
  <c r="L49" i="3"/>
  <c r="L66" i="3"/>
  <c r="L91" i="3"/>
  <c r="L115" i="3"/>
  <c r="L131" i="3"/>
  <c r="L155" i="3"/>
  <c r="L177" i="3"/>
  <c r="L236" i="3"/>
  <c r="L252" i="3"/>
  <c r="L318" i="3"/>
  <c r="L7" i="3"/>
  <c r="L13" i="3"/>
  <c r="L18" i="3"/>
  <c r="L24" i="3"/>
  <c r="L31" i="3"/>
  <c r="L41" i="3"/>
  <c r="L43" i="3"/>
  <c r="L53" i="3"/>
  <c r="L55" i="3"/>
  <c r="L68" i="3"/>
  <c r="L75" i="3"/>
  <c r="L87" i="3"/>
  <c r="L97" i="3"/>
  <c r="L113" i="3"/>
  <c r="L124" i="3"/>
  <c r="L129" i="3"/>
  <c r="L139" i="3"/>
  <c r="L148" i="3"/>
  <c r="L154" i="3"/>
  <c r="L163" i="3"/>
  <c r="L185" i="3"/>
  <c r="L193" i="3"/>
  <c r="L201" i="3"/>
  <c r="L209" i="3"/>
  <c r="L217" i="3"/>
  <c r="L261" i="3"/>
  <c r="L269" i="3"/>
  <c r="L277" i="3"/>
  <c r="L285" i="3"/>
  <c r="L293" i="3"/>
  <c r="L301" i="3"/>
  <c r="L309" i="3"/>
  <c r="L349" i="3"/>
  <c r="L354" i="3"/>
  <c r="L365" i="3"/>
  <c r="L370" i="3"/>
  <c r="L377" i="3"/>
  <c r="L86" i="3"/>
  <c r="L156" i="3"/>
  <c r="L234" i="3"/>
  <c r="L264" i="3"/>
  <c r="L296" i="3"/>
  <c r="L336" i="3"/>
  <c r="L363" i="3"/>
  <c r="L335" i="3"/>
  <c r="L51" i="3"/>
  <c r="L88" i="3"/>
  <c r="L125" i="3"/>
  <c r="L183" i="3"/>
  <c r="L215" i="3"/>
  <c r="L283" i="3"/>
  <c r="L315" i="3"/>
  <c r="L366" i="3"/>
  <c r="L4" i="3"/>
  <c r="L15" i="3"/>
  <c r="L21" i="3"/>
  <c r="L28" i="3"/>
  <c r="L38" i="3"/>
  <c r="L50" i="3"/>
  <c r="L65" i="3"/>
  <c r="L72" i="3"/>
  <c r="L94" i="3"/>
  <c r="L107" i="3"/>
  <c r="L118" i="3"/>
  <c r="L123" i="3"/>
  <c r="L143" i="3"/>
  <c r="L145" i="3"/>
  <c r="L172" i="3"/>
  <c r="L221" i="3"/>
  <c r="L232" i="3"/>
  <c r="L240" i="3"/>
  <c r="L248" i="3"/>
  <c r="L262" i="3"/>
  <c r="L270" i="3"/>
  <c r="L278" i="3"/>
  <c r="L286" i="3"/>
  <c r="L294" i="3"/>
  <c r="L302" i="3"/>
  <c r="L310" i="3"/>
  <c r="L322" i="3"/>
  <c r="L324" i="3"/>
  <c r="L326" i="3"/>
  <c r="L328" i="3"/>
  <c r="L334" i="3"/>
  <c r="L342" i="3"/>
  <c r="L359" i="3"/>
  <c r="L364" i="3"/>
  <c r="L375" i="3"/>
  <c r="L106" i="3"/>
  <c r="L162" i="3"/>
  <c r="L242" i="3"/>
  <c r="L272" i="3"/>
  <c r="L312" i="3"/>
  <c r="L352" i="3"/>
  <c r="L19" i="3"/>
  <c r="L61" i="3"/>
  <c r="L105" i="3"/>
  <c r="L137" i="3"/>
  <c r="L191" i="3"/>
  <c r="L259" i="3"/>
  <c r="L291" i="3"/>
  <c r="L320" i="3"/>
  <c r="L14" i="3"/>
  <c r="L47" i="3"/>
  <c r="L59" i="3"/>
  <c r="L71" i="3"/>
  <c r="L96" i="3"/>
  <c r="L103" i="3"/>
  <c r="L116" i="3"/>
  <c r="L121" i="3"/>
  <c r="L132" i="3"/>
  <c r="L135" i="3"/>
  <c r="L151" i="3"/>
  <c r="L153" i="3"/>
  <c r="L181" i="3"/>
  <c r="L189" i="3"/>
  <c r="L197" i="3"/>
  <c r="L205" i="3"/>
  <c r="L213" i="3"/>
  <c r="L230" i="3"/>
  <c r="L257" i="3"/>
  <c r="L265" i="3"/>
  <c r="L273" i="3"/>
  <c r="L281" i="3"/>
  <c r="L289" i="3"/>
  <c r="L297" i="3"/>
  <c r="L305" i="3"/>
  <c r="L313" i="3"/>
  <c r="L357" i="3"/>
  <c r="L362" i="3"/>
  <c r="L373" i="3"/>
  <c r="L379" i="3"/>
  <c r="L64" i="3"/>
  <c r="L122" i="3"/>
  <c r="L171" i="3"/>
  <c r="L250" i="3"/>
  <c r="L288" i="3"/>
  <c r="L321" i="3"/>
  <c r="L368" i="3"/>
  <c r="L39" i="3"/>
  <c r="L76" i="3"/>
  <c r="L120" i="3"/>
  <c r="L164" i="3"/>
  <c r="L199" i="3"/>
  <c r="L267" i="3"/>
  <c r="L307" i="3"/>
  <c r="L361" i="3"/>
  <c r="L25" i="3"/>
  <c r="L40" i="3"/>
  <c r="L52" i="3"/>
  <c r="L69" i="3"/>
  <c r="L228" i="3"/>
  <c r="L10" i="3"/>
  <c r="L16" i="3"/>
  <c r="L29" i="3"/>
  <c r="L36" i="3"/>
  <c r="L46" i="3"/>
  <c r="L58" i="3"/>
  <c r="L73" i="3"/>
  <c r="L80" i="3"/>
  <c r="L83" i="3"/>
  <c r="L90" i="3"/>
  <c r="L102" i="3"/>
  <c r="L114" i="3"/>
  <c r="L119" i="3"/>
  <c r="L130" i="3"/>
  <c r="L159" i="3"/>
  <c r="L161" i="3"/>
  <c r="L227" i="3"/>
  <c r="L238" i="3"/>
  <c r="L246" i="3"/>
  <c r="L254" i="3"/>
  <c r="L260" i="3"/>
  <c r="L268" i="3"/>
  <c r="L276" i="3"/>
  <c r="L284" i="3"/>
  <c r="L292" i="3"/>
  <c r="L300" i="3"/>
  <c r="L308" i="3"/>
  <c r="L332" i="3"/>
  <c r="L340" i="3"/>
  <c r="L355" i="3"/>
  <c r="L360" i="3"/>
  <c r="L376" i="3"/>
  <c r="L74" i="3"/>
  <c r="L127" i="3"/>
  <c r="L223" i="3"/>
  <c r="L256" i="3"/>
  <c r="L280" i="3"/>
  <c r="L304" i="3"/>
  <c r="L344" i="3"/>
  <c r="L32" i="3"/>
  <c r="L63" i="3"/>
  <c r="L95" i="3"/>
  <c r="L170" i="3"/>
  <c r="L207" i="3"/>
  <c r="L275" i="3"/>
  <c r="L299" i="3"/>
  <c r="L350" i="3"/>
  <c r="L27" i="3"/>
  <c r="L9" i="3"/>
  <c r="L12" i="3"/>
  <c r="L23" i="3"/>
  <c r="L33" i="3"/>
  <c r="L35" i="3"/>
  <c r="L60" i="3"/>
  <c r="L67" i="3"/>
  <c r="L79" i="3"/>
  <c r="L89" i="3"/>
  <c r="L104" i="3"/>
  <c r="L112" i="3"/>
  <c r="L117" i="3"/>
  <c r="L128" i="3"/>
  <c r="L133" i="3"/>
  <c r="L147" i="3"/>
  <c r="L167" i="3"/>
  <c r="L169" i="3"/>
  <c r="L179" i="3"/>
  <c r="L187" i="3"/>
  <c r="L195" i="3"/>
  <c r="L203" i="3"/>
  <c r="L211" i="3"/>
  <c r="L219" i="3"/>
  <c r="L263" i="3"/>
  <c r="L271" i="3"/>
  <c r="L279" i="3"/>
  <c r="L287" i="3"/>
  <c r="L295" i="3"/>
  <c r="L303" i="3"/>
  <c r="L311" i="3"/>
  <c r="L317" i="3"/>
  <c r="L319" i="3"/>
  <c r="L353" i="3"/>
  <c r="L358" i="3"/>
  <c r="L369" i="3"/>
  <c r="L374" i="3"/>
  <c r="L235" i="3"/>
  <c r="L237" i="3"/>
  <c r="L239" i="3"/>
  <c r="L241" i="3"/>
  <c r="L243" i="3"/>
  <c r="L245" i="3"/>
  <c r="L247" i="3"/>
  <c r="L249" i="3"/>
  <c r="L251" i="3"/>
  <c r="L253" i="3"/>
  <c r="L331" i="3"/>
  <c r="L339" i="3"/>
  <c r="L341" i="3"/>
  <c r="L343" i="3"/>
  <c r="L345" i="3"/>
  <c r="L347" i="3"/>
  <c r="L337" i="3"/>
  <c r="L378" i="3"/>
  <c r="L333" i="3"/>
  <c r="L8" i="3"/>
  <c r="L5" i="3"/>
  <c r="L142" i="3"/>
  <c r="L150" i="3"/>
  <c r="L158" i="3"/>
  <c r="L166" i="3"/>
  <c r="L174" i="3"/>
  <c r="L222" i="3"/>
  <c r="L224" i="3"/>
  <c r="L226" i="3"/>
</calcChain>
</file>

<file path=xl/sharedStrings.xml><?xml version="1.0" encoding="utf-8"?>
<sst xmlns="http://schemas.openxmlformats.org/spreadsheetml/2006/main" count="3024" uniqueCount="1425">
  <si>
    <t>第１８回東近江市スーパーカップ　要項</t>
  </si>
  <si>
    <t>■主　　催　　東近江市テニス協会　　　　（担当クラブ：うさぎとかめの集い）</t>
  </si>
  <si>
    <t>■会　　場　　ひばり公園6面　すこやかの杜2面（すべて砂入り人工芝）</t>
  </si>
  <si>
    <t>■期　　日　　２０２６年１１月２２日（日）</t>
  </si>
  <si>
    <t>■種　　目　　団体戦（全種目）</t>
  </si>
  <si>
    <t>　　　　　　　　ダブルス：男子ダブルス1、女子ダブルス1、ミックスダブルス1</t>
  </si>
  <si>
    <t>　　　　　　　　シングルス：男子シングルス1、女子シングルス1</t>
  </si>
  <si>
    <r>
      <rPr>
        <b/>
        <sz val="12"/>
        <rFont val="Meiryo"/>
        <family val="3"/>
        <charset val="128"/>
      </rPr>
      <t>　　　　　　　　</t>
    </r>
    <r>
      <rPr>
        <b/>
        <sz val="12"/>
        <color rgb="FFFF0000"/>
        <rFont val="Meiryo UI"/>
        <family val="3"/>
        <charset val="128"/>
      </rPr>
      <t>※男子は各対戦で１種目しか出場できません。女子は各対戦で２種目まで出場できます。</t>
    </r>
  </si>
  <si>
    <r>
      <rPr>
        <b/>
        <sz val="12"/>
        <color rgb="FFFF0000"/>
        <rFont val="Meiryo UI"/>
        <family val="3"/>
        <charset val="128"/>
      </rPr>
      <t>■参加資格</t>
    </r>
    <r>
      <rPr>
        <b/>
        <sz val="12"/>
        <color rgb="FFFF0000"/>
        <rFont val="Meiryo UI"/>
        <family val="3"/>
        <charset val="128"/>
      </rPr>
      <t>　</t>
    </r>
    <r>
      <rPr>
        <b/>
        <sz val="12"/>
        <color rgb="FFFF0000"/>
        <rFont val="Meiryo UI"/>
        <family val="3"/>
        <charset val="128"/>
      </rPr>
      <t>東近江市テニス協会会員</t>
    </r>
  </si>
  <si>
    <t>男子４名、女子２名以上を1チームとして申し込む。</t>
  </si>
  <si>
    <t>※同一のクラブ員のみで編成する。</t>
  </si>
  <si>
    <t>■試合方法　　予選リーグ戦⇒決勝トーナメント形式（参加チーム数により変更の可能性あり）</t>
  </si>
  <si>
    <t>　　　　　　　　　1セットマッチ　5－5タイブレーク（ノーアドバンテージ）（参加チーム数により変更の可能性あり）</t>
  </si>
  <si>
    <t>　　　　　　　　　試合順：女子D⇒男子D⇒女子S⇒男子S⇒ミックス（進行具合により変更する可能性があります）</t>
  </si>
  <si>
    <t>■注意事項　　試合前の練習はサーブ4本としてください。</t>
  </si>
  <si>
    <t>　　　　　　　　　　試合進行をスムーズに行うため、各自協力お願いします。</t>
  </si>
  <si>
    <t>■参加料　　  　8,000円/１チームあたり（当日8,500円）</t>
  </si>
  <si>
    <t>■申込方法　　２０２６年１１月１４日（土）１８時までに申込書と参加料を添えて、ドロー会議に持参願います。</t>
  </si>
  <si>
    <t>※ドロー会議、持参不可の場合は下記メールアドレスに申込書、銀行口座に参加料の振込みを</t>
  </si>
  <si>
    <r>
      <rPr>
        <b/>
        <sz val="12"/>
        <color rgb="FFFF0000"/>
        <rFont val="Meiryo UI"/>
        <family val="3"/>
        <charset val="128"/>
      </rPr>
      <t>11/１２日(木)</t>
    </r>
    <r>
      <rPr>
        <b/>
        <sz val="12"/>
        <rFont val="Meiryo UI"/>
        <family val="3"/>
        <charset val="128"/>
      </rPr>
      <t>までにお願いいたします。</t>
    </r>
  </si>
  <si>
    <r>
      <rPr>
        <b/>
        <sz val="12"/>
        <rFont val="Meiryo"/>
        <family val="3"/>
        <charset val="128"/>
      </rPr>
      <t>■ドロー会議　　１１月１４（土）　１7：４５～　場所:</t>
    </r>
    <r>
      <rPr>
        <b/>
        <sz val="12"/>
        <color rgb="FFFF0000"/>
        <rFont val="Meiryo UI"/>
        <family val="3"/>
        <charset val="128"/>
      </rPr>
      <t>布引グリーンスタジアム内来賓室</t>
    </r>
  </si>
  <si>
    <t>■大会時注意事項</t>
  </si>
  <si>
    <r>
      <rPr>
        <b/>
        <sz val="12"/>
        <color rgb="FFFF0000"/>
        <rFont val="Meiryo"/>
        <family val="3"/>
        <charset val="128"/>
      </rPr>
      <t>　　　　　　</t>
    </r>
    <r>
      <rPr>
        <b/>
        <sz val="12"/>
        <color rgb="FFFF0000"/>
        <rFont val="Meiryo UI"/>
        <family val="3"/>
        <charset val="128"/>
      </rPr>
      <t>　1・</t>
    </r>
    <r>
      <rPr>
        <b/>
        <sz val="12"/>
        <color rgb="FFFF0000"/>
        <rFont val="Meiryo UI"/>
        <family val="3"/>
        <charset val="128"/>
      </rPr>
      <t>男子４～６名、女子2～6名（補欠可）でエントリーしてください。</t>
    </r>
    <r>
      <rPr>
        <b/>
        <sz val="12"/>
        <color rgb="FFFF0000"/>
        <rFont val="Meiryo UI"/>
        <family val="3"/>
        <charset val="128"/>
      </rPr>
      <t>このメンバーが試合に</t>
    </r>
  </si>
  <si>
    <r>
      <rPr>
        <b/>
        <sz val="12"/>
        <color rgb="FFFF0000"/>
        <rFont val="Meiryo"/>
        <family val="3"/>
        <charset val="128"/>
      </rPr>
      <t>　　　　　　　　　</t>
    </r>
    <r>
      <rPr>
        <b/>
        <sz val="12"/>
        <color rgb="FFFF0000"/>
        <rFont val="Meiryo UI"/>
        <family val="3"/>
        <charset val="128"/>
      </rPr>
      <t>出れなくなった場合、クラブ代表者が当日の朝までに登録クラブ員の中から交代選手を</t>
    </r>
  </si>
  <si>
    <r>
      <rPr>
        <b/>
        <sz val="12"/>
        <color rgb="FFFF0000"/>
        <rFont val="Meiryo"/>
        <family val="3"/>
        <charset val="128"/>
      </rPr>
      <t>　　　　　　　　　</t>
    </r>
    <r>
      <rPr>
        <b/>
        <sz val="12"/>
        <color rgb="FFFF0000"/>
        <rFont val="Meiryo UI"/>
        <family val="3"/>
        <charset val="128"/>
      </rPr>
      <t>申し出た場合に限り、変更可。</t>
    </r>
  </si>
  <si>
    <r>
      <rPr>
        <b/>
        <sz val="12"/>
        <color rgb="FFFF0000"/>
        <rFont val="Meiryo"/>
        <family val="3"/>
        <charset val="128"/>
      </rPr>
      <t>　　　　　　</t>
    </r>
    <r>
      <rPr>
        <b/>
        <sz val="12"/>
        <color rgb="FFFF0000"/>
        <rFont val="Meiryo UI"/>
        <family val="3"/>
        <charset val="128"/>
      </rPr>
      <t>　2・</t>
    </r>
    <r>
      <rPr>
        <b/>
        <sz val="12"/>
        <color rgb="FFFF0000"/>
        <rFont val="Meiryo UI"/>
        <family val="3"/>
        <charset val="128"/>
      </rPr>
      <t>オーダー用紙は各自コピーして当日持参をお願いいたします。</t>
    </r>
  </si>
  <si>
    <t>　　　　　　　3・基本的に打ち切りはなしとして、団体戦全ての試合を行います。（参加チーム数により変更あり）</t>
  </si>
  <si>
    <t>　　　　　　　　※シングルの際はシングルスポールを忘れずに立ててください。</t>
  </si>
  <si>
    <r>
      <rPr>
        <b/>
        <sz val="12"/>
        <rFont val="Meiryo"/>
        <family val="3"/>
        <charset val="128"/>
      </rPr>
      <t>　　　　　　　4・</t>
    </r>
    <r>
      <rPr>
        <b/>
        <sz val="7"/>
        <rFont val="Meiryo UI"/>
        <family val="3"/>
        <charset val="128"/>
      </rPr>
      <t xml:space="preserve"> </t>
    </r>
    <r>
      <rPr>
        <b/>
        <sz val="12"/>
        <rFont val="Meiryo UI"/>
        <family val="3"/>
        <charset val="128"/>
      </rPr>
      <t>スコア表については左をドロー上のチームとし真ん中は試合順（何試合めか）を表示し、</t>
    </r>
  </si>
  <si>
    <t>　　　　　　　　本部に見える様にしておいてください。※オーダー用紙の左端の番号を試合の順番とする。</t>
  </si>
  <si>
    <r>
      <rPr>
        <b/>
        <sz val="12"/>
        <rFont val="Meiryo"/>
        <family val="3"/>
        <charset val="128"/>
      </rPr>
      <t>　　　　　　　5・</t>
    </r>
    <r>
      <rPr>
        <b/>
        <sz val="7"/>
        <rFont val="Meiryo UI"/>
        <family val="3"/>
        <charset val="128"/>
      </rPr>
      <t xml:space="preserve"> </t>
    </r>
    <r>
      <rPr>
        <b/>
        <sz val="12"/>
        <rFont val="Meiryo UI"/>
        <family val="3"/>
        <charset val="128"/>
      </rPr>
      <t>ボールについては１対戦に新球４球（３面進行の場合は１面セットボール使用）</t>
    </r>
  </si>
  <si>
    <t>　　　　　　　6・コーチングについては各チームコートに１人まで認めます。（アドバイスはチェンジコート時のみ）</t>
  </si>
  <si>
    <r>
      <rPr>
        <b/>
        <sz val="12"/>
        <rFont val="Meiryo"/>
        <family val="3"/>
        <charset val="128"/>
      </rPr>
      <t>　　　　　　　7・屋外コートでの試合の場合は</t>
    </r>
    <r>
      <rPr>
        <b/>
        <sz val="12"/>
        <color rgb="FFFF0000"/>
        <rFont val="Meiryo UI"/>
        <family val="3"/>
        <charset val="128"/>
      </rPr>
      <t>フェイスマスク・ミラーサングラス使用認めます。</t>
    </r>
  </si>
  <si>
    <t>■申し込み先   　 片岡一寿（うさかめ代表）</t>
  </si>
  <si>
    <t>■連絡先　　　　　０９０－３０３８－３１３９</t>
  </si>
  <si>
    <t>■メールアドレス　　ｐｔｋｑ６７１８０@ｙａｈｏｏ．cｏ．jｐ</t>
  </si>
  <si>
    <t>■銀行口座　　　　ゆうちょ銀行　　14640-03483751 カタオカ　カズトシ　　</t>
  </si>
  <si>
    <t>■次回案内　　第２２回ウィンターシングルス　12/6（日）　開催予定</t>
  </si>
  <si>
    <t>第１８回　東近江市スーパーカップ　大会申込書</t>
  </si>
  <si>
    <t>所属クラブ名</t>
  </si>
  <si>
    <t>代表者氏名</t>
  </si>
  <si>
    <t>代表連絡先</t>
  </si>
  <si>
    <t>チーム名</t>
  </si>
  <si>
    <t>登録Noを入れると氏名が入力されます</t>
  </si>
  <si>
    <t>登録No</t>
  </si>
  <si>
    <t>　　男子　　　　氏　名</t>
  </si>
  <si>
    <t>　　女子　　　　氏　名</t>
  </si>
  <si>
    <t>参加費</t>
  </si>
  <si>
    <t>チーム数</t>
  </si>
  <si>
    <t>合計</t>
  </si>
  <si>
    <t>8,000円／チーム）</t>
  </si>
  <si>
    <t>青木</t>
  </si>
  <si>
    <t>男</t>
  </si>
  <si>
    <t>あ０２</t>
  </si>
  <si>
    <t>彦根市</t>
  </si>
  <si>
    <t>あ０３</t>
  </si>
  <si>
    <t>あ０４</t>
  </si>
  <si>
    <t>上原</t>
  </si>
  <si>
    <t>義弘</t>
  </si>
  <si>
    <t>あ０５</t>
  </si>
  <si>
    <t>寺村</t>
  </si>
  <si>
    <t>浩一</t>
  </si>
  <si>
    <t>あ０６</t>
  </si>
  <si>
    <t>平居</t>
  </si>
  <si>
    <t>崇</t>
  </si>
  <si>
    <t>あ０７</t>
  </si>
  <si>
    <t>大林</t>
  </si>
  <si>
    <t>弘典</t>
  </si>
  <si>
    <t>長浜市</t>
  </si>
  <si>
    <t>あ０８</t>
  </si>
  <si>
    <t>福嶋</t>
  </si>
  <si>
    <t>亮</t>
  </si>
  <si>
    <t>あ０９</t>
  </si>
  <si>
    <t>落合</t>
  </si>
  <si>
    <t>良弘</t>
  </si>
  <si>
    <t>あ１０</t>
  </si>
  <si>
    <t>松井</t>
  </si>
  <si>
    <t xml:space="preserve">傳樹 </t>
  </si>
  <si>
    <t>あ１１</t>
  </si>
  <si>
    <t>長谷川</t>
  </si>
  <si>
    <t>優</t>
  </si>
  <si>
    <t>あ１２</t>
  </si>
  <si>
    <t>草野</t>
  </si>
  <si>
    <t>活地</t>
  </si>
  <si>
    <t>あ１３</t>
  </si>
  <si>
    <t>吉川</t>
  </si>
  <si>
    <t>孝次</t>
  </si>
  <si>
    <t>あ１４</t>
  </si>
  <si>
    <t>姫田</t>
  </si>
  <si>
    <t>和憲</t>
  </si>
  <si>
    <t>あ１５</t>
  </si>
  <si>
    <t>法戸</t>
  </si>
  <si>
    <t>義也</t>
  </si>
  <si>
    <t>あ１６</t>
  </si>
  <si>
    <t>冨岡</t>
  </si>
  <si>
    <t>浩史</t>
  </si>
  <si>
    <t>あ１７</t>
  </si>
  <si>
    <t>西堀</t>
  </si>
  <si>
    <t>公人</t>
  </si>
  <si>
    <t>近江八幡市</t>
  </si>
  <si>
    <t>あ１８</t>
  </si>
  <si>
    <t>清野</t>
  </si>
  <si>
    <t>宏樹</t>
  </si>
  <si>
    <t>あ１９</t>
  </si>
  <si>
    <t>宇野</t>
  </si>
  <si>
    <t>泰三</t>
  </si>
  <si>
    <t>野洲市</t>
  </si>
  <si>
    <t>あ２０</t>
  </si>
  <si>
    <t>坪井</t>
  </si>
  <si>
    <t>徳寿</t>
  </si>
  <si>
    <t>あ２１</t>
  </si>
  <si>
    <t>辻村</t>
  </si>
  <si>
    <t>惣一</t>
  </si>
  <si>
    <t>ｓｅ</t>
  </si>
  <si>
    <t>あ２２</t>
  </si>
  <si>
    <t>あ２３</t>
  </si>
  <si>
    <t>あ２４</t>
  </si>
  <si>
    <t>大脇</t>
  </si>
  <si>
    <t>和世</t>
  </si>
  <si>
    <t>女</t>
  </si>
  <si>
    <t>あ２５</t>
  </si>
  <si>
    <t>西山</t>
  </si>
  <si>
    <t>抄千代</t>
  </si>
  <si>
    <t>あ２６</t>
  </si>
  <si>
    <t>齋田</t>
  </si>
  <si>
    <t>優子</t>
  </si>
  <si>
    <t>あ２７</t>
  </si>
  <si>
    <t>中村</t>
  </si>
  <si>
    <t>紗映子</t>
  </si>
  <si>
    <t>あ２８</t>
  </si>
  <si>
    <t>松本</t>
  </si>
  <si>
    <t>光美</t>
  </si>
  <si>
    <t>あ２９</t>
  </si>
  <si>
    <t>堅田</t>
  </si>
  <si>
    <t>瑞木</t>
  </si>
  <si>
    <t>あ３０</t>
  </si>
  <si>
    <t>堀田</t>
  </si>
  <si>
    <t>明子</t>
  </si>
  <si>
    <t>東近江市</t>
  </si>
  <si>
    <t>あ３１</t>
  </si>
  <si>
    <t>佐野</t>
  </si>
  <si>
    <t>直美</t>
  </si>
  <si>
    <t>あ３２</t>
  </si>
  <si>
    <t>千代</t>
  </si>
  <si>
    <t>美由紀</t>
  </si>
  <si>
    <t>あ３３</t>
  </si>
  <si>
    <t>小西</t>
  </si>
  <si>
    <t>由美子</t>
  </si>
  <si>
    <t>あ３４</t>
  </si>
  <si>
    <t>徳田</t>
  </si>
  <si>
    <t>裕子</t>
  </si>
  <si>
    <t>あ３５</t>
  </si>
  <si>
    <t>叶丸</t>
  </si>
  <si>
    <t>利恵子</t>
  </si>
  <si>
    <t>あ３６</t>
  </si>
  <si>
    <t>脇田</t>
  </si>
  <si>
    <t>里加</t>
  </si>
  <si>
    <t>あ３７</t>
  </si>
  <si>
    <t>中澤</t>
  </si>
  <si>
    <t>由香</t>
  </si>
  <si>
    <t>あ３８</t>
  </si>
  <si>
    <t>山中</t>
  </si>
  <si>
    <t>博子</t>
  </si>
  <si>
    <t>あ３９</t>
  </si>
  <si>
    <t>あ４０</t>
  </si>
  <si>
    <t>あ４１</t>
  </si>
  <si>
    <t>大津市</t>
  </si>
  <si>
    <t>あ４２</t>
  </si>
  <si>
    <t>あ４３</t>
  </si>
  <si>
    <t>あ４４</t>
  </si>
  <si>
    <t>あぷ０１</t>
  </si>
  <si>
    <t>杉山</t>
  </si>
  <si>
    <t>邦夫</t>
  </si>
  <si>
    <t>あぷ０２</t>
  </si>
  <si>
    <t>川上</t>
  </si>
  <si>
    <t>英二</t>
  </si>
  <si>
    <t>あぷ０３</t>
  </si>
  <si>
    <t>浅田</t>
  </si>
  <si>
    <t>隆昭</t>
  </si>
  <si>
    <t>守山市</t>
  </si>
  <si>
    <t>あぷ０４</t>
  </si>
  <si>
    <t>森永</t>
  </si>
  <si>
    <t>洋介</t>
  </si>
  <si>
    <t>あぷ０５</t>
  </si>
  <si>
    <t>辰巳</t>
  </si>
  <si>
    <t>悟朗</t>
  </si>
  <si>
    <t>あぷ０６</t>
  </si>
  <si>
    <t>あぷ０７</t>
  </si>
  <si>
    <t>あぷ０８</t>
  </si>
  <si>
    <t>あぷ０９</t>
  </si>
  <si>
    <t>眞規子</t>
  </si>
  <si>
    <t>あぷ１０</t>
  </si>
  <si>
    <t>あぷ１１</t>
  </si>
  <si>
    <t>純也</t>
  </si>
  <si>
    <t>あぷ１２</t>
  </si>
  <si>
    <t>村田</t>
  </si>
  <si>
    <t>理恵子</t>
  </si>
  <si>
    <t>あぷ１３</t>
  </si>
  <si>
    <t>あぷ１４</t>
  </si>
  <si>
    <t>あぷ１５</t>
  </si>
  <si>
    <t>あぷ１６</t>
  </si>
  <si>
    <t>あぷ１７</t>
  </si>
  <si>
    <t>あぷ１８</t>
  </si>
  <si>
    <t>あぷ１９</t>
  </si>
  <si>
    <t>あぷ２０</t>
  </si>
  <si>
    <t>あぷ２１</t>
  </si>
  <si>
    <t>あぷ２２</t>
  </si>
  <si>
    <t>湖南市</t>
  </si>
  <si>
    <t>あぷ２３</t>
  </si>
  <si>
    <t>あぷ２４</t>
  </si>
  <si>
    <t>あぷ２５</t>
  </si>
  <si>
    <t>あぷ２６</t>
  </si>
  <si>
    <t>あぷ２７</t>
  </si>
  <si>
    <t>あぷ２８</t>
  </si>
  <si>
    <t>あぷ２９</t>
  </si>
  <si>
    <t>あぷ３０</t>
  </si>
  <si>
    <t>あぷ３１</t>
  </si>
  <si>
    <t>山田</t>
  </si>
  <si>
    <t>あぷ３２</t>
  </si>
  <si>
    <t>あぷ３３</t>
  </si>
  <si>
    <t>上津</t>
  </si>
  <si>
    <t>慶和</t>
  </si>
  <si>
    <t>アンヴァース</t>
  </si>
  <si>
    <t>あん０２</t>
  </si>
  <si>
    <t>脇坂</t>
  </si>
  <si>
    <t>和樹</t>
  </si>
  <si>
    <t>あん０３</t>
  </si>
  <si>
    <t>小田</t>
  </si>
  <si>
    <t>紀彦</t>
  </si>
  <si>
    <t>あん０４</t>
  </si>
  <si>
    <t>越智</t>
  </si>
  <si>
    <t>友基</t>
  </si>
  <si>
    <t>あん０５</t>
  </si>
  <si>
    <t>辻本</t>
  </si>
  <si>
    <t>将士</t>
  </si>
  <si>
    <t>あん０６</t>
  </si>
  <si>
    <t>津曲</t>
  </si>
  <si>
    <t>崇志</t>
  </si>
  <si>
    <t>あん０７</t>
  </si>
  <si>
    <t>鍋内</t>
  </si>
  <si>
    <t>雄樹</t>
  </si>
  <si>
    <t>あん０８</t>
  </si>
  <si>
    <t>あん０９</t>
  </si>
  <si>
    <t>松村</t>
  </si>
  <si>
    <t>友喜</t>
  </si>
  <si>
    <t>あん１０</t>
  </si>
  <si>
    <t>薮内</t>
  </si>
  <si>
    <t>豪</t>
  </si>
  <si>
    <t>あん１１</t>
  </si>
  <si>
    <t>佳明</t>
  </si>
  <si>
    <t>あん１２</t>
  </si>
  <si>
    <t>あん１３</t>
  </si>
  <si>
    <t>水島</t>
  </si>
  <si>
    <t>あん１４</t>
  </si>
  <si>
    <t>あん１５</t>
  </si>
  <si>
    <t>北村</t>
  </si>
  <si>
    <t>あん１６</t>
  </si>
  <si>
    <t>岡</t>
  </si>
  <si>
    <t>栄介</t>
  </si>
  <si>
    <t>あん１７</t>
  </si>
  <si>
    <t>猪飼</t>
  </si>
  <si>
    <t>尚輝</t>
  </si>
  <si>
    <t>あん１８</t>
  </si>
  <si>
    <t>三箇</t>
  </si>
  <si>
    <t>あん１９</t>
  </si>
  <si>
    <t>澤田</t>
  </si>
  <si>
    <t>純兵</t>
  </si>
  <si>
    <t>あん２０</t>
  </si>
  <si>
    <t>片桐</t>
  </si>
  <si>
    <t>靖之</t>
  </si>
  <si>
    <t>あん２１</t>
  </si>
  <si>
    <t>美里</t>
  </si>
  <si>
    <t>あん２２</t>
  </si>
  <si>
    <t>杉</t>
  </si>
  <si>
    <t>健次</t>
  </si>
  <si>
    <t>あん２３</t>
  </si>
  <si>
    <t>大賀</t>
  </si>
  <si>
    <t>華子</t>
  </si>
  <si>
    <t>あん２４</t>
  </si>
  <si>
    <t>松尾</t>
  </si>
  <si>
    <t>吉峰</t>
  </si>
  <si>
    <t>あん２５</t>
  </si>
  <si>
    <t>小澤</t>
  </si>
  <si>
    <t>聖輝</t>
  </si>
  <si>
    <t>あん２６</t>
  </si>
  <si>
    <t>土肥</t>
  </si>
  <si>
    <t>郁菜</t>
  </si>
  <si>
    <t>あん２７</t>
  </si>
  <si>
    <t>奈菜</t>
  </si>
  <si>
    <t>け０１</t>
  </si>
  <si>
    <t>稲岡</t>
  </si>
  <si>
    <t>和紀</t>
  </si>
  <si>
    <t>Kテニス</t>
  </si>
  <si>
    <t>Ｋテニスカレッジ</t>
  </si>
  <si>
    <t>け０２</t>
  </si>
  <si>
    <t>上村</t>
  </si>
  <si>
    <t>　武</t>
  </si>
  <si>
    <t>け０３</t>
  </si>
  <si>
    <t>悠作</t>
  </si>
  <si>
    <t>け０４</t>
  </si>
  <si>
    <t>坪田</t>
  </si>
  <si>
    <t>真嘉</t>
  </si>
  <si>
    <t>け０５</t>
  </si>
  <si>
    <t>山口</t>
  </si>
  <si>
    <t>直彦</t>
  </si>
  <si>
    <t>け０６</t>
  </si>
  <si>
    <t>福永</t>
  </si>
  <si>
    <t>裕美</t>
  </si>
  <si>
    <t>け０７</t>
  </si>
  <si>
    <t>け０８</t>
  </si>
  <si>
    <t>け０９</t>
  </si>
  <si>
    <t>三重県</t>
  </si>
  <si>
    <t>け１０</t>
  </si>
  <si>
    <t>け１１</t>
  </si>
  <si>
    <t>け１２</t>
  </si>
  <si>
    <t>け１３</t>
  </si>
  <si>
    <t>け１４</t>
  </si>
  <si>
    <t>け１５</t>
  </si>
  <si>
    <t>け１６</t>
  </si>
  <si>
    <t>け１７</t>
  </si>
  <si>
    <t>け１８</t>
  </si>
  <si>
    <t>け１９</t>
  </si>
  <si>
    <t>け２０</t>
  </si>
  <si>
    <t>け２１</t>
  </si>
  <si>
    <t>け２２</t>
  </si>
  <si>
    <t>け２３</t>
  </si>
  <si>
    <t>け２４</t>
  </si>
  <si>
    <t>け２５</t>
  </si>
  <si>
    <t>け２６</t>
  </si>
  <si>
    <t>け２７</t>
  </si>
  <si>
    <t>け２８</t>
  </si>
  <si>
    <t>け２９</t>
  </si>
  <si>
    <t>き０２</t>
  </si>
  <si>
    <t>井澤　</t>
  </si>
  <si>
    <t>匡志</t>
  </si>
  <si>
    <t>き０３</t>
  </si>
  <si>
    <t>き０４</t>
  </si>
  <si>
    <t>き０５</t>
  </si>
  <si>
    <t>き０６</t>
  </si>
  <si>
    <t>一色</t>
  </si>
  <si>
    <t>翼</t>
  </si>
  <si>
    <t>き０７</t>
  </si>
  <si>
    <t>牛尾</t>
  </si>
  <si>
    <t>紳之介</t>
  </si>
  <si>
    <t>き０８</t>
  </si>
  <si>
    <t>太田</t>
  </si>
  <si>
    <t>圭亮</t>
  </si>
  <si>
    <t>き０９</t>
  </si>
  <si>
    <t>き１０</t>
  </si>
  <si>
    <t>き１１</t>
  </si>
  <si>
    <t>き１２</t>
  </si>
  <si>
    <t>清水</t>
  </si>
  <si>
    <t>陽介</t>
  </si>
  <si>
    <t>き１３</t>
  </si>
  <si>
    <t>曽我</t>
  </si>
  <si>
    <t>卓矢</t>
  </si>
  <si>
    <t>き１４</t>
  </si>
  <si>
    <t>き１５</t>
  </si>
  <si>
    <t>き１６</t>
  </si>
  <si>
    <t>き１７</t>
  </si>
  <si>
    <t>馬場</t>
  </si>
  <si>
    <t>英年</t>
  </si>
  <si>
    <t>き１８</t>
  </si>
  <si>
    <t>き１９</t>
  </si>
  <si>
    <t>き２０</t>
  </si>
  <si>
    <t>廣瀬</t>
  </si>
  <si>
    <t>智也</t>
  </si>
  <si>
    <t>き２１</t>
  </si>
  <si>
    <t>き２２</t>
  </si>
  <si>
    <t>き２３</t>
  </si>
  <si>
    <t>き２４</t>
  </si>
  <si>
    <t>宮道</t>
  </si>
  <si>
    <t>祐介</t>
  </si>
  <si>
    <t>き２５</t>
  </si>
  <si>
    <t>村尾</t>
  </si>
  <si>
    <t>彰了</t>
  </si>
  <si>
    <t>き２６</t>
  </si>
  <si>
    <t>村西</t>
  </si>
  <si>
    <t>徹</t>
  </si>
  <si>
    <t>き２７</t>
  </si>
  <si>
    <t>き２８</t>
  </si>
  <si>
    <t>き２９</t>
  </si>
  <si>
    <t>山本</t>
  </si>
  <si>
    <t>き３０</t>
  </si>
  <si>
    <t>き３１</t>
  </si>
  <si>
    <t>き３２</t>
  </si>
  <si>
    <t>き３３</t>
  </si>
  <si>
    <t>き３４</t>
  </si>
  <si>
    <t>グリフィンズ</t>
  </si>
  <si>
    <t>ぐ０３</t>
  </si>
  <si>
    <t>ぐ０４</t>
  </si>
  <si>
    <t>ぐ０５</t>
  </si>
  <si>
    <t>ぐ０６</t>
  </si>
  <si>
    <t>ぐ０７</t>
  </si>
  <si>
    <t>ぐ０８</t>
  </si>
  <si>
    <t>ぐ０９</t>
  </si>
  <si>
    <t>ぐ１０</t>
  </si>
  <si>
    <t>ぐ１１</t>
  </si>
  <si>
    <t>ぐ１２</t>
  </si>
  <si>
    <t>ぐ１３</t>
  </si>
  <si>
    <t>ぐ１４</t>
  </si>
  <si>
    <t>ぐ１５</t>
  </si>
  <si>
    <t>ぐ１６</t>
  </si>
  <si>
    <t>ぐ１７</t>
  </si>
  <si>
    <t>ぐ１８</t>
  </si>
  <si>
    <t>ぐ１９</t>
  </si>
  <si>
    <t>ぐ２０</t>
  </si>
  <si>
    <t>ぐ２１</t>
  </si>
  <si>
    <t>ぐ２２</t>
  </si>
  <si>
    <t>ぐ２３</t>
  </si>
  <si>
    <t>ぐ２４</t>
  </si>
  <si>
    <t>ぐ２５</t>
  </si>
  <si>
    <t>陽太</t>
  </si>
  <si>
    <t>ぐ２６</t>
  </si>
  <si>
    <t>ぐ２７</t>
  </si>
  <si>
    <t>ぐ２８</t>
  </si>
  <si>
    <t>ぐ２９</t>
  </si>
  <si>
    <t>ぐ３０</t>
  </si>
  <si>
    <t>ぐ３１</t>
  </si>
  <si>
    <t>ぐ３２</t>
  </si>
  <si>
    <t>ぐ３３</t>
  </si>
  <si>
    <t>ぐ３４</t>
  </si>
  <si>
    <t>ぐ３５</t>
  </si>
  <si>
    <t>滋賀県立硬式テニス部</t>
  </si>
  <si>
    <t>し０４</t>
  </si>
  <si>
    <t>し０５</t>
  </si>
  <si>
    <t>し０６</t>
  </si>
  <si>
    <t>し０７</t>
  </si>
  <si>
    <t>し０８</t>
  </si>
  <si>
    <t>フレンズ</t>
  </si>
  <si>
    <t>ふ２３</t>
  </si>
  <si>
    <t>ふ２４</t>
  </si>
  <si>
    <t>ふ２５</t>
  </si>
  <si>
    <t>うさかめ</t>
  </si>
  <si>
    <t>う０３</t>
  </si>
  <si>
    <t>う０４</t>
  </si>
  <si>
    <t>う０５</t>
  </si>
  <si>
    <t>う０６</t>
  </si>
  <si>
    <t>う０７</t>
  </si>
  <si>
    <t>う０８</t>
  </si>
  <si>
    <t>う０９</t>
  </si>
  <si>
    <t>う１０</t>
  </si>
  <si>
    <t>う１１</t>
  </si>
  <si>
    <t>う１２</t>
  </si>
  <si>
    <t>う１３</t>
  </si>
  <si>
    <t>う１４</t>
  </si>
  <si>
    <t>う１５</t>
  </si>
  <si>
    <t>淳</t>
  </si>
  <si>
    <t>う１６</t>
  </si>
  <si>
    <t>う１７</t>
  </si>
  <si>
    <t>う１８</t>
  </si>
  <si>
    <t>う１９</t>
  </si>
  <si>
    <t>野村</t>
  </si>
  <si>
    <t>良平</t>
  </si>
  <si>
    <t>う２０</t>
  </si>
  <si>
    <t>う２１</t>
  </si>
  <si>
    <t>う２２</t>
  </si>
  <si>
    <t>う２３</t>
  </si>
  <si>
    <t>う２４</t>
  </si>
  <si>
    <t>う２５</t>
  </si>
  <si>
    <t>う２６</t>
  </si>
  <si>
    <t>う２７</t>
  </si>
  <si>
    <t>う２８</t>
  </si>
  <si>
    <t>う２９</t>
  </si>
  <si>
    <t>う３０</t>
  </si>
  <si>
    <t>う３１</t>
  </si>
  <si>
    <t>う３２</t>
  </si>
  <si>
    <t>う３３</t>
  </si>
  <si>
    <t>う３４</t>
  </si>
  <si>
    <t>う３５</t>
  </si>
  <si>
    <t>う３６</t>
  </si>
  <si>
    <t>う３７</t>
  </si>
  <si>
    <t>う３８</t>
  </si>
  <si>
    <t>う３９</t>
  </si>
  <si>
    <t>う４０</t>
  </si>
  <si>
    <t>う４１</t>
  </si>
  <si>
    <t>う４２</t>
  </si>
  <si>
    <t>う４３</t>
  </si>
  <si>
    <t>う４４</t>
  </si>
  <si>
    <t>う４５</t>
  </si>
  <si>
    <t>竹下</t>
  </si>
  <si>
    <t>う４６</t>
  </si>
  <si>
    <t>姫井</t>
  </si>
  <si>
    <t>う４７</t>
  </si>
  <si>
    <t>う４８</t>
  </si>
  <si>
    <t>う４９</t>
  </si>
  <si>
    <t>う５０</t>
  </si>
  <si>
    <t>う５１</t>
  </si>
  <si>
    <t>う５２</t>
  </si>
  <si>
    <t>う５３</t>
  </si>
  <si>
    <t>う５４</t>
  </si>
  <si>
    <t>う５５</t>
  </si>
  <si>
    <t>う５６</t>
  </si>
  <si>
    <t>た０４</t>
  </si>
  <si>
    <t>た０５</t>
  </si>
  <si>
    <t>た０６</t>
  </si>
  <si>
    <t>た０７</t>
  </si>
  <si>
    <t>た０８</t>
  </si>
  <si>
    <t>た０９</t>
  </si>
  <si>
    <t>た１０</t>
  </si>
  <si>
    <t>プラチナＴＣ</t>
  </si>
  <si>
    <t>ぷ０３</t>
  </si>
  <si>
    <t>ぷ０４</t>
  </si>
  <si>
    <t>ぷ０５</t>
  </si>
  <si>
    <t>ぷ０６</t>
  </si>
  <si>
    <t>ぷ０７</t>
  </si>
  <si>
    <t>ぷ０８</t>
  </si>
  <si>
    <t>ぷ０９</t>
  </si>
  <si>
    <t>ぷ１０</t>
  </si>
  <si>
    <t>ぷ１１</t>
  </si>
  <si>
    <t>ぷ１２</t>
  </si>
  <si>
    <t>ぷ１３</t>
  </si>
  <si>
    <t>ぷ１４</t>
  </si>
  <si>
    <t>ぷ１５</t>
  </si>
  <si>
    <t>ぷ１６</t>
  </si>
  <si>
    <t>ぷ１７</t>
  </si>
  <si>
    <t>ぷ１８</t>
  </si>
  <si>
    <t>ひ０３</t>
  </si>
  <si>
    <t>ひ０４</t>
  </si>
  <si>
    <t>ひ０５</t>
  </si>
  <si>
    <t>ひ０６</t>
  </si>
  <si>
    <t>ひ０７</t>
  </si>
  <si>
    <t>ひ０８</t>
  </si>
  <si>
    <t>ひ０９</t>
  </si>
  <si>
    <t>ひ１０</t>
  </si>
  <si>
    <t>ひ１１</t>
  </si>
  <si>
    <t>ひ１２</t>
  </si>
  <si>
    <t>ひ１３</t>
  </si>
  <si>
    <t>ひ１４</t>
  </si>
  <si>
    <t>ひ１５</t>
  </si>
  <si>
    <t>ひ１６</t>
  </si>
  <si>
    <t>ひ１７</t>
  </si>
  <si>
    <t>ひ１８</t>
  </si>
  <si>
    <t>ひ１９</t>
  </si>
  <si>
    <t>ひ２０</t>
  </si>
  <si>
    <t>ひ２１</t>
  </si>
  <si>
    <t>ドーラン</t>
  </si>
  <si>
    <t>デーブ</t>
  </si>
  <si>
    <t>ひ２２</t>
  </si>
  <si>
    <t>ひ２３</t>
  </si>
  <si>
    <t>ひ２４</t>
  </si>
  <si>
    <t>ひ２５</t>
  </si>
  <si>
    <t>ひ２６</t>
  </si>
  <si>
    <t>ひ２７</t>
  </si>
  <si>
    <t>ひ２８</t>
  </si>
  <si>
    <t>ひ２９</t>
  </si>
  <si>
    <t>ひ３０</t>
  </si>
  <si>
    <t>ひ３１</t>
  </si>
  <si>
    <t>禎夫</t>
  </si>
  <si>
    <t>東近江市スーパーカップ 歴代入賞チーム</t>
  </si>
  <si>
    <t>優　勝</t>
  </si>
  <si>
    <t>準優勝</t>
  </si>
  <si>
    <t>3　位</t>
  </si>
  <si>
    <t>第1回　2009年</t>
  </si>
  <si>
    <t>ぼんズ</t>
  </si>
  <si>
    <t>ドラゴンワン</t>
  </si>
  <si>
    <t>ＫテニスカレッジＡ</t>
  </si>
  <si>
    <t>小菅真一</t>
  </si>
  <si>
    <t>藤田博美</t>
  </si>
  <si>
    <t>由利　亨</t>
  </si>
  <si>
    <t>矢花万里</t>
  </si>
  <si>
    <t>川並和之</t>
  </si>
  <si>
    <t>田中和枝</t>
  </si>
  <si>
    <t>橋本</t>
  </si>
  <si>
    <t>鈴木英夫</t>
  </si>
  <si>
    <t>土肥祐子</t>
  </si>
  <si>
    <t>坪田真嘉</t>
  </si>
  <si>
    <t>石原はる美</t>
  </si>
  <si>
    <t>辻　義規</t>
  </si>
  <si>
    <t>佐竹昌子</t>
  </si>
  <si>
    <t>藤田　諭</t>
  </si>
  <si>
    <t>三代梨絵</t>
  </si>
  <si>
    <t>宮村知宏</t>
  </si>
  <si>
    <t>永松貴子</t>
  </si>
  <si>
    <t>古市卓志</t>
  </si>
  <si>
    <t>森　薫史</t>
  </si>
  <si>
    <t>村地直也</t>
  </si>
  <si>
    <t>宮村朋子</t>
  </si>
  <si>
    <t>第2回　2010年</t>
  </si>
  <si>
    <t>今井順子</t>
  </si>
  <si>
    <t>池端誠治</t>
  </si>
  <si>
    <t>伊吹邦子</t>
  </si>
  <si>
    <t>山口直彦</t>
  </si>
  <si>
    <t>山崎正雄</t>
  </si>
  <si>
    <t>藤川和美</t>
  </si>
  <si>
    <t>宮嶋利行</t>
  </si>
  <si>
    <t>浅田亜祐子</t>
  </si>
  <si>
    <t>津田侑季</t>
  </si>
  <si>
    <t>第3回　2011年</t>
  </si>
  <si>
    <t>ドラゴンワンA</t>
  </si>
  <si>
    <t>三代康成</t>
  </si>
  <si>
    <t>清水善弘</t>
  </si>
  <si>
    <t>八木篤司</t>
  </si>
  <si>
    <t>山口真彦</t>
  </si>
  <si>
    <t>上原悠希</t>
  </si>
  <si>
    <t>水本淳史</t>
  </si>
  <si>
    <t>藤田泰子</t>
  </si>
  <si>
    <t>第４回　2012年</t>
  </si>
  <si>
    <t>松本麻由</t>
  </si>
  <si>
    <t>塩田浩三</t>
  </si>
  <si>
    <t>永里裕次</t>
  </si>
  <si>
    <t>浅野木奈子</t>
  </si>
  <si>
    <t>松本啓吾</t>
  </si>
  <si>
    <t>　</t>
  </si>
  <si>
    <t>第5回　2013年</t>
  </si>
  <si>
    <t>フレンズA</t>
  </si>
  <si>
    <t>グリフィンズK</t>
  </si>
  <si>
    <t>ぼんズF</t>
  </si>
  <si>
    <t>北村　健</t>
  </si>
  <si>
    <t>福島麻公</t>
  </si>
  <si>
    <t>佐野　望</t>
  </si>
  <si>
    <t>岡　仁史</t>
  </si>
  <si>
    <t>山本あづさ</t>
  </si>
  <si>
    <t>長谷出　浩</t>
  </si>
  <si>
    <t>奥内菜々</t>
  </si>
  <si>
    <t>遠地建介</t>
  </si>
  <si>
    <t>深尾純子</t>
  </si>
  <si>
    <t>橋本真里</t>
  </si>
  <si>
    <t>石橋和基</t>
  </si>
  <si>
    <t>金谷太郎</t>
  </si>
  <si>
    <t>田端加津子</t>
  </si>
  <si>
    <t>第6回　2014年</t>
  </si>
  <si>
    <t>岡田真樹</t>
  </si>
  <si>
    <t>藤原泰子</t>
  </si>
  <si>
    <t>飛鷹強志</t>
  </si>
  <si>
    <t>土田哲也</t>
  </si>
  <si>
    <t>木村美香</t>
  </si>
  <si>
    <t>土肥将博</t>
  </si>
  <si>
    <t>西川昌一</t>
  </si>
  <si>
    <t>日高真規子</t>
  </si>
  <si>
    <t>第7回　2015年</t>
  </si>
  <si>
    <t>グリフィンズＢ</t>
  </si>
  <si>
    <t>フレンズＡ</t>
  </si>
  <si>
    <t>吉野淳也</t>
  </si>
  <si>
    <t>山下莉沙</t>
  </si>
  <si>
    <t>岩本龍</t>
  </si>
  <si>
    <t>和田桃子</t>
  </si>
  <si>
    <t>奥内栄治</t>
  </si>
  <si>
    <t>浅田恵亮</t>
  </si>
  <si>
    <t>中村遥華</t>
  </si>
  <si>
    <t>奥内奈々</t>
  </si>
  <si>
    <t>浅田洋史</t>
  </si>
  <si>
    <t>鍵谷初美</t>
  </si>
  <si>
    <t>成宮康弘</t>
  </si>
  <si>
    <t>筒井珠世</t>
  </si>
  <si>
    <t>第8回　2016年</t>
  </si>
  <si>
    <t>グリフィンズＡ</t>
  </si>
  <si>
    <t>津田悠花</t>
  </si>
  <si>
    <t>井ノ口幹也</t>
  </si>
  <si>
    <t>金武　恵</t>
  </si>
  <si>
    <t>山崎　豊</t>
  </si>
  <si>
    <t>岩渕光紀</t>
  </si>
  <si>
    <t>稲継　馨　</t>
  </si>
  <si>
    <t>金武寿憲</t>
  </si>
  <si>
    <t>佐々木恵子</t>
  </si>
  <si>
    <t>中西泰輝</t>
  </si>
  <si>
    <t>池尻陽香</t>
  </si>
  <si>
    <t>梅津　圭</t>
  </si>
  <si>
    <t>久保侑暉</t>
  </si>
  <si>
    <t>高田貴代美</t>
  </si>
  <si>
    <t xml:space="preserve">第9回　2017年
</t>
  </si>
  <si>
    <t>平塚聡</t>
  </si>
  <si>
    <t>藤井正和</t>
  </si>
  <si>
    <t>濱田晴香</t>
  </si>
  <si>
    <t>内田理沙</t>
  </si>
  <si>
    <t>中根啓伍</t>
  </si>
  <si>
    <t>岩崎順子</t>
  </si>
  <si>
    <t>鵜飼元一</t>
  </si>
  <si>
    <t>西尾悠莉</t>
  </si>
  <si>
    <t>小出周平</t>
  </si>
  <si>
    <t>吉村安梨佐</t>
  </si>
  <si>
    <t>漆原大介</t>
  </si>
  <si>
    <t>水本佑人</t>
  </si>
  <si>
    <t>松村明香</t>
  </si>
  <si>
    <t>濱田彬弘</t>
  </si>
  <si>
    <t>藤岡美智子</t>
  </si>
  <si>
    <t xml:space="preserve">第10回記念
2018年
</t>
  </si>
  <si>
    <t>山口美由希</t>
  </si>
  <si>
    <t>東　恵</t>
  </si>
  <si>
    <t>橋本真理</t>
  </si>
  <si>
    <t>松井美和子</t>
  </si>
  <si>
    <t>岸田直也</t>
  </si>
  <si>
    <t>大野美南</t>
  </si>
  <si>
    <t>山下　歩</t>
  </si>
  <si>
    <t>吉岡京子</t>
  </si>
  <si>
    <t xml:space="preserve">第11回
2019年
</t>
  </si>
  <si>
    <t>荒木麻友</t>
  </si>
  <si>
    <t>瀬古悠貴</t>
  </si>
  <si>
    <t>池尻姫欧</t>
  </si>
  <si>
    <t>川上悠作</t>
  </si>
  <si>
    <t>菊池健太郎</t>
  </si>
  <si>
    <t>永里祐次</t>
  </si>
  <si>
    <t>鍵弥初美</t>
  </si>
  <si>
    <t>第12回
2020年
市民大会</t>
  </si>
  <si>
    <t>うさかめA</t>
  </si>
  <si>
    <t>本多姫欧</t>
  </si>
  <si>
    <t>竹田圭佑</t>
  </si>
  <si>
    <t>渡辺哲</t>
  </si>
  <si>
    <t>藤村加代子</t>
  </si>
  <si>
    <t>本多勇輝</t>
  </si>
  <si>
    <t>牛道雄介</t>
  </si>
  <si>
    <t>田中由紀</t>
  </si>
  <si>
    <t>木村善和</t>
  </si>
  <si>
    <t>第13回
202１年
市民大会</t>
  </si>
  <si>
    <t>うさかめＡ</t>
  </si>
  <si>
    <t>アンヴァ―ス</t>
  </si>
  <si>
    <t>村田八日市ＴＣ</t>
  </si>
  <si>
    <t>竹田圭祐</t>
  </si>
  <si>
    <t>辻佳子</t>
  </si>
  <si>
    <t>上津慶和</t>
  </si>
  <si>
    <t>青木知里</t>
  </si>
  <si>
    <t>川上英二</t>
  </si>
  <si>
    <t>村田彩子</t>
  </si>
  <si>
    <t>竹下光代</t>
  </si>
  <si>
    <t>猪飼尚輝</t>
  </si>
  <si>
    <t>片桐美里</t>
  </si>
  <si>
    <t>杉山邦夫</t>
  </si>
  <si>
    <t>村川庸子</t>
  </si>
  <si>
    <t>林哲学</t>
  </si>
  <si>
    <t>田中有紀</t>
  </si>
  <si>
    <t>鈴木智彦</t>
  </si>
  <si>
    <t>西野美恵</t>
  </si>
  <si>
    <t>土田典人</t>
  </si>
  <si>
    <t>本池清子</t>
  </si>
  <si>
    <t>池本淳貴</t>
  </si>
  <si>
    <t>松村友喜</t>
  </si>
  <si>
    <t>高松史佳</t>
  </si>
  <si>
    <t>大塚陽</t>
  </si>
  <si>
    <t>中野美和</t>
  </si>
  <si>
    <t>高松恭平</t>
  </si>
  <si>
    <t>第14回
2022年
市民大会</t>
  </si>
  <si>
    <t>うさかめB</t>
  </si>
  <si>
    <t>山本浩之</t>
  </si>
  <si>
    <t>田中　都</t>
  </si>
  <si>
    <t>峰　祥靖</t>
  </si>
  <si>
    <t>谷口美佳</t>
  </si>
  <si>
    <t>植田早耶</t>
  </si>
  <si>
    <t>岡本大樹</t>
  </si>
  <si>
    <t>竹下恭平</t>
  </si>
  <si>
    <t>寺元翔太</t>
  </si>
  <si>
    <t xml:space="preserve">第15回
2023年
</t>
  </si>
  <si>
    <t>アンヴァ―スＡ</t>
  </si>
  <si>
    <t>辻本将士</t>
  </si>
  <si>
    <t>垣内義則</t>
  </si>
  <si>
    <t>牛道心</t>
  </si>
  <si>
    <t>垣内美香</t>
  </si>
  <si>
    <t>田中都</t>
  </si>
  <si>
    <t xml:space="preserve">第1６回
202４年
</t>
  </si>
  <si>
    <t>グリフィンズA</t>
  </si>
  <si>
    <t>鍵谷浩太</t>
  </si>
  <si>
    <t>漆原友里</t>
  </si>
  <si>
    <t>森寿人</t>
  </si>
  <si>
    <t>山口千恵</t>
  </si>
  <si>
    <t>谷優香</t>
  </si>
  <si>
    <t>増田剛士</t>
  </si>
  <si>
    <t>山田佳明</t>
  </si>
  <si>
    <t>福元さち</t>
  </si>
  <si>
    <t>澤田純兵</t>
  </si>
  <si>
    <t>平野優也</t>
  </si>
  <si>
    <t>愛原里樹</t>
  </si>
  <si>
    <t xml:space="preserve">第17回
2025年
</t>
  </si>
  <si>
    <t>アンヴァースB</t>
  </si>
  <si>
    <t>片桐靖之</t>
  </si>
  <si>
    <t>谷優果</t>
  </si>
  <si>
    <t>杉健次</t>
  </si>
  <si>
    <t>大賀華子</t>
  </si>
  <si>
    <t>横井広渡</t>
  </si>
  <si>
    <t>小野木萌香</t>
  </si>
  <si>
    <t>小澤聖輝</t>
  </si>
  <si>
    <t>日下部佑奈</t>
  </si>
  <si>
    <t>松尾𠮷峰</t>
  </si>
  <si>
    <t>２０２６年度東近江市テニス協会登録ナンバー</t>
    <rPh sb="4" eb="6">
      <t>ネンド</t>
    </rPh>
    <rPh sb="6" eb="10">
      <t>ヒガシオウミシ</t>
    </rPh>
    <rPh sb="13" eb="15">
      <t>キョウカイ</t>
    </rPh>
    <rPh sb="15" eb="17">
      <t>トウロク</t>
    </rPh>
    <phoneticPr fontId="34"/>
  </si>
  <si>
    <t>４４人</t>
    <rPh sb="2" eb="3">
      <t>ニン</t>
    </rPh>
    <phoneticPr fontId="34"/>
  </si>
  <si>
    <t>あ０１</t>
    <phoneticPr fontId="34"/>
  </si>
  <si>
    <t>青木</t>
    <rPh sb="0" eb="2">
      <t>アオキ</t>
    </rPh>
    <phoneticPr fontId="34"/>
  </si>
  <si>
    <t>重之</t>
    <rPh sb="0" eb="2">
      <t>シゲユキ</t>
    </rPh>
    <phoneticPr fontId="34"/>
  </si>
  <si>
    <t>アビックBB</t>
    <phoneticPr fontId="34"/>
  </si>
  <si>
    <t>男</t>
    <rPh sb="0" eb="1">
      <t>オトコ</t>
    </rPh>
    <phoneticPr fontId="34"/>
  </si>
  <si>
    <t>草津市</t>
    <rPh sb="0" eb="3">
      <t>クサツシ</t>
    </rPh>
    <phoneticPr fontId="34"/>
  </si>
  <si>
    <t>西川</t>
    <rPh sb="0" eb="2">
      <t>ニシカワ</t>
    </rPh>
    <phoneticPr fontId="34"/>
  </si>
  <si>
    <t>昌一</t>
    <rPh sb="0" eb="2">
      <t>マサカズ</t>
    </rPh>
    <phoneticPr fontId="34"/>
  </si>
  <si>
    <t>彦根市</t>
    <rPh sb="0" eb="3">
      <t>ヒコネシ</t>
    </rPh>
    <phoneticPr fontId="34"/>
  </si>
  <si>
    <t>安達</t>
    <rPh sb="0" eb="2">
      <t>アダチ</t>
    </rPh>
    <phoneticPr fontId="34"/>
  </si>
  <si>
    <t>隆一</t>
    <rPh sb="0" eb="2">
      <t>リュウイチ</t>
    </rPh>
    <phoneticPr fontId="34"/>
  </si>
  <si>
    <t>甲賀市</t>
    <rPh sb="0" eb="2">
      <t>コウカ</t>
    </rPh>
    <rPh sb="2" eb="3">
      <t>シ</t>
    </rPh>
    <phoneticPr fontId="34"/>
  </si>
  <si>
    <t>愛荘町</t>
    <rPh sb="0" eb="3">
      <t>アイショウチョウ</t>
    </rPh>
    <phoneticPr fontId="34"/>
  </si>
  <si>
    <t>多賀町</t>
    <rPh sb="0" eb="3">
      <t>タガチョウ</t>
    </rPh>
    <phoneticPr fontId="34"/>
  </si>
  <si>
    <t>長浜市</t>
    <rPh sb="0" eb="3">
      <t>ナガハマシ</t>
    </rPh>
    <phoneticPr fontId="34"/>
  </si>
  <si>
    <t>岐阜県</t>
    <rPh sb="0" eb="3">
      <t>ギフケン</t>
    </rPh>
    <phoneticPr fontId="34"/>
  </si>
  <si>
    <t>甲賀市</t>
    <rPh sb="0" eb="3">
      <t>コウカシ</t>
    </rPh>
    <phoneticPr fontId="34"/>
  </si>
  <si>
    <t>京都府</t>
    <rPh sb="0" eb="3">
      <t>キョウトフ</t>
    </rPh>
    <phoneticPr fontId="34"/>
  </si>
  <si>
    <t>米原市</t>
    <rPh sb="0" eb="3">
      <t>マイバラシ</t>
    </rPh>
    <phoneticPr fontId="34"/>
  </si>
  <si>
    <t>近江八幡市</t>
    <rPh sb="0" eb="5">
      <t>オウミハチマンシ</t>
    </rPh>
    <phoneticPr fontId="34"/>
  </si>
  <si>
    <t>野洲市</t>
    <rPh sb="0" eb="2">
      <t>ヤス</t>
    </rPh>
    <rPh sb="2" eb="3">
      <t>シ</t>
    </rPh>
    <phoneticPr fontId="34"/>
  </si>
  <si>
    <t>槇田</t>
    <rPh sb="0" eb="2">
      <t>マキタ</t>
    </rPh>
    <phoneticPr fontId="34"/>
  </si>
  <si>
    <t>学</t>
    <rPh sb="0" eb="1">
      <t>マナブ</t>
    </rPh>
    <phoneticPr fontId="34"/>
  </si>
  <si>
    <t>武久</t>
    <rPh sb="0" eb="2">
      <t>タケヒサ</t>
    </rPh>
    <phoneticPr fontId="34"/>
  </si>
  <si>
    <t>真也</t>
    <rPh sb="0" eb="2">
      <t>シンヤ</t>
    </rPh>
    <phoneticPr fontId="34"/>
  </si>
  <si>
    <t>女</t>
    <rPh sb="0" eb="1">
      <t>オンナ</t>
    </rPh>
    <phoneticPr fontId="34"/>
  </si>
  <si>
    <t>東近江市</t>
    <rPh sb="0" eb="4">
      <t>ヒガシオウミシ</t>
    </rPh>
    <phoneticPr fontId="34"/>
  </si>
  <si>
    <t>谷崎</t>
    <rPh sb="0" eb="1">
      <t>タニ</t>
    </rPh>
    <rPh sb="1" eb="2">
      <t>サキ</t>
    </rPh>
    <phoneticPr fontId="34"/>
  </si>
  <si>
    <t>新崎</t>
    <rPh sb="0" eb="2">
      <t>シンザキ</t>
    </rPh>
    <phoneticPr fontId="34"/>
  </si>
  <si>
    <t>浩子</t>
    <rPh sb="0" eb="2">
      <t>ヒロコ</t>
    </rPh>
    <phoneticPr fontId="34"/>
  </si>
  <si>
    <t>篠崎</t>
    <rPh sb="0" eb="2">
      <t>シノザキ</t>
    </rPh>
    <phoneticPr fontId="34"/>
  </si>
  <si>
    <t>泉</t>
    <rPh sb="0" eb="1">
      <t>イズミ</t>
    </rPh>
    <phoneticPr fontId="34"/>
  </si>
  <si>
    <t>大津市</t>
    <rPh sb="0" eb="3">
      <t>オオツシ</t>
    </rPh>
    <phoneticPr fontId="34"/>
  </si>
  <si>
    <t>長瀬</t>
    <rPh sb="0" eb="2">
      <t>ナガセ</t>
    </rPh>
    <phoneticPr fontId="34"/>
  </si>
  <si>
    <t>清香</t>
    <rPh sb="0" eb="1">
      <t>セイ</t>
    </rPh>
    <rPh sb="1" eb="2">
      <t>カ</t>
    </rPh>
    <phoneticPr fontId="34"/>
  </si>
  <si>
    <t>氏原</t>
    <rPh sb="0" eb="2">
      <t>ウジハラ</t>
    </rPh>
    <phoneticPr fontId="34"/>
  </si>
  <si>
    <t>典子</t>
    <rPh sb="0" eb="2">
      <t>ノリコ</t>
    </rPh>
    <phoneticPr fontId="34"/>
  </si>
  <si>
    <t>圭音</t>
    <rPh sb="0" eb="1">
      <t>ケイ</t>
    </rPh>
    <rPh sb="1" eb="2">
      <t>オト</t>
    </rPh>
    <phoneticPr fontId="34"/>
  </si>
  <si>
    <t>３３人</t>
    <rPh sb="2" eb="3">
      <t>ニン</t>
    </rPh>
    <phoneticPr fontId="34"/>
  </si>
  <si>
    <t>アプストTC</t>
    <phoneticPr fontId="34"/>
  </si>
  <si>
    <t>多賀町</t>
    <rPh sb="0" eb="2">
      <t>タガ</t>
    </rPh>
    <rPh sb="2" eb="3">
      <t>チョウ</t>
    </rPh>
    <phoneticPr fontId="34"/>
  </si>
  <si>
    <t>美弥子</t>
    <rPh sb="0" eb="3">
      <t>ミヤコ</t>
    </rPh>
    <phoneticPr fontId="38"/>
  </si>
  <si>
    <t>山内</t>
    <rPh sb="0" eb="2">
      <t>ヤマウチ</t>
    </rPh>
    <phoneticPr fontId="38"/>
  </si>
  <si>
    <t>雄平</t>
    <rPh sb="0" eb="2">
      <t>ユウヘイ</t>
    </rPh>
    <phoneticPr fontId="38"/>
  </si>
  <si>
    <t>東近江市</t>
    <rPh sb="0" eb="1">
      <t>ヒガシ</t>
    </rPh>
    <rPh sb="1" eb="3">
      <t>オウミ</t>
    </rPh>
    <rPh sb="3" eb="4">
      <t>シ</t>
    </rPh>
    <phoneticPr fontId="38"/>
  </si>
  <si>
    <t>木村</t>
    <rPh sb="0" eb="2">
      <t>キムラ</t>
    </rPh>
    <phoneticPr fontId="38"/>
  </si>
  <si>
    <t>美香</t>
    <rPh sb="0" eb="2">
      <t>ミカ</t>
    </rPh>
    <phoneticPr fontId="38"/>
  </si>
  <si>
    <t>米原市</t>
    <rPh sb="0" eb="3">
      <t>マイバラシ</t>
    </rPh>
    <phoneticPr fontId="38"/>
  </si>
  <si>
    <t>日高</t>
    <rPh sb="0" eb="2">
      <t>ヒダカ</t>
    </rPh>
    <phoneticPr fontId="38"/>
  </si>
  <si>
    <t>長浜市</t>
    <rPh sb="0" eb="3">
      <t>ナガハマシ</t>
    </rPh>
    <phoneticPr fontId="38"/>
  </si>
  <si>
    <t>長谷出</t>
    <rPh sb="0" eb="2">
      <t>ハセ</t>
    </rPh>
    <rPh sb="2" eb="3">
      <t>デ</t>
    </rPh>
    <phoneticPr fontId="38"/>
  </si>
  <si>
    <t>浩</t>
    <rPh sb="0" eb="1">
      <t>ヒロシ</t>
    </rPh>
    <phoneticPr fontId="38"/>
  </si>
  <si>
    <t>奥田</t>
    <rPh sb="0" eb="2">
      <t>オクダ</t>
    </rPh>
    <phoneticPr fontId="38"/>
  </si>
  <si>
    <t>東</t>
    <rPh sb="0" eb="1">
      <t>ヒガシ</t>
    </rPh>
    <phoneticPr fontId="38"/>
  </si>
  <si>
    <t>正隆</t>
    <rPh sb="0" eb="2">
      <t>マサタカ</t>
    </rPh>
    <phoneticPr fontId="38"/>
  </si>
  <si>
    <t>二ツ井</t>
    <rPh sb="0" eb="1">
      <t>フタ</t>
    </rPh>
    <rPh sb="2" eb="3">
      <t>イ</t>
    </rPh>
    <phoneticPr fontId="38"/>
  </si>
  <si>
    <t>裕也</t>
    <rPh sb="0" eb="2">
      <t>ユウヤ</t>
    </rPh>
    <phoneticPr fontId="38"/>
  </si>
  <si>
    <t>京都府</t>
    <rPh sb="0" eb="3">
      <t>キョウトフ</t>
    </rPh>
    <phoneticPr fontId="38"/>
  </si>
  <si>
    <t>田中　</t>
    <rPh sb="0" eb="2">
      <t>タナカ</t>
    </rPh>
    <phoneticPr fontId="38"/>
  </si>
  <si>
    <t>有紀</t>
    <rPh sb="0" eb="2">
      <t>ユキ</t>
    </rPh>
    <phoneticPr fontId="38"/>
  </si>
  <si>
    <t>竜王町</t>
    <rPh sb="0" eb="2">
      <t>リュウオウ</t>
    </rPh>
    <rPh sb="2" eb="3">
      <t>チョウ</t>
    </rPh>
    <phoneticPr fontId="38"/>
  </si>
  <si>
    <t>岡川</t>
    <rPh sb="0" eb="2">
      <t>オカガワ</t>
    </rPh>
    <phoneticPr fontId="38"/>
  </si>
  <si>
    <t>謙二</t>
    <rPh sb="0" eb="2">
      <t>ケンジ</t>
    </rPh>
    <phoneticPr fontId="38"/>
  </si>
  <si>
    <t>稲泉</t>
    <rPh sb="0" eb="2">
      <t>イナイズミ</t>
    </rPh>
    <phoneticPr fontId="38"/>
  </si>
  <si>
    <t>聡</t>
    <rPh sb="0" eb="1">
      <t>サトシ</t>
    </rPh>
    <phoneticPr fontId="38"/>
  </si>
  <si>
    <t>妹川</t>
    <rPh sb="0" eb="2">
      <t>イモカワ</t>
    </rPh>
    <phoneticPr fontId="38"/>
  </si>
  <si>
    <t>寿明</t>
    <rPh sb="0" eb="2">
      <t>トシアキ</t>
    </rPh>
    <phoneticPr fontId="38"/>
  </si>
  <si>
    <t>永松</t>
    <rPh sb="0" eb="2">
      <t>ナガマツ</t>
    </rPh>
    <phoneticPr fontId="38"/>
  </si>
  <si>
    <t>貴子</t>
    <rPh sb="0" eb="2">
      <t>タカコ</t>
    </rPh>
    <phoneticPr fontId="38"/>
  </si>
  <si>
    <t>藤原</t>
    <rPh sb="0" eb="2">
      <t>フジワラ</t>
    </rPh>
    <phoneticPr fontId="38"/>
  </si>
  <si>
    <t>泰子</t>
    <rPh sb="0" eb="2">
      <t>ヤスコ</t>
    </rPh>
    <phoneticPr fontId="38"/>
  </si>
  <si>
    <t>守山市</t>
    <rPh sb="0" eb="2">
      <t>モリヤマ</t>
    </rPh>
    <rPh sb="2" eb="3">
      <t>シ</t>
    </rPh>
    <phoneticPr fontId="38"/>
  </si>
  <si>
    <t>敦賀</t>
    <rPh sb="0" eb="2">
      <t>ツルガ</t>
    </rPh>
    <phoneticPr fontId="38"/>
  </si>
  <si>
    <t>創一</t>
    <rPh sb="0" eb="2">
      <t>ソウイチ</t>
    </rPh>
    <phoneticPr fontId="38"/>
  </si>
  <si>
    <t>有吉</t>
    <rPh sb="0" eb="2">
      <t>アリヨシ</t>
    </rPh>
    <phoneticPr fontId="38"/>
  </si>
  <si>
    <t>裕喜</t>
    <rPh sb="0" eb="2">
      <t>ユウヨロコ</t>
    </rPh>
    <phoneticPr fontId="38"/>
  </si>
  <si>
    <t>湖南市</t>
    <rPh sb="0" eb="3">
      <t>コナンシ</t>
    </rPh>
    <phoneticPr fontId="38"/>
  </si>
  <si>
    <t>松原</t>
    <rPh sb="0" eb="2">
      <t>マツバラ</t>
    </rPh>
    <phoneticPr fontId="38"/>
  </si>
  <si>
    <t>礼</t>
    <rPh sb="0" eb="1">
      <t>レイ</t>
    </rPh>
    <phoneticPr fontId="38"/>
  </si>
  <si>
    <t>福岡</t>
    <rPh sb="0" eb="2">
      <t>フクオカ</t>
    </rPh>
    <phoneticPr fontId="38"/>
  </si>
  <si>
    <t>由布加</t>
    <rPh sb="0" eb="1">
      <t>ユ</t>
    </rPh>
    <rPh sb="1" eb="2">
      <t>ヌノ</t>
    </rPh>
    <rPh sb="2" eb="3">
      <t>カ</t>
    </rPh>
    <phoneticPr fontId="38"/>
  </si>
  <si>
    <t>女</t>
    <phoneticPr fontId="34"/>
  </si>
  <si>
    <t>知奈美</t>
    <rPh sb="0" eb="3">
      <t>チナミ</t>
    </rPh>
    <phoneticPr fontId="38"/>
  </si>
  <si>
    <t>大阪府</t>
    <rPh sb="0" eb="3">
      <t>オオサカフ</t>
    </rPh>
    <phoneticPr fontId="38"/>
  </si>
  <si>
    <t>宮村</t>
    <rPh sb="0" eb="2">
      <t>ミヤムラ</t>
    </rPh>
    <phoneticPr fontId="38"/>
  </si>
  <si>
    <t>知宏</t>
    <rPh sb="0" eb="2">
      <t>トモヒロ</t>
    </rPh>
    <phoneticPr fontId="38"/>
  </si>
  <si>
    <t>男</t>
    <phoneticPr fontId="34"/>
  </si>
  <si>
    <t>近江八幡市</t>
    <phoneticPr fontId="38"/>
  </si>
  <si>
    <t>朋子</t>
    <rPh sb="0" eb="2">
      <t>トモコ</t>
    </rPh>
    <phoneticPr fontId="38"/>
  </si>
  <si>
    <t>北嶋</t>
    <rPh sb="0" eb="2">
      <t>キタジマ</t>
    </rPh>
    <phoneticPr fontId="38"/>
  </si>
  <si>
    <t>謙一</t>
    <rPh sb="0" eb="2">
      <t>ケンイチ</t>
    </rPh>
    <phoneticPr fontId="38"/>
  </si>
  <si>
    <t>竹村</t>
    <rPh sb="0" eb="2">
      <t>タケムラ</t>
    </rPh>
    <phoneticPr fontId="34"/>
  </si>
  <si>
    <t>治</t>
    <rPh sb="0" eb="1">
      <t>オサム</t>
    </rPh>
    <phoneticPr fontId="34"/>
  </si>
  <si>
    <t>日野町</t>
    <rPh sb="0" eb="2">
      <t>ヒノ</t>
    </rPh>
    <rPh sb="2" eb="3">
      <t>チョウ</t>
    </rPh>
    <phoneticPr fontId="38"/>
  </si>
  <si>
    <t>山崎</t>
    <rPh sb="0" eb="2">
      <t>ヤマザキ</t>
    </rPh>
    <phoneticPr fontId="34"/>
  </si>
  <si>
    <t>豊</t>
    <rPh sb="0" eb="1">
      <t>ユタカ</t>
    </rPh>
    <phoneticPr fontId="34"/>
  </si>
  <si>
    <t>山田</t>
    <rPh sb="0" eb="2">
      <t>ヤマダ</t>
    </rPh>
    <phoneticPr fontId="34"/>
  </si>
  <si>
    <t>昌枝</t>
    <rPh sb="0" eb="2">
      <t>マサエ</t>
    </rPh>
    <phoneticPr fontId="34"/>
  </si>
  <si>
    <t>吉本</t>
    <rPh sb="0" eb="2">
      <t>ヨシモト</t>
    </rPh>
    <phoneticPr fontId="34"/>
  </si>
  <si>
    <t>泰二</t>
    <rPh sb="0" eb="2">
      <t>タイジ</t>
    </rPh>
    <phoneticPr fontId="34"/>
  </si>
  <si>
    <t>近江八幡市</t>
    <phoneticPr fontId="34"/>
  </si>
  <si>
    <t>赤木</t>
    <rPh sb="0" eb="2">
      <t>アカギ</t>
    </rPh>
    <phoneticPr fontId="34"/>
  </si>
  <si>
    <t>拓</t>
    <rPh sb="0" eb="1">
      <t>タク</t>
    </rPh>
    <phoneticPr fontId="34"/>
  </si>
  <si>
    <t>２７人</t>
    <rPh sb="2" eb="3">
      <t>ニン</t>
    </rPh>
    <phoneticPr fontId="34"/>
  </si>
  <si>
    <t>あん０１</t>
    <phoneticPr fontId="34"/>
  </si>
  <si>
    <t>アンヴァース</t>
    <phoneticPr fontId="34"/>
  </si>
  <si>
    <t>湖南市</t>
    <phoneticPr fontId="34"/>
  </si>
  <si>
    <t>桐原</t>
    <rPh sb="0" eb="2">
      <t>キリハラ</t>
    </rPh>
    <phoneticPr fontId="34"/>
  </si>
  <si>
    <t>昇汰</t>
    <rPh sb="0" eb="1">
      <t>ノボ</t>
    </rPh>
    <rPh sb="1" eb="2">
      <t>タ</t>
    </rPh>
    <phoneticPr fontId="34"/>
  </si>
  <si>
    <t>守山市</t>
    <rPh sb="0" eb="3">
      <t>モリヤマシ</t>
    </rPh>
    <phoneticPr fontId="34"/>
  </si>
  <si>
    <t>政田</t>
    <rPh sb="0" eb="2">
      <t>マサダ</t>
    </rPh>
    <phoneticPr fontId="34"/>
  </si>
  <si>
    <t>秀栄</t>
    <rPh sb="0" eb="1">
      <t>シュウ</t>
    </rPh>
    <rPh sb="1" eb="2">
      <t>サカ</t>
    </rPh>
    <phoneticPr fontId="34"/>
  </si>
  <si>
    <t>栗東市</t>
    <rPh sb="0" eb="3">
      <t>リットウシ</t>
    </rPh>
    <phoneticPr fontId="34"/>
  </si>
  <si>
    <t>康夫</t>
    <rPh sb="0" eb="2">
      <t>ヤスオ</t>
    </rPh>
    <phoneticPr fontId="34"/>
  </si>
  <si>
    <t>恵亮</t>
    <rPh sb="0" eb="2">
      <t>ケイスケ</t>
    </rPh>
    <phoneticPr fontId="34"/>
  </si>
  <si>
    <t>建</t>
    <rPh sb="0" eb="1">
      <t>タ</t>
    </rPh>
    <phoneticPr fontId="34"/>
  </si>
  <si>
    <t>長浜市</t>
    <phoneticPr fontId="34"/>
  </si>
  <si>
    <t>愛知県</t>
    <rPh sb="0" eb="3">
      <t>アイチケン</t>
    </rPh>
    <phoneticPr fontId="34"/>
  </si>
  <si>
    <t>Ｋテニスカレッジ</t>
    <phoneticPr fontId="34"/>
  </si>
  <si>
    <t>福永</t>
    <phoneticPr fontId="34"/>
  </si>
  <si>
    <t>一典</t>
    <rPh sb="0" eb="2">
      <t>カズノリ</t>
    </rPh>
    <phoneticPr fontId="34"/>
  </si>
  <si>
    <t>小澤</t>
    <rPh sb="0" eb="2">
      <t>コザワ</t>
    </rPh>
    <phoneticPr fontId="34"/>
  </si>
  <si>
    <t>藤信</t>
    <rPh sb="0" eb="2">
      <t>フジノブ</t>
    </rPh>
    <phoneticPr fontId="34"/>
  </si>
  <si>
    <t>朝日</t>
    <rPh sb="0" eb="2">
      <t>アサヒ</t>
    </rPh>
    <phoneticPr fontId="34"/>
  </si>
  <si>
    <t>尚紀</t>
    <rPh sb="0" eb="1">
      <t>ナオ</t>
    </rPh>
    <rPh sb="1" eb="2">
      <t>キ</t>
    </rPh>
    <phoneticPr fontId="34"/>
  </si>
  <si>
    <t>智美</t>
    <rPh sb="0" eb="2">
      <t>トモミ</t>
    </rPh>
    <phoneticPr fontId="34"/>
  </si>
  <si>
    <t>本多</t>
    <rPh sb="0" eb="2">
      <t>ホンダ</t>
    </rPh>
    <phoneticPr fontId="34"/>
  </si>
  <si>
    <t>勇輝</t>
    <rPh sb="0" eb="2">
      <t>ユウキ</t>
    </rPh>
    <phoneticPr fontId="34"/>
  </si>
  <si>
    <t>堤</t>
    <rPh sb="0" eb="1">
      <t>ツツミ</t>
    </rPh>
    <phoneticPr fontId="34"/>
  </si>
  <si>
    <t>泰彦</t>
    <rPh sb="0" eb="2">
      <t>ヤスヒコ</t>
    </rPh>
    <phoneticPr fontId="34"/>
  </si>
  <si>
    <t>新谷</t>
    <rPh sb="0" eb="2">
      <t>シンヤ</t>
    </rPh>
    <phoneticPr fontId="34"/>
  </si>
  <si>
    <t>良</t>
    <rPh sb="0" eb="1">
      <t>リョウ</t>
    </rPh>
    <phoneticPr fontId="34"/>
  </si>
  <si>
    <t>湖南市</t>
    <rPh sb="0" eb="3">
      <t>コナンシ</t>
    </rPh>
    <phoneticPr fontId="34"/>
  </si>
  <si>
    <t>川上</t>
    <phoneticPr fontId="34"/>
  </si>
  <si>
    <t>駿亮</t>
    <rPh sb="0" eb="1">
      <t>シュン</t>
    </rPh>
    <rPh sb="1" eb="2">
      <t>リョウ</t>
    </rPh>
    <phoneticPr fontId="34"/>
  </si>
  <si>
    <t>悠大</t>
    <rPh sb="0" eb="2">
      <t>ユウダイ</t>
    </rPh>
    <phoneticPr fontId="34"/>
  </si>
  <si>
    <t>森</t>
    <rPh sb="0" eb="1">
      <t>モリ</t>
    </rPh>
    <phoneticPr fontId="34"/>
  </si>
  <si>
    <t>彩</t>
    <rPh sb="0" eb="1">
      <t>アヤ</t>
    </rPh>
    <phoneticPr fontId="34"/>
  </si>
  <si>
    <t>田處</t>
    <rPh sb="0" eb="1">
      <t>タ</t>
    </rPh>
    <rPh sb="1" eb="2">
      <t>トコロ</t>
    </rPh>
    <phoneticPr fontId="34"/>
  </si>
  <si>
    <t>浩壱</t>
    <phoneticPr fontId="34"/>
  </si>
  <si>
    <t>野洲市</t>
    <rPh sb="0" eb="3">
      <t>ヤスシ</t>
    </rPh>
    <phoneticPr fontId="34"/>
  </si>
  <si>
    <t>入江</t>
    <rPh sb="0" eb="2">
      <t>イリエ</t>
    </rPh>
    <phoneticPr fontId="34"/>
  </si>
  <si>
    <t>和彦</t>
    <rPh sb="0" eb="2">
      <t>カズヒコ</t>
    </rPh>
    <phoneticPr fontId="34"/>
  </si>
  <si>
    <t>中島</t>
    <rPh sb="0" eb="2">
      <t>ナカジマ</t>
    </rPh>
    <phoneticPr fontId="34"/>
  </si>
  <si>
    <t>平喜</t>
    <rPh sb="0" eb="1">
      <t>ヘイ</t>
    </rPh>
    <rPh sb="1" eb="2">
      <t>キ</t>
    </rPh>
    <phoneticPr fontId="34"/>
  </si>
  <si>
    <t>田畑</t>
    <rPh sb="0" eb="2">
      <t>タバタ</t>
    </rPh>
    <phoneticPr fontId="34"/>
  </si>
  <si>
    <t>博光</t>
    <rPh sb="0" eb="2">
      <t>ヒロミツ</t>
    </rPh>
    <phoneticPr fontId="34"/>
  </si>
  <si>
    <t>大阪府</t>
    <rPh sb="0" eb="3">
      <t>オオサカフ</t>
    </rPh>
    <phoneticPr fontId="34"/>
  </si>
  <si>
    <t>千鶴</t>
    <rPh sb="0" eb="2">
      <t>チヅル</t>
    </rPh>
    <phoneticPr fontId="34"/>
  </si>
  <si>
    <t>中西</t>
    <rPh sb="0" eb="2">
      <t>ナカニシ</t>
    </rPh>
    <phoneticPr fontId="34"/>
  </si>
  <si>
    <t>勇夫</t>
    <rPh sb="0" eb="2">
      <t>イサオ</t>
    </rPh>
    <phoneticPr fontId="34"/>
  </si>
  <si>
    <t>佐々木</t>
    <rPh sb="0" eb="3">
      <t>ササキ</t>
    </rPh>
    <phoneticPr fontId="34"/>
  </si>
  <si>
    <t>優</t>
    <rPh sb="0" eb="1">
      <t>ユウ</t>
    </rPh>
    <phoneticPr fontId="34"/>
  </si>
  <si>
    <t>康之</t>
    <rPh sb="0" eb="2">
      <t>ヤスユキ</t>
    </rPh>
    <phoneticPr fontId="34"/>
  </si>
  <si>
    <t>山口</t>
    <rPh sb="0" eb="2">
      <t>ヤマグチ</t>
    </rPh>
    <phoneticPr fontId="34"/>
  </si>
  <si>
    <t>希子</t>
    <rPh sb="0" eb="2">
      <t>キコ</t>
    </rPh>
    <phoneticPr fontId="34"/>
  </si>
  <si>
    <t>ｊｒ</t>
    <phoneticPr fontId="34"/>
  </si>
  <si>
    <r>
      <rPr>
        <b/>
        <sz val="11"/>
        <rFont val="MS UI Gothic"/>
        <family val="3"/>
        <charset val="128"/>
      </rPr>
      <t>𠮷</t>
    </r>
    <r>
      <rPr>
        <b/>
        <sz val="11"/>
        <rFont val="MS UI Gothic"/>
        <family val="3"/>
        <charset val="128"/>
      </rPr>
      <t>越</t>
    </r>
    <rPh sb="2" eb="3">
      <t>コ</t>
    </rPh>
    <phoneticPr fontId="34"/>
  </si>
  <si>
    <t>洋一</t>
    <rPh sb="0" eb="2">
      <t>ヨウイチ</t>
    </rPh>
    <phoneticPr fontId="34"/>
  </si>
  <si>
    <t>稲岡</t>
    <phoneticPr fontId="34"/>
  </si>
  <si>
    <t>沙良</t>
    <rPh sb="0" eb="2">
      <t>サラ</t>
    </rPh>
    <phoneticPr fontId="34"/>
  </si>
  <si>
    <t>大橋</t>
    <rPh sb="0" eb="2">
      <t>オオハシ</t>
    </rPh>
    <phoneticPr fontId="34"/>
  </si>
  <si>
    <t>凛斗</t>
    <rPh sb="0" eb="1">
      <t>リン</t>
    </rPh>
    <rPh sb="1" eb="2">
      <t>ト</t>
    </rPh>
    <phoneticPr fontId="34"/>
  </si>
  <si>
    <t>栗東市</t>
    <rPh sb="0" eb="3">
      <t>リットウシ</t>
    </rPh>
    <phoneticPr fontId="43"/>
  </si>
  <si>
    <t>岡本</t>
    <rPh sb="0" eb="2">
      <t>オカモト</t>
    </rPh>
    <phoneticPr fontId="34"/>
  </si>
  <si>
    <t>隆之介</t>
    <rPh sb="0" eb="3">
      <t>リュウノスケ</t>
    </rPh>
    <phoneticPr fontId="34"/>
  </si>
  <si>
    <t>大津市</t>
    <rPh sb="0" eb="3">
      <t>オオツシ</t>
    </rPh>
    <phoneticPr fontId="43"/>
  </si>
  <si>
    <t>３４人</t>
    <rPh sb="2" eb="3">
      <t>ニン</t>
    </rPh>
    <phoneticPr fontId="34"/>
  </si>
  <si>
    <t>き０１</t>
    <phoneticPr fontId="34"/>
  </si>
  <si>
    <t>荒浪</t>
    <rPh sb="0" eb="2">
      <t>アラナミ</t>
    </rPh>
    <phoneticPr fontId="44"/>
  </si>
  <si>
    <t>順次</t>
    <rPh sb="0" eb="2">
      <t>ジュンジ</t>
    </rPh>
    <phoneticPr fontId="44"/>
  </si>
  <si>
    <t>京セラTC</t>
    <rPh sb="0" eb="1">
      <t>キョウ</t>
    </rPh>
    <phoneticPr fontId="34"/>
  </si>
  <si>
    <t>大津市</t>
    <rPh sb="0" eb="2">
      <t>オオツ</t>
    </rPh>
    <rPh sb="2" eb="3">
      <t>シ</t>
    </rPh>
    <phoneticPr fontId="9"/>
  </si>
  <si>
    <t>東近江市</t>
    <rPh sb="0" eb="1">
      <t>ヒガシ</t>
    </rPh>
    <rPh sb="1" eb="3">
      <t>オウミ</t>
    </rPh>
    <rPh sb="3" eb="4">
      <t>シ</t>
    </rPh>
    <phoneticPr fontId="9"/>
  </si>
  <si>
    <t>石井</t>
    <rPh sb="0" eb="2">
      <t>イシイ</t>
    </rPh>
    <phoneticPr fontId="44"/>
  </si>
  <si>
    <t>耶真斗</t>
    <rPh sb="0" eb="3">
      <t>ヤマト</t>
    </rPh>
    <phoneticPr fontId="44"/>
  </si>
  <si>
    <t>石川</t>
    <rPh sb="0" eb="2">
      <t>イシカワ</t>
    </rPh>
    <phoneticPr fontId="44"/>
  </si>
  <si>
    <t>和洋</t>
    <rPh sb="0" eb="2">
      <t>カズヒロ</t>
    </rPh>
    <phoneticPr fontId="44"/>
  </si>
  <si>
    <t>竜王町</t>
    <rPh sb="0" eb="3">
      <t>リュウオウチョウ</t>
    </rPh>
    <phoneticPr fontId="9"/>
  </si>
  <si>
    <t>石田</t>
    <rPh sb="0" eb="2">
      <t>イシダ</t>
    </rPh>
    <phoneticPr fontId="44"/>
  </si>
  <si>
    <t>文彦</t>
    <rPh sb="0" eb="2">
      <t>フミヒコ</t>
    </rPh>
    <phoneticPr fontId="44"/>
  </si>
  <si>
    <t>近江八幡市</t>
    <rPh sb="0" eb="5">
      <t>オウミハチマンシ</t>
    </rPh>
    <phoneticPr fontId="9"/>
  </si>
  <si>
    <t>東近江市</t>
    <rPh sb="0" eb="4">
      <t>ヒガシオウミシ</t>
    </rPh>
    <phoneticPr fontId="9"/>
  </si>
  <si>
    <t>奥田</t>
    <rPh sb="0" eb="2">
      <t>オクダ</t>
    </rPh>
    <phoneticPr fontId="44"/>
  </si>
  <si>
    <t>司</t>
    <rPh sb="0" eb="1">
      <t>ツカサ</t>
    </rPh>
    <phoneticPr fontId="44"/>
  </si>
  <si>
    <t>東近江市</t>
    <rPh sb="0" eb="3">
      <t>ヒガシオウミ</t>
    </rPh>
    <rPh sb="3" eb="4">
      <t>シ</t>
    </rPh>
    <phoneticPr fontId="9"/>
  </si>
  <si>
    <t>木村</t>
    <rPh sb="0" eb="2">
      <t>キムラ</t>
    </rPh>
    <phoneticPr fontId="44"/>
  </si>
  <si>
    <t>圭</t>
    <rPh sb="0" eb="1">
      <t>ケイ</t>
    </rPh>
    <phoneticPr fontId="44"/>
  </si>
  <si>
    <t>大津市</t>
    <rPh sb="0" eb="3">
      <t>オオツシ</t>
    </rPh>
    <phoneticPr fontId="9"/>
  </si>
  <si>
    <t>栗山</t>
    <rPh sb="0" eb="2">
      <t>クリヤマ</t>
    </rPh>
    <phoneticPr fontId="44"/>
  </si>
  <si>
    <t>飛鳥</t>
    <rPh sb="0" eb="2">
      <t>アスカ</t>
    </rPh>
    <phoneticPr fontId="44"/>
  </si>
  <si>
    <t>守山市</t>
    <rPh sb="0" eb="3">
      <t>モリヤマシ</t>
    </rPh>
    <phoneticPr fontId="9"/>
  </si>
  <si>
    <t>中尾</t>
    <rPh sb="0" eb="2">
      <t>ナカオ</t>
    </rPh>
    <phoneticPr fontId="44"/>
  </si>
  <si>
    <t>慶太</t>
    <rPh sb="0" eb="2">
      <t>ケイタ</t>
    </rPh>
    <phoneticPr fontId="44"/>
  </si>
  <si>
    <t>野洲市</t>
    <rPh sb="0" eb="3">
      <t>ヤスシ</t>
    </rPh>
    <phoneticPr fontId="9"/>
  </si>
  <si>
    <t>仲田</t>
    <rPh sb="0" eb="2">
      <t>ナカタ</t>
    </rPh>
    <phoneticPr fontId="44"/>
  </si>
  <si>
    <t>慶介</t>
    <rPh sb="0" eb="2">
      <t>ケイスケ</t>
    </rPh>
    <phoneticPr fontId="44"/>
  </si>
  <si>
    <t>京都府</t>
    <rPh sb="0" eb="3">
      <t>キョウトフ</t>
    </rPh>
    <phoneticPr fontId="9"/>
  </si>
  <si>
    <t>永田</t>
    <rPh sb="0" eb="2">
      <t>ナガタ</t>
    </rPh>
    <phoneticPr fontId="44"/>
  </si>
  <si>
    <t>寛教</t>
    <rPh sb="0" eb="1">
      <t>ヒロシ</t>
    </rPh>
    <rPh sb="1" eb="2">
      <t>キョウ</t>
    </rPh>
    <phoneticPr fontId="44"/>
  </si>
  <si>
    <t>濵口</t>
    <rPh sb="0" eb="2">
      <t>ハマグチ</t>
    </rPh>
    <phoneticPr fontId="44"/>
  </si>
  <si>
    <t>里穂</t>
    <rPh sb="0" eb="2">
      <t>リホ</t>
    </rPh>
    <phoneticPr fontId="44"/>
  </si>
  <si>
    <t>湖南市</t>
    <rPh sb="0" eb="3">
      <t>コナンシ</t>
    </rPh>
    <phoneticPr fontId="9"/>
  </si>
  <si>
    <t>平瀬</t>
    <rPh sb="0" eb="2">
      <t>ヒラセ</t>
    </rPh>
    <phoneticPr fontId="44"/>
  </si>
  <si>
    <t>俊介</t>
    <rPh sb="0" eb="2">
      <t>シュンスケ</t>
    </rPh>
    <phoneticPr fontId="44"/>
  </si>
  <si>
    <t>福島</t>
    <rPh sb="0" eb="2">
      <t>フクシマ</t>
    </rPh>
    <phoneticPr fontId="44"/>
  </si>
  <si>
    <t>勇輔</t>
    <rPh sb="0" eb="2">
      <t>ユウスケ</t>
    </rPh>
    <phoneticPr fontId="44"/>
  </si>
  <si>
    <t>本宮</t>
    <rPh sb="0" eb="2">
      <t>ホングウ</t>
    </rPh>
    <phoneticPr fontId="34"/>
  </si>
  <si>
    <t>智之</t>
    <rPh sb="0" eb="2">
      <t>トモユキ</t>
    </rPh>
    <phoneticPr fontId="34"/>
  </si>
  <si>
    <t>松本</t>
    <rPh sb="0" eb="2">
      <t>マツモト</t>
    </rPh>
    <phoneticPr fontId="44"/>
  </si>
  <si>
    <t>拓大</t>
    <rPh sb="0" eb="2">
      <t>タクダイ</t>
    </rPh>
    <phoneticPr fontId="44"/>
  </si>
  <si>
    <t>彦根市</t>
    <rPh sb="0" eb="3">
      <t>ヒコネシ</t>
    </rPh>
    <phoneticPr fontId="9"/>
  </si>
  <si>
    <t>安武</t>
    <rPh sb="0" eb="2">
      <t>ヤスタケ</t>
    </rPh>
    <phoneticPr fontId="45"/>
  </si>
  <si>
    <t>義剛</t>
    <rPh sb="0" eb="1">
      <t>ギ</t>
    </rPh>
    <rPh sb="1" eb="2">
      <t>ツヨシ</t>
    </rPh>
    <phoneticPr fontId="45"/>
  </si>
  <si>
    <t>山田</t>
    <rPh sb="0" eb="2">
      <t>ヤマダ</t>
    </rPh>
    <phoneticPr fontId="44"/>
  </si>
  <si>
    <t>修平</t>
    <rPh sb="0" eb="2">
      <t>シュウヘイ</t>
    </rPh>
    <phoneticPr fontId="44"/>
  </si>
  <si>
    <t>滝本</t>
    <rPh sb="0" eb="2">
      <t>タキモト</t>
    </rPh>
    <phoneticPr fontId="44"/>
  </si>
  <si>
    <t>照夫</t>
    <rPh sb="0" eb="2">
      <t>テルオ</t>
    </rPh>
    <phoneticPr fontId="44"/>
  </si>
  <si>
    <t>岩崎</t>
    <rPh sb="0" eb="2">
      <t>イワサキ</t>
    </rPh>
    <phoneticPr fontId="34"/>
  </si>
  <si>
    <t>開</t>
    <rPh sb="0" eb="1">
      <t>カイ</t>
    </rPh>
    <phoneticPr fontId="34"/>
  </si>
  <si>
    <t>狩野</t>
    <rPh sb="0" eb="2">
      <t>カリノ</t>
    </rPh>
    <phoneticPr fontId="34"/>
  </si>
  <si>
    <t>雅斗</t>
    <rPh sb="0" eb="1">
      <t>マサ</t>
    </rPh>
    <rPh sb="1" eb="2">
      <t>ト</t>
    </rPh>
    <phoneticPr fontId="34"/>
  </si>
  <si>
    <t>西岡</t>
    <rPh sb="0" eb="1">
      <t>ニシ</t>
    </rPh>
    <rPh sb="1" eb="2">
      <t>オカ</t>
    </rPh>
    <phoneticPr fontId="34"/>
  </si>
  <si>
    <t>庸介</t>
    <rPh sb="0" eb="2">
      <t>ヨウスケ</t>
    </rPh>
    <phoneticPr fontId="34"/>
  </si>
  <si>
    <t>和田</t>
    <rPh sb="0" eb="2">
      <t>ワダ</t>
    </rPh>
    <phoneticPr fontId="34"/>
  </si>
  <si>
    <t>洸</t>
    <rPh sb="0" eb="1">
      <t>ヒカル</t>
    </rPh>
    <phoneticPr fontId="34"/>
  </si>
  <si>
    <t>４１人</t>
    <rPh sb="2" eb="3">
      <t>ニン</t>
    </rPh>
    <phoneticPr fontId="34"/>
  </si>
  <si>
    <t>ぐ０１</t>
    <phoneticPr fontId="34"/>
  </si>
  <si>
    <t>鍵谷</t>
    <rPh sb="0" eb="2">
      <t>カギタニ</t>
    </rPh>
    <phoneticPr fontId="34"/>
  </si>
  <si>
    <t>浩太</t>
    <rPh sb="0" eb="2">
      <t>コウタ</t>
    </rPh>
    <phoneticPr fontId="34"/>
  </si>
  <si>
    <t>グリフィンズ</t>
    <phoneticPr fontId="34"/>
  </si>
  <si>
    <t>東近江グリフィンズ</t>
    <rPh sb="0" eb="3">
      <t>ヒガシオウミ</t>
    </rPh>
    <phoneticPr fontId="34"/>
  </si>
  <si>
    <t>ぐ０２</t>
    <phoneticPr fontId="34"/>
  </si>
  <si>
    <t>泰輝</t>
    <rPh sb="0" eb="2">
      <t>タイキ</t>
    </rPh>
    <phoneticPr fontId="34"/>
  </si>
  <si>
    <t>井ノ口</t>
    <rPh sb="0" eb="1">
      <t>イ</t>
    </rPh>
    <rPh sb="2" eb="3">
      <t>グチ</t>
    </rPh>
    <phoneticPr fontId="34"/>
  </si>
  <si>
    <t>幹也</t>
    <rPh sb="0" eb="2">
      <t>ミキヤ</t>
    </rPh>
    <phoneticPr fontId="34"/>
  </si>
  <si>
    <t>久保村</t>
    <rPh sb="0" eb="3">
      <t>クボムラ</t>
    </rPh>
    <phoneticPr fontId="34"/>
  </si>
  <si>
    <t>悠史</t>
    <rPh sb="0" eb="2">
      <t>ユウシ</t>
    </rPh>
    <phoneticPr fontId="34"/>
  </si>
  <si>
    <t>漆原</t>
    <rPh sb="0" eb="2">
      <t>ウルシハラ</t>
    </rPh>
    <phoneticPr fontId="34"/>
  </si>
  <si>
    <t>大介</t>
    <rPh sb="0" eb="2">
      <t>ダイスケ</t>
    </rPh>
    <phoneticPr fontId="34"/>
  </si>
  <si>
    <t>土田</t>
    <rPh sb="0" eb="2">
      <t>ツチダ</t>
    </rPh>
    <phoneticPr fontId="34"/>
  </si>
  <si>
    <t>哲也</t>
    <rPh sb="0" eb="2">
      <t>テツヤ</t>
    </rPh>
    <phoneticPr fontId="34"/>
  </si>
  <si>
    <t>金谷</t>
    <rPh sb="0" eb="2">
      <t>カナタニ</t>
    </rPh>
    <phoneticPr fontId="34"/>
  </si>
  <si>
    <t>太郎</t>
    <rPh sb="0" eb="2">
      <t>タロウ</t>
    </rPh>
    <phoneticPr fontId="34"/>
  </si>
  <si>
    <t>山本</t>
    <rPh sb="0" eb="2">
      <t>ヤマモト</t>
    </rPh>
    <phoneticPr fontId="34"/>
  </si>
  <si>
    <t>将義</t>
    <rPh sb="0" eb="2">
      <t>マサヨシ</t>
    </rPh>
    <phoneticPr fontId="34"/>
  </si>
  <si>
    <t>浜田</t>
    <rPh sb="0" eb="2">
      <t>ハマダ</t>
    </rPh>
    <phoneticPr fontId="34"/>
  </si>
  <si>
    <t>吉野</t>
    <rPh sb="0" eb="2">
      <t>ヨシノ</t>
    </rPh>
    <phoneticPr fontId="34"/>
  </si>
  <si>
    <t>淳也</t>
    <rPh sb="0" eb="2">
      <t>ジュンヤ</t>
    </rPh>
    <phoneticPr fontId="34"/>
  </si>
  <si>
    <t>澁谷</t>
    <rPh sb="0" eb="1">
      <t>シブ</t>
    </rPh>
    <rPh sb="1" eb="2">
      <t>タニ</t>
    </rPh>
    <phoneticPr fontId="34"/>
  </si>
  <si>
    <t>晃大</t>
    <rPh sb="0" eb="2">
      <t>コウダイ</t>
    </rPh>
    <phoneticPr fontId="34"/>
  </si>
  <si>
    <t>藤井</t>
    <rPh sb="0" eb="2">
      <t>フジイ</t>
    </rPh>
    <phoneticPr fontId="34"/>
  </si>
  <si>
    <t>正和</t>
    <rPh sb="0" eb="2">
      <t>マサカズ</t>
    </rPh>
    <phoneticPr fontId="34"/>
  </si>
  <si>
    <t>平野</t>
    <rPh sb="0" eb="2">
      <t>ヒラノ</t>
    </rPh>
    <phoneticPr fontId="34"/>
  </si>
  <si>
    <t>優也</t>
    <rPh sb="0" eb="2">
      <t>ユウヤ</t>
    </rPh>
    <phoneticPr fontId="34"/>
  </si>
  <si>
    <t>三重県</t>
    <rPh sb="0" eb="3">
      <t>ミエケン</t>
    </rPh>
    <phoneticPr fontId="34"/>
  </si>
  <si>
    <t>小林</t>
    <rPh sb="0" eb="2">
      <t>コバヤシ</t>
    </rPh>
    <phoneticPr fontId="34"/>
  </si>
  <si>
    <t>由汰</t>
    <rPh sb="0" eb="2">
      <t>ヨシタ</t>
    </rPh>
    <phoneticPr fontId="34"/>
  </si>
  <si>
    <t>大竹</t>
    <rPh sb="0" eb="2">
      <t>オオタケ</t>
    </rPh>
    <phoneticPr fontId="34"/>
  </si>
  <si>
    <t>啓介</t>
    <rPh sb="0" eb="2">
      <t>ケイスケ</t>
    </rPh>
    <phoneticPr fontId="34"/>
  </si>
  <si>
    <t>竹内</t>
    <rPh sb="0" eb="2">
      <t>タケウチ</t>
    </rPh>
    <phoneticPr fontId="34"/>
  </si>
  <si>
    <t>朝飛</t>
    <rPh sb="0" eb="1">
      <t>アサ</t>
    </rPh>
    <rPh sb="1" eb="2">
      <t>ヒ</t>
    </rPh>
    <phoneticPr fontId="34"/>
  </si>
  <si>
    <t>友里</t>
    <rPh sb="0" eb="2">
      <t>ユリ</t>
    </rPh>
    <phoneticPr fontId="34"/>
  </si>
  <si>
    <t>優果</t>
    <rPh sb="0" eb="2">
      <t>ユウカ</t>
    </rPh>
    <phoneticPr fontId="34"/>
  </si>
  <si>
    <t>西野</t>
    <rPh sb="0" eb="2">
      <t>ニシノ</t>
    </rPh>
    <phoneticPr fontId="34"/>
  </si>
  <si>
    <t>美恵</t>
    <rPh sb="0" eb="2">
      <t>ミエ</t>
    </rPh>
    <phoneticPr fontId="34"/>
  </si>
  <si>
    <t>鍵弥</t>
    <rPh sb="0" eb="2">
      <t>カギヤ</t>
    </rPh>
    <phoneticPr fontId="34"/>
  </si>
  <si>
    <t>初美</t>
    <rPh sb="0" eb="2">
      <t>ハツミ</t>
    </rPh>
    <phoneticPr fontId="34"/>
  </si>
  <si>
    <t>日下部</t>
    <rPh sb="0" eb="3">
      <t>クサカベ</t>
    </rPh>
    <phoneticPr fontId="34"/>
  </si>
  <si>
    <t>佑奈</t>
    <rPh sb="0" eb="2">
      <t>ユウナ</t>
    </rPh>
    <phoneticPr fontId="34"/>
  </si>
  <si>
    <t>澁谷</t>
    <rPh sb="0" eb="2">
      <t>シブタニ</t>
    </rPh>
    <phoneticPr fontId="34"/>
  </si>
  <si>
    <t>保乃実</t>
    <rPh sb="0" eb="1">
      <t>ホ</t>
    </rPh>
    <rPh sb="1" eb="2">
      <t>ノ</t>
    </rPh>
    <rPh sb="2" eb="3">
      <t>ミ</t>
    </rPh>
    <phoneticPr fontId="34"/>
  </si>
  <si>
    <t>安積　</t>
    <rPh sb="0" eb="2">
      <t>アヅミ</t>
    </rPh>
    <phoneticPr fontId="34"/>
  </si>
  <si>
    <t>絵里</t>
    <rPh sb="0" eb="2">
      <t>エリ</t>
    </rPh>
    <phoneticPr fontId="34"/>
  </si>
  <si>
    <t>北川</t>
    <rPh sb="0" eb="2">
      <t>キタガワ</t>
    </rPh>
    <phoneticPr fontId="34"/>
  </si>
  <si>
    <t>直樹</t>
    <rPh sb="0" eb="2">
      <t>ナオキ</t>
    </rPh>
    <phoneticPr fontId="34"/>
  </si>
  <si>
    <t>井口　</t>
    <rPh sb="0" eb="2">
      <t>イグチ</t>
    </rPh>
    <phoneticPr fontId="34"/>
  </si>
  <si>
    <t>陰道</t>
    <rPh sb="0" eb="1">
      <t>カゲ</t>
    </rPh>
    <rPh sb="1" eb="2">
      <t>ミチ</t>
    </rPh>
    <phoneticPr fontId="34"/>
  </si>
  <si>
    <t>恵美子</t>
    <rPh sb="0" eb="3">
      <t>エミコ</t>
    </rPh>
    <phoneticPr fontId="34"/>
  </si>
  <si>
    <t>帆足</t>
    <rPh sb="0" eb="2">
      <t>ホアシ</t>
    </rPh>
    <phoneticPr fontId="34"/>
  </si>
  <si>
    <t>介</t>
    <rPh sb="0" eb="1">
      <t>カイ</t>
    </rPh>
    <phoneticPr fontId="34"/>
  </si>
  <si>
    <t>安田</t>
    <rPh sb="0" eb="2">
      <t>ヤスダ</t>
    </rPh>
    <phoneticPr fontId="34"/>
  </si>
  <si>
    <t>椋太</t>
    <rPh sb="0" eb="1">
      <t>リョウ</t>
    </rPh>
    <rPh sb="1" eb="2">
      <t>タ</t>
    </rPh>
    <phoneticPr fontId="34"/>
  </si>
  <si>
    <t>楓</t>
    <rPh sb="0" eb="1">
      <t>カエデ</t>
    </rPh>
    <phoneticPr fontId="34"/>
  </si>
  <si>
    <t>一圓</t>
    <rPh sb="0" eb="2">
      <t>イチエン</t>
    </rPh>
    <phoneticPr fontId="34"/>
  </si>
  <si>
    <t>寧々</t>
    <rPh sb="0" eb="2">
      <t>ネネ</t>
    </rPh>
    <phoneticPr fontId="34"/>
  </si>
  <si>
    <t>門根</t>
    <rPh sb="0" eb="1">
      <t>モン</t>
    </rPh>
    <rPh sb="1" eb="2">
      <t>ネ</t>
    </rPh>
    <phoneticPr fontId="43"/>
  </si>
  <si>
    <t>維吹</t>
    <rPh sb="0" eb="1">
      <t>イ</t>
    </rPh>
    <rPh sb="1" eb="2">
      <t>フ</t>
    </rPh>
    <phoneticPr fontId="43"/>
  </si>
  <si>
    <t>田中</t>
    <rPh sb="0" eb="2">
      <t>タナカ</t>
    </rPh>
    <phoneticPr fontId="43"/>
  </si>
  <si>
    <t>桃</t>
    <rPh sb="0" eb="1">
      <t>モモ</t>
    </rPh>
    <phoneticPr fontId="43"/>
  </si>
  <si>
    <t>山田</t>
    <rPh sb="0" eb="2">
      <t>ヤマダ</t>
    </rPh>
    <phoneticPr fontId="43"/>
  </si>
  <si>
    <t>優希子</t>
    <rPh sb="0" eb="3">
      <t>ユキコ</t>
    </rPh>
    <phoneticPr fontId="43"/>
  </si>
  <si>
    <t>富田</t>
    <rPh sb="0" eb="2">
      <t>トミタ</t>
    </rPh>
    <phoneticPr fontId="43"/>
  </si>
  <si>
    <t>洋平</t>
    <rPh sb="0" eb="2">
      <t>ヨウヘイ</t>
    </rPh>
    <phoneticPr fontId="43"/>
  </si>
  <si>
    <t>吉田</t>
    <rPh sb="0" eb="2">
      <t>ヨシダ</t>
    </rPh>
    <phoneticPr fontId="43"/>
  </si>
  <si>
    <t>芳信</t>
    <rPh sb="0" eb="1">
      <t>ヨシ</t>
    </rPh>
    <rPh sb="1" eb="2">
      <t>ノブ</t>
    </rPh>
    <phoneticPr fontId="43"/>
  </si>
  <si>
    <t>ぐ３６</t>
  </si>
  <si>
    <t>原</t>
    <rPh sb="0" eb="1">
      <t>ハラ</t>
    </rPh>
    <phoneticPr fontId="34"/>
  </si>
  <si>
    <t>政宗</t>
    <rPh sb="0" eb="2">
      <t>マサムネ</t>
    </rPh>
    <phoneticPr fontId="43"/>
  </si>
  <si>
    <t>岐阜県</t>
    <rPh sb="0" eb="3">
      <t>ギフケン</t>
    </rPh>
    <phoneticPr fontId="9"/>
  </si>
  <si>
    <t>ぐ３７</t>
  </si>
  <si>
    <t>将宗</t>
    <rPh sb="0" eb="2">
      <t>マサムネ</t>
    </rPh>
    <phoneticPr fontId="43"/>
  </si>
  <si>
    <t>ぐ３８</t>
  </si>
  <si>
    <t>井川</t>
    <rPh sb="0" eb="2">
      <t>イガワ</t>
    </rPh>
    <phoneticPr fontId="43"/>
  </si>
  <si>
    <t>直哉</t>
    <rPh sb="0" eb="2">
      <t>ナオヤ</t>
    </rPh>
    <phoneticPr fontId="43"/>
  </si>
  <si>
    <t>ぐ３９</t>
  </si>
  <si>
    <t>松岡</t>
    <rPh sb="0" eb="2">
      <t>マツオカ</t>
    </rPh>
    <phoneticPr fontId="43"/>
  </si>
  <si>
    <t>大樹</t>
    <rPh sb="0" eb="2">
      <t>ダイキ</t>
    </rPh>
    <phoneticPr fontId="43"/>
  </si>
  <si>
    <t>ぐ４０</t>
  </si>
  <si>
    <t>木村</t>
    <rPh sb="0" eb="2">
      <t>キムラ</t>
    </rPh>
    <phoneticPr fontId="43"/>
  </si>
  <si>
    <t>心優</t>
    <rPh sb="0" eb="1">
      <t>ココロ</t>
    </rPh>
    <rPh sb="1" eb="2">
      <t>ユウ</t>
    </rPh>
    <phoneticPr fontId="43"/>
  </si>
  <si>
    <t>ぐ４１</t>
  </si>
  <si>
    <t>佐野</t>
    <rPh sb="0" eb="2">
      <t>サノ</t>
    </rPh>
    <phoneticPr fontId="43"/>
  </si>
  <si>
    <t>結花</t>
    <rPh sb="0" eb="1">
      <t>ユ</t>
    </rPh>
    <rPh sb="1" eb="2">
      <t>ハナ</t>
    </rPh>
    <phoneticPr fontId="43"/>
  </si>
  <si>
    <t>８人</t>
    <rPh sb="1" eb="2">
      <t>ニン</t>
    </rPh>
    <phoneticPr fontId="34"/>
  </si>
  <si>
    <t>し０１</t>
    <phoneticPr fontId="34"/>
  </si>
  <si>
    <t>杉山</t>
    <rPh sb="0" eb="2">
      <t>スギヤマ</t>
    </rPh>
    <phoneticPr fontId="34"/>
  </si>
  <si>
    <t>春澄</t>
    <rPh sb="0" eb="1">
      <t>ハル</t>
    </rPh>
    <rPh sb="1" eb="2">
      <t>スミ</t>
    </rPh>
    <phoneticPr fontId="34"/>
  </si>
  <si>
    <t>県立大</t>
    <rPh sb="0" eb="2">
      <t>ケンリツ</t>
    </rPh>
    <rPh sb="2" eb="3">
      <t>ダイ</t>
    </rPh>
    <phoneticPr fontId="34"/>
  </si>
  <si>
    <t>し０２</t>
    <phoneticPr fontId="34"/>
  </si>
  <si>
    <t>山内</t>
    <rPh sb="0" eb="2">
      <t>ヤマウチ</t>
    </rPh>
    <phoneticPr fontId="34"/>
  </si>
  <si>
    <t>瑞生</t>
    <rPh sb="0" eb="2">
      <t>ミズキ</t>
    </rPh>
    <phoneticPr fontId="34"/>
  </si>
  <si>
    <t>し０３</t>
    <phoneticPr fontId="34"/>
  </si>
  <si>
    <t>岩瀧</t>
    <rPh sb="0" eb="1">
      <t>イワ</t>
    </rPh>
    <rPh sb="1" eb="2">
      <t>タキ</t>
    </rPh>
    <phoneticPr fontId="34"/>
  </si>
  <si>
    <t>虹貴</t>
    <rPh sb="0" eb="1">
      <t>ニジ</t>
    </rPh>
    <rPh sb="1" eb="2">
      <t>タカ</t>
    </rPh>
    <phoneticPr fontId="34"/>
  </si>
  <si>
    <t>梶田</t>
    <rPh sb="0" eb="2">
      <t>カジタ</t>
    </rPh>
    <phoneticPr fontId="34"/>
  </si>
  <si>
    <t>純平</t>
    <rPh sb="0" eb="2">
      <t>ジュンペイ</t>
    </rPh>
    <phoneticPr fontId="34"/>
  </si>
  <si>
    <t>服部</t>
    <rPh sb="0" eb="2">
      <t>ハットリ</t>
    </rPh>
    <phoneticPr fontId="34"/>
  </si>
  <si>
    <t>紘樹</t>
    <rPh sb="0" eb="2">
      <t>ヒロキ</t>
    </rPh>
    <phoneticPr fontId="34"/>
  </si>
  <si>
    <t>河越</t>
    <rPh sb="0" eb="2">
      <t>カワゴエ</t>
    </rPh>
    <phoneticPr fontId="34"/>
  </si>
  <si>
    <t>琢真</t>
    <rPh sb="0" eb="2">
      <t>タクマ</t>
    </rPh>
    <phoneticPr fontId="34"/>
  </si>
  <si>
    <t>甲賀市</t>
    <rPh sb="0" eb="2">
      <t>コウガ</t>
    </rPh>
    <rPh sb="2" eb="3">
      <t>シ</t>
    </rPh>
    <phoneticPr fontId="34"/>
  </si>
  <si>
    <t>前田</t>
    <rPh sb="0" eb="2">
      <t>マエダ</t>
    </rPh>
    <phoneticPr fontId="34"/>
  </si>
  <si>
    <t>唯七</t>
    <rPh sb="0" eb="1">
      <t>ユイ</t>
    </rPh>
    <rPh sb="1" eb="2">
      <t>ナナ</t>
    </rPh>
    <phoneticPr fontId="34"/>
  </si>
  <si>
    <t>八木</t>
    <rPh sb="0" eb="2">
      <t>ヤギ</t>
    </rPh>
    <phoneticPr fontId="34"/>
  </si>
  <si>
    <t>拓己</t>
    <rPh sb="0" eb="2">
      <t>タクミ</t>
    </rPh>
    <phoneticPr fontId="34"/>
  </si>
  <si>
    <t>２５人</t>
    <rPh sb="2" eb="3">
      <t>ニン</t>
    </rPh>
    <phoneticPr fontId="34"/>
  </si>
  <si>
    <t>ふ０１</t>
    <phoneticPr fontId="34"/>
  </si>
  <si>
    <t>水本</t>
    <rPh sb="0" eb="2">
      <t>ミズモト</t>
    </rPh>
    <phoneticPr fontId="34"/>
  </si>
  <si>
    <t>敦史</t>
    <rPh sb="0" eb="2">
      <t>アツシ</t>
    </rPh>
    <phoneticPr fontId="34"/>
  </si>
  <si>
    <t>フレンズ</t>
    <phoneticPr fontId="34"/>
  </si>
  <si>
    <t>ふ０２</t>
    <phoneticPr fontId="34"/>
  </si>
  <si>
    <t>大樹</t>
    <rPh sb="0" eb="2">
      <t>ダイキ</t>
    </rPh>
    <phoneticPr fontId="34"/>
  </si>
  <si>
    <t>ふ０３</t>
    <phoneticPr fontId="34"/>
  </si>
  <si>
    <t>増田</t>
    <rPh sb="0" eb="2">
      <t>マスダ</t>
    </rPh>
    <phoneticPr fontId="34"/>
  </si>
  <si>
    <t>剛士</t>
    <rPh sb="0" eb="2">
      <t>タケシ</t>
    </rPh>
    <phoneticPr fontId="34"/>
  </si>
  <si>
    <t>ふ０４</t>
    <phoneticPr fontId="34"/>
  </si>
  <si>
    <t>成宮</t>
    <rPh sb="0" eb="2">
      <t>ナルミヤ</t>
    </rPh>
    <phoneticPr fontId="34"/>
  </si>
  <si>
    <t>康弘</t>
    <rPh sb="0" eb="2">
      <t>ヤスヒロ</t>
    </rPh>
    <phoneticPr fontId="34"/>
  </si>
  <si>
    <t>ふ０５</t>
    <phoneticPr fontId="34"/>
  </si>
  <si>
    <t>古市</t>
    <rPh sb="0" eb="2">
      <t>フルイチ</t>
    </rPh>
    <phoneticPr fontId="34"/>
  </si>
  <si>
    <t>卓志</t>
    <rPh sb="0" eb="2">
      <t>タクシ</t>
    </rPh>
    <phoneticPr fontId="34"/>
  </si>
  <si>
    <t>ふ０６</t>
    <phoneticPr fontId="34"/>
  </si>
  <si>
    <t>浦嶋</t>
    <rPh sb="0" eb="2">
      <t>ウラシマ</t>
    </rPh>
    <phoneticPr fontId="34"/>
  </si>
  <si>
    <t>博邦</t>
    <rPh sb="0" eb="2">
      <t>ヒロクニ</t>
    </rPh>
    <phoneticPr fontId="34"/>
  </si>
  <si>
    <t>ふ０７</t>
    <phoneticPr fontId="34"/>
  </si>
  <si>
    <t>平塚</t>
    <rPh sb="0" eb="2">
      <t>ヒラツカ</t>
    </rPh>
    <phoneticPr fontId="34"/>
  </si>
  <si>
    <t>聡</t>
    <rPh sb="0" eb="1">
      <t>サトシ</t>
    </rPh>
    <phoneticPr fontId="34"/>
  </si>
  <si>
    <t>ふ０８</t>
    <phoneticPr fontId="34"/>
  </si>
  <si>
    <t>池端</t>
    <rPh sb="0" eb="2">
      <t>イケバタ</t>
    </rPh>
    <phoneticPr fontId="34"/>
  </si>
  <si>
    <t>誠治</t>
    <rPh sb="0" eb="2">
      <t>セイジ</t>
    </rPh>
    <phoneticPr fontId="34"/>
  </si>
  <si>
    <t>ふ０９</t>
    <phoneticPr fontId="34"/>
  </si>
  <si>
    <t>三代</t>
    <rPh sb="0" eb="2">
      <t>ミシロ</t>
    </rPh>
    <phoneticPr fontId="34"/>
  </si>
  <si>
    <t>康成</t>
    <rPh sb="0" eb="2">
      <t>ヤスナリ</t>
    </rPh>
    <phoneticPr fontId="34"/>
  </si>
  <si>
    <t>ふ１０</t>
    <phoneticPr fontId="34"/>
  </si>
  <si>
    <t>井上</t>
    <rPh sb="0" eb="2">
      <t>イノウエ</t>
    </rPh>
    <phoneticPr fontId="34"/>
  </si>
  <si>
    <t>新</t>
    <rPh sb="0" eb="1">
      <t>シン</t>
    </rPh>
    <phoneticPr fontId="34"/>
  </si>
  <si>
    <t>ふ１１</t>
    <phoneticPr fontId="34"/>
  </si>
  <si>
    <t>清水</t>
    <rPh sb="0" eb="2">
      <t>シミズ</t>
    </rPh>
    <phoneticPr fontId="34"/>
  </si>
  <si>
    <t>義弘</t>
    <rPh sb="0" eb="2">
      <t>ヨシヒロ</t>
    </rPh>
    <phoneticPr fontId="34"/>
  </si>
  <si>
    <t>ふ１２</t>
    <phoneticPr fontId="34"/>
  </si>
  <si>
    <t>福元</t>
    <rPh sb="0" eb="2">
      <t>フクモト</t>
    </rPh>
    <phoneticPr fontId="34"/>
  </si>
  <si>
    <t>公道</t>
    <rPh sb="0" eb="2">
      <t>コウドウ</t>
    </rPh>
    <phoneticPr fontId="34"/>
  </si>
  <si>
    <t>ふ１３</t>
    <phoneticPr fontId="34"/>
  </si>
  <si>
    <t>大野</t>
    <rPh sb="0" eb="2">
      <t>オオノ</t>
    </rPh>
    <phoneticPr fontId="34"/>
  </si>
  <si>
    <t>美南</t>
    <rPh sb="0" eb="2">
      <t>ミナミ</t>
    </rPh>
    <phoneticPr fontId="34"/>
  </si>
  <si>
    <t>ふ１４</t>
    <phoneticPr fontId="34"/>
  </si>
  <si>
    <t>梨絵</t>
    <rPh sb="0" eb="2">
      <t>リエ</t>
    </rPh>
    <phoneticPr fontId="34"/>
  </si>
  <si>
    <t>ふ１５</t>
    <phoneticPr fontId="34"/>
  </si>
  <si>
    <t>さち</t>
    <phoneticPr fontId="34"/>
  </si>
  <si>
    <t>ふ１６</t>
    <phoneticPr fontId="34"/>
  </si>
  <si>
    <t>筒井</t>
    <rPh sb="0" eb="2">
      <t>ツツイ</t>
    </rPh>
    <phoneticPr fontId="34"/>
  </si>
  <si>
    <t>珠世</t>
    <rPh sb="0" eb="2">
      <t>タマヨ</t>
    </rPh>
    <phoneticPr fontId="34"/>
  </si>
  <si>
    <t>ふ１７</t>
    <phoneticPr fontId="34"/>
  </si>
  <si>
    <t>栗田</t>
    <rPh sb="0" eb="2">
      <t>クリタ</t>
    </rPh>
    <phoneticPr fontId="34"/>
  </si>
  <si>
    <t>智里</t>
    <rPh sb="0" eb="2">
      <t>チサト</t>
    </rPh>
    <phoneticPr fontId="34"/>
  </si>
  <si>
    <t>愛荘町</t>
    <rPh sb="0" eb="2">
      <t>アイショウ</t>
    </rPh>
    <rPh sb="2" eb="3">
      <t>チョウ</t>
    </rPh>
    <phoneticPr fontId="34"/>
  </si>
  <si>
    <t>ふ１８</t>
    <phoneticPr fontId="34"/>
  </si>
  <si>
    <t>柏木</t>
    <rPh sb="0" eb="2">
      <t>カシワギ</t>
    </rPh>
    <phoneticPr fontId="34"/>
  </si>
  <si>
    <t>貴子</t>
    <rPh sb="0" eb="2">
      <t>タカコ</t>
    </rPh>
    <phoneticPr fontId="34"/>
  </si>
  <si>
    <t>ふ１９</t>
    <phoneticPr fontId="34"/>
  </si>
  <si>
    <t>出縄</t>
    <rPh sb="0" eb="1">
      <t>デ</t>
    </rPh>
    <rPh sb="1" eb="2">
      <t>ナワ</t>
    </rPh>
    <phoneticPr fontId="34"/>
  </si>
  <si>
    <t>久子</t>
    <rPh sb="0" eb="2">
      <t>ヒサコ</t>
    </rPh>
    <phoneticPr fontId="34"/>
  </si>
  <si>
    <t>ふ２０</t>
    <phoneticPr fontId="34"/>
  </si>
  <si>
    <t>吉岡</t>
    <rPh sb="0" eb="2">
      <t>ヨシオカ</t>
    </rPh>
    <phoneticPr fontId="34"/>
  </si>
  <si>
    <t>京子</t>
    <rPh sb="0" eb="2">
      <t>キョウコ</t>
    </rPh>
    <phoneticPr fontId="34"/>
  </si>
  <si>
    <t>ふ２１</t>
    <phoneticPr fontId="34"/>
  </si>
  <si>
    <t>千代美</t>
    <rPh sb="0" eb="3">
      <t>チヨミ</t>
    </rPh>
    <phoneticPr fontId="34"/>
  </si>
  <si>
    <t>ふ２２</t>
    <phoneticPr fontId="34"/>
  </si>
  <si>
    <t>山﨑</t>
    <rPh sb="0" eb="2">
      <t>ヤマザキ</t>
    </rPh>
    <phoneticPr fontId="34"/>
  </si>
  <si>
    <t>暢代</t>
    <rPh sb="0" eb="2">
      <t>ノブヨ</t>
    </rPh>
    <phoneticPr fontId="34"/>
  </si>
  <si>
    <t>堀部</t>
    <rPh sb="0" eb="2">
      <t>ホリベ</t>
    </rPh>
    <phoneticPr fontId="34"/>
  </si>
  <si>
    <t>品子</t>
    <rPh sb="0" eb="2">
      <t>シナコ</t>
    </rPh>
    <phoneticPr fontId="34"/>
  </si>
  <si>
    <t>順子</t>
    <rPh sb="0" eb="2">
      <t>ジュンコ</t>
    </rPh>
    <phoneticPr fontId="34"/>
  </si>
  <si>
    <t>辻</t>
    <rPh sb="0" eb="1">
      <t>ツジ</t>
    </rPh>
    <phoneticPr fontId="34"/>
  </si>
  <si>
    <t>義規</t>
    <rPh sb="0" eb="2">
      <t>ヨシノリ</t>
    </rPh>
    <phoneticPr fontId="34"/>
  </si>
  <si>
    <t>う０１</t>
    <phoneticPr fontId="34"/>
  </si>
  <si>
    <t>岩花</t>
    <rPh sb="0" eb="1">
      <t>イワ</t>
    </rPh>
    <rPh sb="1" eb="2">
      <t>ハナ</t>
    </rPh>
    <phoneticPr fontId="34"/>
  </si>
  <si>
    <t>功</t>
    <rPh sb="0" eb="1">
      <t>イサオ</t>
    </rPh>
    <phoneticPr fontId="34"/>
  </si>
  <si>
    <t>うさぎとかめの集い</t>
    <rPh sb="7" eb="8">
      <t>ツド</t>
    </rPh>
    <phoneticPr fontId="34"/>
  </si>
  <si>
    <t>う０２</t>
    <phoneticPr fontId="34"/>
  </si>
  <si>
    <t>牛道</t>
    <rPh sb="0" eb="1">
      <t>ウシ</t>
    </rPh>
    <rPh sb="1" eb="2">
      <t>ミチ</t>
    </rPh>
    <phoneticPr fontId="34"/>
  </si>
  <si>
    <t>雄介</t>
    <rPh sb="0" eb="2">
      <t>ユウスケ</t>
    </rPh>
    <phoneticPr fontId="34"/>
  </si>
  <si>
    <t>久保田</t>
    <rPh sb="0" eb="3">
      <t>クボタ</t>
    </rPh>
    <phoneticPr fontId="34"/>
  </si>
  <si>
    <t>勉</t>
    <rPh sb="0" eb="1">
      <t>ツトム</t>
    </rPh>
    <phoneticPr fontId="34"/>
  </si>
  <si>
    <t>小倉</t>
    <rPh sb="0" eb="2">
      <t>オグラ</t>
    </rPh>
    <phoneticPr fontId="34"/>
  </si>
  <si>
    <t>俊郎</t>
    <rPh sb="0" eb="1">
      <t>トシ</t>
    </rPh>
    <rPh sb="1" eb="2">
      <t>ロウ</t>
    </rPh>
    <phoneticPr fontId="34"/>
  </si>
  <si>
    <t>垣内</t>
    <rPh sb="0" eb="2">
      <t>カキウチ</t>
    </rPh>
    <phoneticPr fontId="34"/>
  </si>
  <si>
    <t>義則</t>
    <rPh sb="0" eb="2">
      <t>ヨシノリ</t>
    </rPh>
    <phoneticPr fontId="34"/>
  </si>
  <si>
    <t>片岡</t>
    <rPh sb="0" eb="2">
      <t>カタオカ</t>
    </rPh>
    <phoneticPr fontId="34"/>
  </si>
  <si>
    <t>一寿</t>
    <rPh sb="0" eb="2">
      <t>カズトシ</t>
    </rPh>
    <phoneticPr fontId="34"/>
  </si>
  <si>
    <t>亀井</t>
    <rPh sb="0" eb="2">
      <t>カメイ</t>
    </rPh>
    <phoneticPr fontId="34"/>
  </si>
  <si>
    <t>皓太</t>
    <rPh sb="0" eb="2">
      <t>コウタ</t>
    </rPh>
    <phoneticPr fontId="34"/>
  </si>
  <si>
    <t>雅嗣</t>
    <rPh sb="0" eb="1">
      <t>マサ</t>
    </rPh>
    <rPh sb="1" eb="2">
      <t>ツグ</t>
    </rPh>
    <phoneticPr fontId="34"/>
  </si>
  <si>
    <t>土肥</t>
    <rPh sb="0" eb="2">
      <t>ドイ</t>
    </rPh>
    <phoneticPr fontId="34"/>
  </si>
  <si>
    <t>将博</t>
    <rPh sb="0" eb="2">
      <t>マサヒロ</t>
    </rPh>
    <phoneticPr fontId="34"/>
  </si>
  <si>
    <t>寿人</t>
    <rPh sb="0" eb="1">
      <t>ヒサ</t>
    </rPh>
    <rPh sb="1" eb="2">
      <t>ヒト</t>
    </rPh>
    <phoneticPr fontId="34"/>
  </si>
  <si>
    <t>健一</t>
    <rPh sb="0" eb="2">
      <t>ケンイチ</t>
    </rPh>
    <phoneticPr fontId="34"/>
  </si>
  <si>
    <t>皓輝</t>
    <rPh sb="0" eb="1">
      <t>コウ</t>
    </rPh>
    <rPh sb="1" eb="2">
      <t>テル</t>
    </rPh>
    <phoneticPr fontId="34"/>
  </si>
  <si>
    <t>昌紀</t>
    <rPh sb="0" eb="2">
      <t>マサノリ</t>
    </rPh>
    <phoneticPr fontId="34"/>
  </si>
  <si>
    <t>浩之</t>
    <rPh sb="0" eb="2">
      <t>ヒロユキ</t>
    </rPh>
    <phoneticPr fontId="34"/>
  </si>
  <si>
    <t>吉村</t>
    <rPh sb="0" eb="2">
      <t>ヨシムラ</t>
    </rPh>
    <phoneticPr fontId="34"/>
  </si>
  <si>
    <t>脇野</t>
    <rPh sb="0" eb="2">
      <t>ワキノ</t>
    </rPh>
    <phoneticPr fontId="34"/>
  </si>
  <si>
    <t>佳邦</t>
    <rPh sb="0" eb="1">
      <t>ヨシ</t>
    </rPh>
    <rPh sb="1" eb="2">
      <t>クニ</t>
    </rPh>
    <phoneticPr fontId="34"/>
  </si>
  <si>
    <t>中嶋</t>
    <rPh sb="0" eb="2">
      <t>ナカジマ</t>
    </rPh>
    <phoneticPr fontId="34"/>
  </si>
  <si>
    <t>徹</t>
    <rPh sb="0" eb="1">
      <t>トオル</t>
    </rPh>
    <phoneticPr fontId="34"/>
  </si>
  <si>
    <t>日野町</t>
    <rPh sb="0" eb="3">
      <t>ヒノチョウ</t>
    </rPh>
    <phoneticPr fontId="34"/>
  </si>
  <si>
    <t>中田</t>
    <rPh sb="0" eb="2">
      <t>ナカタ</t>
    </rPh>
    <phoneticPr fontId="34"/>
  </si>
  <si>
    <t>富憲</t>
    <rPh sb="0" eb="2">
      <t>トミノリ</t>
    </rPh>
    <phoneticPr fontId="34"/>
  </si>
  <si>
    <t>利光</t>
    <phoneticPr fontId="34"/>
  </si>
  <si>
    <t>龍司</t>
    <phoneticPr fontId="34"/>
  </si>
  <si>
    <t>篤司</t>
    <rPh sb="0" eb="2">
      <t>アツシ</t>
    </rPh>
    <phoneticPr fontId="34"/>
  </si>
  <si>
    <t>坂田</t>
    <rPh sb="0" eb="2">
      <t>サカタ</t>
    </rPh>
    <phoneticPr fontId="34"/>
  </si>
  <si>
    <t>義記</t>
    <rPh sb="0" eb="1">
      <t>ヨシ</t>
    </rPh>
    <rPh sb="1" eb="2">
      <t>キ</t>
    </rPh>
    <phoneticPr fontId="34"/>
  </si>
  <si>
    <t>竹田</t>
    <rPh sb="0" eb="2">
      <t>タケダ</t>
    </rPh>
    <phoneticPr fontId="34"/>
  </si>
  <si>
    <t>圭佑</t>
    <rPh sb="0" eb="2">
      <t>ケイスケ</t>
    </rPh>
    <phoneticPr fontId="34"/>
  </si>
  <si>
    <t>小泉</t>
    <rPh sb="0" eb="2">
      <t>コイズミ</t>
    </rPh>
    <phoneticPr fontId="34"/>
  </si>
  <si>
    <t>圭一郎</t>
    <rPh sb="0" eb="3">
      <t>ケイイチロウ</t>
    </rPh>
    <phoneticPr fontId="34"/>
  </si>
  <si>
    <t>渡邊</t>
    <rPh sb="0" eb="2">
      <t>ワタナベ</t>
    </rPh>
    <phoneticPr fontId="34"/>
  </si>
  <si>
    <t>直洋</t>
    <rPh sb="0" eb="2">
      <t>ナオヒロ</t>
    </rPh>
    <phoneticPr fontId="34"/>
  </si>
  <si>
    <t>猪師</t>
    <rPh sb="0" eb="1">
      <t>イノシシ</t>
    </rPh>
    <rPh sb="1" eb="2">
      <t>シ</t>
    </rPh>
    <phoneticPr fontId="34"/>
  </si>
  <si>
    <t>崇人</t>
    <rPh sb="0" eb="1">
      <t>タカシ</t>
    </rPh>
    <rPh sb="1" eb="2">
      <t>ヒト</t>
    </rPh>
    <phoneticPr fontId="34"/>
  </si>
  <si>
    <t>章大</t>
    <rPh sb="0" eb="1">
      <t>ショウ</t>
    </rPh>
    <rPh sb="1" eb="2">
      <t>ダイ</t>
    </rPh>
    <phoneticPr fontId="34"/>
  </si>
  <si>
    <t>徳光</t>
    <rPh sb="0" eb="2">
      <t>トクミツ</t>
    </rPh>
    <phoneticPr fontId="34"/>
  </si>
  <si>
    <t>亮真</t>
    <rPh sb="0" eb="1">
      <t>リョウ</t>
    </rPh>
    <rPh sb="1" eb="2">
      <t>シン</t>
    </rPh>
    <phoneticPr fontId="34"/>
  </si>
  <si>
    <t>元生</t>
    <rPh sb="0" eb="1">
      <t>モト</t>
    </rPh>
    <rPh sb="1" eb="2">
      <t>イ</t>
    </rPh>
    <phoneticPr fontId="34"/>
  </si>
  <si>
    <t>光亮</t>
    <rPh sb="0" eb="1">
      <t>ヒカ</t>
    </rPh>
    <rPh sb="1" eb="2">
      <t>リョウ</t>
    </rPh>
    <phoneticPr fontId="34"/>
  </si>
  <si>
    <t>田中</t>
    <rPh sb="0" eb="2">
      <t>タナカ</t>
    </rPh>
    <phoneticPr fontId="34"/>
  </si>
  <si>
    <t>伸一</t>
    <rPh sb="0" eb="2">
      <t>シンイチ</t>
    </rPh>
    <phoneticPr fontId="34"/>
  </si>
  <si>
    <t>原田</t>
    <rPh sb="0" eb="2">
      <t>ハラダ</t>
    </rPh>
    <phoneticPr fontId="34"/>
  </si>
  <si>
    <t>真稔</t>
    <rPh sb="0" eb="1">
      <t>マ</t>
    </rPh>
    <rPh sb="1" eb="2">
      <t>ミノル</t>
    </rPh>
    <phoneticPr fontId="34"/>
  </si>
  <si>
    <t>谷本</t>
    <rPh sb="0" eb="2">
      <t>タニモト</t>
    </rPh>
    <phoneticPr fontId="34"/>
  </si>
  <si>
    <t>健人</t>
    <rPh sb="0" eb="2">
      <t>タケヒト</t>
    </rPh>
    <phoneticPr fontId="34"/>
  </si>
  <si>
    <t>優人</t>
    <rPh sb="0" eb="2">
      <t>ユウト</t>
    </rPh>
    <phoneticPr fontId="34"/>
  </si>
  <si>
    <t>赤岡</t>
    <rPh sb="0" eb="2">
      <t>アカオカ</t>
    </rPh>
    <phoneticPr fontId="34"/>
  </si>
  <si>
    <t>景伍</t>
    <rPh sb="0" eb="2">
      <t>ケイゴ</t>
    </rPh>
    <phoneticPr fontId="34"/>
  </si>
  <si>
    <t>安井</t>
    <rPh sb="0" eb="2">
      <t>ヤスイ</t>
    </rPh>
    <phoneticPr fontId="34"/>
  </si>
  <si>
    <t>栄司</t>
    <rPh sb="0" eb="2">
      <t>エイジ</t>
    </rPh>
    <phoneticPr fontId="34"/>
  </si>
  <si>
    <t>今井</t>
    <rPh sb="0" eb="2">
      <t>イマイ</t>
    </rPh>
    <phoneticPr fontId="34"/>
  </si>
  <si>
    <t>伊吹</t>
    <rPh sb="0" eb="2">
      <t>イブキ</t>
    </rPh>
    <phoneticPr fontId="34"/>
  </si>
  <si>
    <t>邦子</t>
    <rPh sb="0" eb="2">
      <t>ジュンコ</t>
    </rPh>
    <phoneticPr fontId="34"/>
  </si>
  <si>
    <t>植垣</t>
    <rPh sb="0" eb="2">
      <t>ウエガキ</t>
    </rPh>
    <phoneticPr fontId="34"/>
  </si>
  <si>
    <t>貴美子</t>
    <rPh sb="0" eb="3">
      <t>キミコ</t>
    </rPh>
    <phoneticPr fontId="34"/>
  </si>
  <si>
    <t>牛道</t>
    <rPh sb="0" eb="2">
      <t>ウシミチ</t>
    </rPh>
    <phoneticPr fontId="34"/>
  </si>
  <si>
    <t>心</t>
    <rPh sb="0" eb="1">
      <t>ココロ</t>
    </rPh>
    <phoneticPr fontId="34"/>
  </si>
  <si>
    <t>梅田</t>
    <rPh sb="0" eb="2">
      <t>ウメダ</t>
    </rPh>
    <phoneticPr fontId="34"/>
  </si>
  <si>
    <t>陽子</t>
    <rPh sb="0" eb="2">
      <t>ヨウコ</t>
    </rPh>
    <phoneticPr fontId="34"/>
  </si>
  <si>
    <t>美香</t>
    <rPh sb="0" eb="2">
      <t>ミカ</t>
    </rPh>
    <phoneticPr fontId="34"/>
  </si>
  <si>
    <t>佳子</t>
    <rPh sb="0" eb="2">
      <t>ヨシコ</t>
    </rPh>
    <phoneticPr fontId="34"/>
  </si>
  <si>
    <t>苗村</t>
    <rPh sb="0" eb="2">
      <t>ナエムラ</t>
    </rPh>
    <phoneticPr fontId="34"/>
  </si>
  <si>
    <t>直子</t>
    <rPh sb="0" eb="2">
      <t>ナオコ</t>
    </rPh>
    <phoneticPr fontId="34"/>
  </si>
  <si>
    <t>竜王町</t>
    <rPh sb="0" eb="3">
      <t>リュウオウチョウ</t>
    </rPh>
    <phoneticPr fontId="34"/>
  </si>
  <si>
    <t>藤田</t>
    <rPh sb="0" eb="2">
      <t>フジタ</t>
    </rPh>
    <phoneticPr fontId="34"/>
  </si>
  <si>
    <t>博美</t>
    <rPh sb="0" eb="2">
      <t>ヒロミ</t>
    </rPh>
    <phoneticPr fontId="34"/>
  </si>
  <si>
    <t>光代</t>
    <rPh sb="0" eb="2">
      <t>ミツヨ</t>
    </rPh>
    <phoneticPr fontId="34"/>
  </si>
  <si>
    <t>亜利沙</t>
    <rPh sb="0" eb="3">
      <t>アリサ</t>
    </rPh>
    <phoneticPr fontId="34"/>
  </si>
  <si>
    <t>村田</t>
    <rPh sb="0" eb="2">
      <t>ムラタ</t>
    </rPh>
    <phoneticPr fontId="34"/>
  </si>
  <si>
    <t>彩子</t>
    <phoneticPr fontId="34"/>
  </si>
  <si>
    <t>村川</t>
    <rPh sb="0" eb="2">
      <t>ムラカワ</t>
    </rPh>
    <phoneticPr fontId="34"/>
  </si>
  <si>
    <t>庸子</t>
    <rPh sb="0" eb="2">
      <t>ヨウコ</t>
    </rPh>
    <phoneticPr fontId="34"/>
  </si>
  <si>
    <t>古株</t>
    <rPh sb="0" eb="2">
      <t>コカブ</t>
    </rPh>
    <phoneticPr fontId="34"/>
  </si>
  <si>
    <t>淳子</t>
    <rPh sb="0" eb="2">
      <t>ジュンコ</t>
    </rPh>
    <phoneticPr fontId="34"/>
  </si>
  <si>
    <t>洋子</t>
    <rPh sb="0" eb="2">
      <t>ヨウコ</t>
    </rPh>
    <phoneticPr fontId="34"/>
  </si>
  <si>
    <t>小川</t>
    <rPh sb="0" eb="2">
      <t>オガワ</t>
    </rPh>
    <phoneticPr fontId="34"/>
  </si>
  <si>
    <t>千恵</t>
    <rPh sb="0" eb="2">
      <t>チエ</t>
    </rPh>
    <phoneticPr fontId="34"/>
  </si>
  <si>
    <t>心奈</t>
    <rPh sb="0" eb="2">
      <t>ココナ</t>
    </rPh>
    <phoneticPr fontId="34"/>
  </si>
  <si>
    <t>河野</t>
    <rPh sb="0" eb="2">
      <t>カワノ</t>
    </rPh>
    <phoneticPr fontId="34"/>
  </si>
  <si>
    <t>由子</t>
    <rPh sb="0" eb="2">
      <t>ユウコ</t>
    </rPh>
    <phoneticPr fontId="34"/>
  </si>
  <si>
    <t>大輔</t>
    <rPh sb="0" eb="2">
      <t>ダイスケ</t>
    </rPh>
    <phoneticPr fontId="34"/>
  </si>
  <si>
    <t>毅志</t>
    <rPh sb="0" eb="1">
      <t>タケシ</t>
    </rPh>
    <rPh sb="1" eb="2">
      <t>シ</t>
    </rPh>
    <phoneticPr fontId="34"/>
  </si>
  <si>
    <t>た０１</t>
    <phoneticPr fontId="34"/>
  </si>
  <si>
    <t>川瀬</t>
    <rPh sb="0" eb="2">
      <t>カワセ</t>
    </rPh>
    <phoneticPr fontId="34"/>
  </si>
  <si>
    <t>清子</t>
    <rPh sb="0" eb="2">
      <t>キヨコ</t>
    </rPh>
    <phoneticPr fontId="34"/>
  </si>
  <si>
    <t>建部TC</t>
    <rPh sb="0" eb="2">
      <t>タテベ</t>
    </rPh>
    <phoneticPr fontId="34"/>
  </si>
  <si>
    <t>た０２</t>
    <phoneticPr fontId="34"/>
  </si>
  <si>
    <t>中村</t>
    <rPh sb="0" eb="2">
      <t>ナカムラ</t>
    </rPh>
    <phoneticPr fontId="34"/>
  </si>
  <si>
    <t>雅宣</t>
    <rPh sb="0" eb="1">
      <t>マサ</t>
    </rPh>
    <rPh sb="1" eb="2">
      <t>ノリ</t>
    </rPh>
    <phoneticPr fontId="34"/>
  </si>
  <si>
    <t>た０３</t>
    <phoneticPr fontId="34"/>
  </si>
  <si>
    <t>村地</t>
    <rPh sb="0" eb="2">
      <t>ムラチ</t>
    </rPh>
    <phoneticPr fontId="34"/>
  </si>
  <si>
    <t>直也</t>
    <rPh sb="0" eb="2">
      <t>ナオヤ</t>
    </rPh>
    <phoneticPr fontId="34"/>
  </si>
  <si>
    <t>小梶</t>
    <rPh sb="0" eb="2">
      <t>コカジ</t>
    </rPh>
    <phoneticPr fontId="34"/>
  </si>
  <si>
    <t>優子</t>
    <rPh sb="0" eb="2">
      <t>ユウコ</t>
    </rPh>
    <phoneticPr fontId="34"/>
  </si>
  <si>
    <t>井原</t>
    <rPh sb="0" eb="2">
      <t>イハラ</t>
    </rPh>
    <phoneticPr fontId="34"/>
  </si>
  <si>
    <t>早苗</t>
    <rPh sb="0" eb="2">
      <t>サナエ</t>
    </rPh>
    <phoneticPr fontId="34"/>
  </si>
  <si>
    <t>坂上</t>
    <rPh sb="0" eb="2">
      <t>サカウエ</t>
    </rPh>
    <phoneticPr fontId="34"/>
  </si>
  <si>
    <t>治謙</t>
    <rPh sb="0" eb="1">
      <t>ハル</t>
    </rPh>
    <rPh sb="1" eb="2">
      <t>ケン</t>
    </rPh>
    <phoneticPr fontId="34"/>
  </si>
  <si>
    <t>川尻</t>
    <rPh sb="0" eb="2">
      <t>カワジリ</t>
    </rPh>
    <phoneticPr fontId="34"/>
  </si>
  <si>
    <t>実千代</t>
    <rPh sb="0" eb="1">
      <t>ジツ</t>
    </rPh>
    <rPh sb="1" eb="3">
      <t>チヨ</t>
    </rPh>
    <phoneticPr fontId="34"/>
  </si>
  <si>
    <t>増山</t>
    <rPh sb="0" eb="2">
      <t>マスヤマ</t>
    </rPh>
    <phoneticPr fontId="34"/>
  </si>
  <si>
    <t>浩明</t>
    <rPh sb="0" eb="2">
      <t>ヒロアキ</t>
    </rPh>
    <phoneticPr fontId="34"/>
  </si>
  <si>
    <t>刈谷</t>
    <rPh sb="0" eb="2">
      <t>カリヤ</t>
    </rPh>
    <phoneticPr fontId="34"/>
  </si>
  <si>
    <t>佳宏</t>
    <rPh sb="0" eb="2">
      <t>ヨシヒロ</t>
    </rPh>
    <phoneticPr fontId="34"/>
  </si>
  <si>
    <t>上川</t>
    <rPh sb="0" eb="2">
      <t>カミカワ</t>
    </rPh>
    <phoneticPr fontId="34"/>
  </si>
  <si>
    <t>かの子</t>
    <rPh sb="2" eb="3">
      <t>コ</t>
    </rPh>
    <phoneticPr fontId="34"/>
  </si>
  <si>
    <t>１８人</t>
    <rPh sb="2" eb="3">
      <t>ニン</t>
    </rPh>
    <phoneticPr fontId="34"/>
  </si>
  <si>
    <t>ぷ０１</t>
    <phoneticPr fontId="34"/>
  </si>
  <si>
    <t>吉田</t>
    <rPh sb="0" eb="2">
      <t>ヨシダ</t>
    </rPh>
    <phoneticPr fontId="34"/>
  </si>
  <si>
    <t>知司</t>
    <rPh sb="0" eb="2">
      <t>トモジ</t>
    </rPh>
    <phoneticPr fontId="34"/>
  </si>
  <si>
    <t>プラチナＴＣ</t>
    <phoneticPr fontId="34"/>
  </si>
  <si>
    <t>ぷ０２</t>
    <phoneticPr fontId="34"/>
  </si>
  <si>
    <t>一丸</t>
    <rPh sb="0" eb="2">
      <t>イチマル</t>
    </rPh>
    <phoneticPr fontId="34"/>
  </si>
  <si>
    <t>征功</t>
    <rPh sb="0" eb="1">
      <t>セイ</t>
    </rPh>
    <rPh sb="1" eb="2">
      <t>イサオ</t>
    </rPh>
    <phoneticPr fontId="34"/>
  </si>
  <si>
    <t>青井</t>
    <rPh sb="0" eb="2">
      <t>アオイ</t>
    </rPh>
    <phoneticPr fontId="34"/>
  </si>
  <si>
    <t>亘</t>
    <rPh sb="0" eb="1">
      <t>ワタル</t>
    </rPh>
    <phoneticPr fontId="34"/>
  </si>
  <si>
    <t>澤井</t>
    <rPh sb="0" eb="2">
      <t>サワイ</t>
    </rPh>
    <phoneticPr fontId="34"/>
  </si>
  <si>
    <t>恵子</t>
    <rPh sb="0" eb="2">
      <t>ケイコ</t>
    </rPh>
    <phoneticPr fontId="34"/>
  </si>
  <si>
    <t>関</t>
    <rPh sb="0" eb="1">
      <t>セキ</t>
    </rPh>
    <phoneticPr fontId="34"/>
  </si>
  <si>
    <t>弘次</t>
    <rPh sb="0" eb="2">
      <t>コウジ</t>
    </rPh>
    <phoneticPr fontId="34"/>
  </si>
  <si>
    <t>愛荘町</t>
    <rPh sb="0" eb="1">
      <t>アイ</t>
    </rPh>
    <rPh sb="2" eb="3">
      <t>チョウ</t>
    </rPh>
    <phoneticPr fontId="34"/>
  </si>
  <si>
    <t>但中</t>
    <rPh sb="0" eb="1">
      <t>タン</t>
    </rPh>
    <rPh sb="1" eb="2">
      <t>ナカ</t>
    </rPh>
    <phoneticPr fontId="34"/>
  </si>
  <si>
    <t>昭三</t>
    <rPh sb="0" eb="2">
      <t>ショウゾウ</t>
    </rPh>
    <phoneticPr fontId="34"/>
  </si>
  <si>
    <t>松田</t>
    <rPh sb="0" eb="2">
      <t>マツダ</t>
    </rPh>
    <phoneticPr fontId="34"/>
  </si>
  <si>
    <t>森谷</t>
    <rPh sb="0" eb="2">
      <t>モリタニ</t>
    </rPh>
    <phoneticPr fontId="34"/>
  </si>
  <si>
    <t>山形</t>
    <rPh sb="0" eb="2">
      <t>ヤマガタ</t>
    </rPh>
    <phoneticPr fontId="34"/>
  </si>
  <si>
    <t>公平</t>
    <rPh sb="0" eb="2">
      <t>コウヘイ</t>
    </rPh>
    <phoneticPr fontId="34"/>
  </si>
  <si>
    <t>誠</t>
    <rPh sb="0" eb="1">
      <t>マコト</t>
    </rPh>
    <phoneticPr fontId="34"/>
  </si>
  <si>
    <t>谷口</t>
    <rPh sb="0" eb="2">
      <t>タニグチ</t>
    </rPh>
    <phoneticPr fontId="34"/>
  </si>
  <si>
    <t>一男</t>
    <rPh sb="0" eb="2">
      <t>カズオ</t>
    </rPh>
    <phoneticPr fontId="34"/>
  </si>
  <si>
    <t>鶴田</t>
    <rPh sb="0" eb="2">
      <t>ツルタ</t>
    </rPh>
    <phoneticPr fontId="34"/>
  </si>
  <si>
    <t>進</t>
    <rPh sb="0" eb="1">
      <t>ススム</t>
    </rPh>
    <phoneticPr fontId="34"/>
  </si>
  <si>
    <t>早川</t>
    <rPh sb="0" eb="2">
      <t>ハヤカワ</t>
    </rPh>
    <phoneticPr fontId="34"/>
  </si>
  <si>
    <t>浩</t>
    <rPh sb="0" eb="1">
      <t>ヒロシ</t>
    </rPh>
    <phoneticPr fontId="34"/>
  </si>
  <si>
    <t>諭</t>
    <rPh sb="0" eb="1">
      <t>サトシ</t>
    </rPh>
    <phoneticPr fontId="34"/>
  </si>
  <si>
    <t>堀川</t>
    <rPh sb="0" eb="2">
      <t>ホリカワ</t>
    </rPh>
    <phoneticPr fontId="34"/>
  </si>
  <si>
    <t>敬児</t>
    <rPh sb="0" eb="1">
      <t>ケイ</t>
    </rPh>
    <rPh sb="1" eb="2">
      <t>ジ</t>
    </rPh>
    <phoneticPr fontId="34"/>
  </si>
  <si>
    <t>水</t>
    <rPh sb="0" eb="1">
      <t>ミズ</t>
    </rPh>
    <phoneticPr fontId="34"/>
  </si>
  <si>
    <t>義治</t>
    <rPh sb="0" eb="2">
      <t>ヨシハル</t>
    </rPh>
    <phoneticPr fontId="34"/>
  </si>
  <si>
    <t>牧村</t>
    <rPh sb="0" eb="2">
      <t>マキムラ</t>
    </rPh>
    <phoneticPr fontId="34"/>
  </si>
  <si>
    <t>裕子</t>
    <rPh sb="0" eb="2">
      <t>ユウコ</t>
    </rPh>
    <phoneticPr fontId="34"/>
  </si>
  <si>
    <t>３１人</t>
    <rPh sb="2" eb="3">
      <t>ニン</t>
    </rPh>
    <phoneticPr fontId="34"/>
  </si>
  <si>
    <t>ひ０１</t>
    <phoneticPr fontId="34"/>
  </si>
  <si>
    <t>竹中</t>
    <rPh sb="0" eb="2">
      <t>タケナカ</t>
    </rPh>
    <phoneticPr fontId="34"/>
  </si>
  <si>
    <t>徳司</t>
    <rPh sb="0" eb="1">
      <t>トク</t>
    </rPh>
    <rPh sb="1" eb="2">
      <t>ツカサ</t>
    </rPh>
    <phoneticPr fontId="34"/>
  </si>
  <si>
    <t>湖東シニア東近江</t>
    <rPh sb="0" eb="2">
      <t>コトウ</t>
    </rPh>
    <rPh sb="5" eb="8">
      <t>ヒガシオウミ</t>
    </rPh>
    <phoneticPr fontId="34"/>
  </si>
  <si>
    <t>レッドライオン</t>
    <phoneticPr fontId="34"/>
  </si>
  <si>
    <t>ひ０２</t>
    <phoneticPr fontId="34"/>
  </si>
  <si>
    <t>南</t>
    <rPh sb="0" eb="1">
      <t>ミナミ</t>
    </rPh>
    <phoneticPr fontId="34"/>
  </si>
  <si>
    <t>人嗣</t>
    <rPh sb="0" eb="2">
      <t>ヒトシ</t>
    </rPh>
    <phoneticPr fontId="34"/>
  </si>
  <si>
    <t>勝之</t>
    <rPh sb="0" eb="2">
      <t>カツユキ</t>
    </rPh>
    <phoneticPr fontId="34"/>
  </si>
  <si>
    <t>加藤</t>
    <rPh sb="0" eb="2">
      <t>カトウ</t>
    </rPh>
    <phoneticPr fontId="34"/>
  </si>
  <si>
    <t>昇</t>
    <rPh sb="0" eb="1">
      <t>ノボル</t>
    </rPh>
    <phoneticPr fontId="34"/>
  </si>
  <si>
    <t>大木</t>
    <rPh sb="0" eb="2">
      <t>オオキ</t>
    </rPh>
    <phoneticPr fontId="34"/>
  </si>
  <si>
    <t>春巳</t>
    <rPh sb="0" eb="1">
      <t>ハル</t>
    </rPh>
    <rPh sb="1" eb="2">
      <t>ミ</t>
    </rPh>
    <phoneticPr fontId="34"/>
  </si>
  <si>
    <t>林</t>
    <rPh sb="0" eb="1">
      <t>ハヤシ</t>
    </rPh>
    <phoneticPr fontId="34"/>
  </si>
  <si>
    <t>雅子</t>
    <rPh sb="0" eb="2">
      <t>マサコ</t>
    </rPh>
    <phoneticPr fontId="34"/>
  </si>
  <si>
    <t>JB愛SHO-TC</t>
    <rPh sb="2" eb="3">
      <t>アイ</t>
    </rPh>
    <phoneticPr fontId="34"/>
  </si>
  <si>
    <t>晴之</t>
    <rPh sb="0" eb="2">
      <t>ハルユキ</t>
    </rPh>
    <phoneticPr fontId="34"/>
  </si>
  <si>
    <t>俊治</t>
    <rPh sb="0" eb="1">
      <t>トシ</t>
    </rPh>
    <rPh sb="1" eb="2">
      <t>ジ</t>
    </rPh>
    <phoneticPr fontId="34"/>
  </si>
  <si>
    <t>北村</t>
    <rPh sb="0" eb="2">
      <t>キタムラ</t>
    </rPh>
    <phoneticPr fontId="34"/>
  </si>
  <si>
    <t>弘司</t>
    <rPh sb="0" eb="1">
      <t>ヒロシ</t>
    </rPh>
    <rPh sb="1" eb="2">
      <t>ツカサ</t>
    </rPh>
    <phoneticPr fontId="34"/>
  </si>
  <si>
    <t>坪田</t>
    <rPh sb="0" eb="2">
      <t>ツボタ</t>
    </rPh>
    <phoneticPr fontId="34"/>
  </si>
  <si>
    <t>敏裕</t>
    <rPh sb="0" eb="1">
      <t>トシ</t>
    </rPh>
    <rPh sb="1" eb="2">
      <t>ユウ</t>
    </rPh>
    <phoneticPr fontId="34"/>
  </si>
  <si>
    <t>泰枝</t>
    <rPh sb="0" eb="1">
      <t>タイ</t>
    </rPh>
    <rPh sb="1" eb="2">
      <t>エダ</t>
    </rPh>
    <phoneticPr fontId="34"/>
  </si>
  <si>
    <t>槙田</t>
    <rPh sb="0" eb="1">
      <t>シン</t>
    </rPh>
    <rPh sb="1" eb="2">
      <t>タ</t>
    </rPh>
    <phoneticPr fontId="34"/>
  </si>
  <si>
    <t>学</t>
    <rPh sb="0" eb="1">
      <t>マナ</t>
    </rPh>
    <phoneticPr fontId="34"/>
  </si>
  <si>
    <t>平岩</t>
    <rPh sb="0" eb="2">
      <t>ヒライワ</t>
    </rPh>
    <phoneticPr fontId="34"/>
  </si>
  <si>
    <t>治司</t>
    <rPh sb="0" eb="1">
      <t>オサム</t>
    </rPh>
    <rPh sb="1" eb="2">
      <t>ツカサ</t>
    </rPh>
    <phoneticPr fontId="34"/>
  </si>
  <si>
    <t>ピンクパンダ</t>
    <phoneticPr fontId="34"/>
  </si>
  <si>
    <t>井田</t>
    <rPh sb="0" eb="2">
      <t>イダ</t>
    </rPh>
    <phoneticPr fontId="34"/>
  </si>
  <si>
    <t>圭子</t>
    <rPh sb="0" eb="2">
      <t>ケイコ</t>
    </rPh>
    <phoneticPr fontId="34"/>
  </si>
  <si>
    <t>今村</t>
    <rPh sb="0" eb="2">
      <t>イマムラ</t>
    </rPh>
    <phoneticPr fontId="34"/>
  </si>
  <si>
    <t>宣明</t>
    <rPh sb="0" eb="2">
      <t>ノブアキ</t>
    </rPh>
    <phoneticPr fontId="34"/>
  </si>
  <si>
    <t>新谷</t>
    <rPh sb="0" eb="2">
      <t>シンガイ</t>
    </rPh>
    <phoneticPr fontId="34"/>
  </si>
  <si>
    <t>弘之</t>
    <rPh sb="0" eb="2">
      <t>ヒロユキ</t>
    </rPh>
    <phoneticPr fontId="34"/>
  </si>
  <si>
    <t>木瀬</t>
    <rPh sb="0" eb="2">
      <t>キセ</t>
    </rPh>
    <phoneticPr fontId="34"/>
  </si>
  <si>
    <t>茂雄</t>
    <rPh sb="0" eb="2">
      <t>シゲオ</t>
    </rPh>
    <phoneticPr fontId="34"/>
  </si>
  <si>
    <t>鈴木</t>
    <rPh sb="0" eb="2">
      <t>スズキ</t>
    </rPh>
    <phoneticPr fontId="34"/>
  </si>
  <si>
    <t>英夫</t>
    <rPh sb="0" eb="2">
      <t>ヒデオ</t>
    </rPh>
    <phoneticPr fontId="34"/>
  </si>
  <si>
    <t>喜久子</t>
    <rPh sb="0" eb="3">
      <t>キクコ</t>
    </rPh>
    <phoneticPr fontId="34"/>
  </si>
  <si>
    <t>明子</t>
    <rPh sb="0" eb="2">
      <t>アキコ</t>
    </rPh>
    <phoneticPr fontId="34"/>
  </si>
  <si>
    <t>福島</t>
    <rPh sb="0" eb="2">
      <t>フクシマ</t>
    </rPh>
    <phoneticPr fontId="34"/>
  </si>
  <si>
    <t>藤野</t>
    <rPh sb="0" eb="2">
      <t>フジノ</t>
    </rPh>
    <phoneticPr fontId="34"/>
  </si>
  <si>
    <t>秀明</t>
    <rPh sb="0" eb="2">
      <t>ヒデアキ</t>
    </rPh>
    <phoneticPr fontId="34"/>
  </si>
  <si>
    <t>油利</t>
    <rPh sb="0" eb="2">
      <t>ユリ</t>
    </rPh>
    <phoneticPr fontId="34"/>
  </si>
  <si>
    <t>享</t>
    <rPh sb="0" eb="1">
      <t>トオル</t>
    </rPh>
    <phoneticPr fontId="34"/>
  </si>
  <si>
    <t>西村</t>
    <rPh sb="0" eb="2">
      <t>ニシムラ</t>
    </rPh>
    <phoneticPr fontId="34"/>
  </si>
  <si>
    <t>国太郎</t>
    <rPh sb="0" eb="3">
      <t>クニタロウ</t>
    </rPh>
    <phoneticPr fontId="34"/>
  </si>
  <si>
    <t>河合</t>
    <rPh sb="0" eb="2">
      <t>カワイ</t>
    </rPh>
    <phoneticPr fontId="34"/>
  </si>
  <si>
    <t>仙治</t>
    <rPh sb="0" eb="1">
      <t>セン</t>
    </rPh>
    <rPh sb="1" eb="2">
      <t>ジ</t>
    </rPh>
    <phoneticPr fontId="34"/>
  </si>
  <si>
    <t>豊郷町</t>
    <rPh sb="0" eb="3">
      <t>トヨサトチョウ</t>
    </rPh>
    <phoneticPr fontId="34"/>
  </si>
  <si>
    <t>岸田</t>
    <rPh sb="0" eb="2">
      <t>キシダ</t>
    </rPh>
    <phoneticPr fontId="34"/>
  </si>
  <si>
    <t>昌子</t>
    <rPh sb="0" eb="2">
      <t>マサコ</t>
    </rPh>
    <phoneticPr fontId="34"/>
  </si>
  <si>
    <t>宇野</t>
    <rPh sb="0" eb="2">
      <t>ウノ</t>
    </rPh>
    <phoneticPr fontId="34"/>
  </si>
  <si>
    <t>３人</t>
    <rPh sb="1" eb="2">
      <t>ニン</t>
    </rPh>
    <phoneticPr fontId="43"/>
  </si>
  <si>
    <t>こ０１</t>
    <phoneticPr fontId="34"/>
  </si>
  <si>
    <t>直八</t>
    <rPh sb="0" eb="1">
      <t>ナオ</t>
    </rPh>
    <rPh sb="1" eb="2">
      <t>ハチ</t>
    </rPh>
    <phoneticPr fontId="34"/>
  </si>
  <si>
    <t>個人登録</t>
    <rPh sb="0" eb="4">
      <t>コジントウロク</t>
    </rPh>
    <phoneticPr fontId="34"/>
  </si>
  <si>
    <t>個人登録</t>
    <rPh sb="0" eb="2">
      <t>コジン</t>
    </rPh>
    <rPh sb="2" eb="4">
      <t>トウロク</t>
    </rPh>
    <phoneticPr fontId="34"/>
  </si>
  <si>
    <t>OK</t>
    <phoneticPr fontId="34"/>
  </si>
  <si>
    <t>こ０２</t>
    <phoneticPr fontId="34"/>
  </si>
  <si>
    <t>細原</t>
    <rPh sb="0" eb="1">
      <t>ホソ</t>
    </rPh>
    <rPh sb="1" eb="2">
      <t>ハラ</t>
    </rPh>
    <phoneticPr fontId="34"/>
  </si>
  <si>
    <t>こ０３</t>
    <phoneticPr fontId="34"/>
  </si>
  <si>
    <t>國本</t>
    <rPh sb="0" eb="2">
      <t>クニモト</t>
    </rPh>
    <phoneticPr fontId="34"/>
  </si>
  <si>
    <t>東近江市</t>
    <rPh sb="0" eb="3">
      <t>ヒガシオウミ</t>
    </rPh>
    <rPh sb="3" eb="4">
      <t>シ</t>
    </rPh>
    <phoneticPr fontId="34"/>
  </si>
  <si>
    <t>３０人</t>
    <rPh sb="2" eb="3">
      <t>ニン</t>
    </rPh>
    <phoneticPr fontId="34"/>
  </si>
  <si>
    <t>け３０</t>
  </si>
  <si>
    <t>山口</t>
    <rPh sb="0" eb="2">
      <t>ヤマグチ</t>
    </rPh>
    <phoneticPr fontId="43"/>
  </si>
  <si>
    <t>美由希</t>
    <rPh sb="0" eb="1">
      <t>ビ</t>
    </rPh>
    <rPh sb="1" eb="3">
      <t>ユキ</t>
    </rPh>
    <phoneticPr fontId="43"/>
  </si>
  <si>
    <t>き３５</t>
    <phoneticPr fontId="34"/>
  </si>
  <si>
    <t>岩本</t>
    <rPh sb="0" eb="2">
      <t>イワモト</t>
    </rPh>
    <phoneticPr fontId="34"/>
  </si>
  <si>
    <t>祥平</t>
    <rPh sb="0" eb="2">
      <t>ショウヘイ</t>
    </rPh>
    <phoneticPr fontId="34"/>
  </si>
  <si>
    <t>き３６</t>
    <phoneticPr fontId="34"/>
  </si>
  <si>
    <t>曽我</t>
    <phoneticPr fontId="34"/>
  </si>
  <si>
    <t>優斗</t>
    <rPh sb="0" eb="2">
      <t>ユウト</t>
    </rPh>
    <phoneticPr fontId="34"/>
  </si>
  <si>
    <t>６０人</t>
    <rPh sb="2" eb="3">
      <t>ニン</t>
    </rPh>
    <phoneticPr fontId="34"/>
  </si>
  <si>
    <t>袖岡</t>
    <rPh sb="0" eb="2">
      <t>ヤマグチ</t>
    </rPh>
    <phoneticPr fontId="34"/>
  </si>
  <si>
    <t>う５７</t>
  </si>
  <si>
    <t>大知</t>
    <rPh sb="0" eb="1">
      <t>ダイ</t>
    </rPh>
    <rPh sb="1" eb="2">
      <t>チ</t>
    </rPh>
    <phoneticPr fontId="34"/>
  </si>
  <si>
    <t>う５８</t>
  </si>
  <si>
    <t>悠太</t>
    <rPh sb="0" eb="2">
      <t>ユウタ</t>
    </rPh>
    <phoneticPr fontId="34"/>
  </si>
  <si>
    <t>う５９</t>
  </si>
  <si>
    <t>白澤</t>
    <rPh sb="0" eb="2">
      <t>シラサワ</t>
    </rPh>
    <phoneticPr fontId="34"/>
  </si>
  <si>
    <t>裕大</t>
    <rPh sb="0" eb="2">
      <t>ユウダイ</t>
    </rPh>
    <phoneticPr fontId="34"/>
  </si>
  <si>
    <t>う６０</t>
  </si>
  <si>
    <t>謙介</t>
    <rPh sb="0" eb="2">
      <t>ケンスケ</t>
    </rPh>
    <phoneticPr fontId="34"/>
  </si>
  <si>
    <t>１２人</t>
    <rPh sb="2" eb="3">
      <t>ニン</t>
    </rPh>
    <phoneticPr fontId="34"/>
  </si>
  <si>
    <t>た１１</t>
  </si>
  <si>
    <t>野出</t>
    <rPh sb="0" eb="2">
      <t>ノデ</t>
    </rPh>
    <phoneticPr fontId="43"/>
  </si>
  <si>
    <t>宏樹</t>
    <rPh sb="0" eb="2">
      <t>ヒロキ</t>
    </rPh>
    <phoneticPr fontId="43"/>
  </si>
  <si>
    <t>た１２</t>
  </si>
  <si>
    <t>中村</t>
    <rPh sb="0" eb="2">
      <t>ナカムラ</t>
    </rPh>
    <phoneticPr fontId="43"/>
  </si>
  <si>
    <t>日真里</t>
    <rPh sb="0" eb="1">
      <t>ヒ</t>
    </rPh>
    <rPh sb="1" eb="2">
      <t>マ</t>
    </rPh>
    <rPh sb="2" eb="3">
      <t>サト</t>
    </rPh>
    <phoneticPr fontId="4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</si>
</sst>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8">
    <font>
      <sz val="11"/>
      <color rgb="FF000000"/>
      <name val="ＭＳ Ｐゴシック"/>
      <scheme val="minor"/>
    </font>
    <font>
      <b/>
      <sz val="22"/>
      <name val="Meiryo"/>
      <family val="3"/>
      <charset val="128"/>
    </font>
    <font>
      <b/>
      <sz val="11"/>
      <name val="Meiryo"/>
      <family val="3"/>
      <charset val="128"/>
    </font>
    <font>
      <b/>
      <sz val="12"/>
      <name val="Meiryo"/>
      <family val="3"/>
      <charset val="128"/>
    </font>
    <font>
      <b/>
      <sz val="12"/>
      <color rgb="FFFF0000"/>
      <name val="Meiryo"/>
      <family val="3"/>
      <charset val="128"/>
    </font>
    <font>
      <b/>
      <sz val="11"/>
      <color rgb="FF000000"/>
      <name val="Meiryo"/>
      <family val="3"/>
      <charset val="128"/>
    </font>
    <font>
      <b/>
      <sz val="16"/>
      <color rgb="FF0070C0"/>
      <name val="Meiryo"/>
      <family val="3"/>
      <charset val="128"/>
    </font>
    <font>
      <sz val="16"/>
      <name val="Meiryo"/>
      <family val="3"/>
      <charset val="128"/>
    </font>
    <font>
      <b/>
      <u/>
      <sz val="16"/>
      <name val="Meiryo"/>
      <family val="3"/>
      <charset val="128"/>
    </font>
    <font>
      <sz val="11"/>
      <name val="ＭＳ Ｐゴシック"/>
      <family val="3"/>
      <charset val="128"/>
    </font>
    <font>
      <sz val="11"/>
      <name val="Meiryo"/>
      <family val="3"/>
      <charset val="128"/>
    </font>
    <font>
      <sz val="11"/>
      <color rgb="FFFF0000"/>
      <name val="Meiryo"/>
      <family val="3"/>
      <charset val="128"/>
    </font>
    <font>
      <sz val="16"/>
      <name val="HGSｺﾞｼｯｸM"/>
      <family val="3"/>
      <charset val="128"/>
    </font>
    <font>
      <sz val="11"/>
      <name val="HGSｺﾞｼｯｸM"/>
      <family val="3"/>
      <charset val="128"/>
    </font>
    <font>
      <b/>
      <sz val="11"/>
      <name val="HGSｺﾞｼｯｸM"/>
      <family val="3"/>
      <charset val="128"/>
    </font>
    <font>
      <b/>
      <sz val="11"/>
      <color rgb="FF000000"/>
      <name val="HGSｺﾞｼｯｸM"/>
      <family val="3"/>
      <charset val="128"/>
    </font>
    <font>
      <b/>
      <sz val="11"/>
      <color rgb="FFFF0000"/>
      <name val="HGSｺﾞｼｯｸM"/>
      <family val="3"/>
      <charset val="128"/>
    </font>
    <font>
      <b/>
      <sz val="11"/>
      <name val="MS PGothic"/>
    </font>
    <font>
      <b/>
      <sz val="11"/>
      <color rgb="FF000000"/>
      <name val="MS PGothic"/>
    </font>
    <font>
      <b/>
      <sz val="11"/>
      <color rgb="FFFF0000"/>
      <name val="MS PGothic"/>
    </font>
    <font>
      <b/>
      <sz val="11"/>
      <name val="HGSｺﾞｼｯｸM"/>
      <family val="3"/>
      <charset val="128"/>
    </font>
    <font>
      <b/>
      <sz val="11"/>
      <name val="MS UI Gothic"/>
      <family val="3"/>
      <charset val="128"/>
    </font>
    <font>
      <b/>
      <sz val="11"/>
      <color rgb="FFFF0000"/>
      <name val="MS UI Gothic"/>
      <family val="3"/>
      <charset val="128"/>
    </font>
    <font>
      <sz val="11"/>
      <color rgb="FFD8D8D8"/>
      <name val="HGSｺﾞｼｯｸM"/>
      <family val="3"/>
      <charset val="128"/>
    </font>
    <font>
      <sz val="11"/>
      <name val="MS PGothic"/>
    </font>
    <font>
      <b/>
      <sz val="16"/>
      <name val="MS PGothic"/>
    </font>
    <font>
      <b/>
      <sz val="16"/>
      <color rgb="FFFF0000"/>
      <name val="MS PGothic"/>
    </font>
    <font>
      <b/>
      <sz val="11"/>
      <name val="MS PGothic"/>
    </font>
    <font>
      <sz val="11"/>
      <name val="MS PGothic"/>
    </font>
    <font>
      <sz val="11"/>
      <color rgb="FF000000"/>
      <name val="MS PGothic"/>
    </font>
    <font>
      <b/>
      <sz val="12"/>
      <color rgb="FFFF0000"/>
      <name val="Meiryo UI"/>
      <family val="3"/>
      <charset val="128"/>
    </font>
    <font>
      <b/>
      <sz val="12"/>
      <name val="Meiryo UI"/>
      <family val="3"/>
      <charset val="128"/>
    </font>
    <font>
      <b/>
      <sz val="7"/>
      <name val="Meiryo UI"/>
      <family val="3"/>
      <charset val="128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b/>
      <sz val="11"/>
      <color indexed="8"/>
      <name val="HGSｺﾞｼｯｸM"/>
      <family val="3"/>
      <charset val="128"/>
    </font>
    <font>
      <sz val="11"/>
      <color indexed="8"/>
      <name val="ＭＳ Ｐゴシック"/>
      <family val="3"/>
      <charset val="128"/>
    </font>
    <font>
      <b/>
      <sz val="11"/>
      <color indexed="10"/>
      <name val="HGSｺﾞｼｯｸM"/>
      <family val="3"/>
      <charset val="128"/>
    </font>
    <font>
      <b/>
      <sz val="11"/>
      <name val="ＭＳ Ｐゴシック"/>
      <family val="3"/>
      <charset val="128"/>
    </font>
    <font>
      <b/>
      <sz val="11"/>
      <color indexed="8"/>
      <name val="ＭＳ Ｐゴシック"/>
      <family val="3"/>
      <charset val="128"/>
    </font>
    <font>
      <b/>
      <sz val="11"/>
      <color indexed="10"/>
      <name val="ＭＳ Ｐゴシック"/>
      <family val="3"/>
      <charset val="128"/>
    </font>
    <font>
      <b/>
      <sz val="11"/>
      <color rgb="FFFF0000"/>
      <name val="ＭＳ Ｐゴシック"/>
      <family val="3"/>
      <charset val="128"/>
    </font>
    <font>
      <b/>
      <sz val="11"/>
      <color theme="1"/>
      <name val="HGSｺﾞｼｯｸM"/>
      <family val="3"/>
      <charset val="128"/>
    </font>
    <font>
      <sz val="6"/>
      <name val="ＭＳ Ｐゴシック"/>
      <family val="2"/>
      <charset val="128"/>
      <scheme val="minor"/>
    </font>
    <font>
      <sz val="12"/>
      <name val="ＭＳ Ｐゴシック"/>
      <family val="3"/>
      <charset val="128"/>
    </font>
    <font>
      <b/>
      <sz val="20"/>
      <color indexed="8"/>
      <name val="ＭＳ Ｐゴシック"/>
      <family val="3"/>
      <charset val="128"/>
    </font>
    <font>
      <sz val="11"/>
      <color indexed="8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/>
      <right/>
      <top style="dotted">
        <color rgb="FF000000"/>
      </top>
      <bottom style="dotted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dotted">
        <color rgb="FF000000"/>
      </left>
      <right/>
      <top/>
      <bottom/>
      <diagonal/>
    </border>
    <border>
      <left/>
      <right style="medium">
        <color rgb="FF000000"/>
      </right>
      <top/>
      <bottom style="medium">
        <color auto="1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2">
    <xf numFmtId="0" fontId="0" fillId="0" borderId="0"/>
    <xf numFmtId="0" fontId="9" fillId="0" borderId="23" applyProtection="0">
      <alignment vertical="center"/>
    </xf>
    <xf numFmtId="0" fontId="36" fillId="0" borderId="23" applyProtection="0">
      <alignment vertical="center"/>
    </xf>
    <xf numFmtId="0" fontId="36" fillId="0" borderId="23" applyProtection="0">
      <alignment vertical="center"/>
    </xf>
    <xf numFmtId="0" fontId="36" fillId="0" borderId="23" applyProtection="0">
      <alignment vertical="center"/>
    </xf>
    <xf numFmtId="0" fontId="36" fillId="0" borderId="23">
      <alignment vertical="center"/>
    </xf>
    <xf numFmtId="0" fontId="36" fillId="0" borderId="23">
      <alignment vertical="center"/>
    </xf>
    <xf numFmtId="0" fontId="36" fillId="0" borderId="23">
      <alignment vertical="center"/>
    </xf>
    <xf numFmtId="0" fontId="36" fillId="0" borderId="23">
      <alignment vertical="center"/>
    </xf>
    <xf numFmtId="0" fontId="36" fillId="0" borderId="23">
      <alignment vertical="center"/>
    </xf>
    <xf numFmtId="0" fontId="36" fillId="0" borderId="23">
      <alignment vertical="center"/>
    </xf>
    <xf numFmtId="0" fontId="36" fillId="0" borderId="23">
      <alignment vertical="center"/>
    </xf>
  </cellStyleXfs>
  <cellXfs count="235">
    <xf numFmtId="0" fontId="0" fillId="0" borderId="0" xfId="0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1" fillId="0" borderId="0" xfId="0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0" applyFont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6" fillId="0" borderId="0" xfId="0" applyFont="1" applyAlignment="1">
      <alignment vertical="center"/>
    </xf>
    <xf numFmtId="0" fontId="7" fillId="0" borderId="2" xfId="0" applyFont="1" applyBorder="1" applyAlignment="1">
      <alignment vertical="center"/>
    </xf>
    <xf numFmtId="0" fontId="10" fillId="0" borderId="2" xfId="0" applyFont="1" applyBorder="1" applyAlignment="1">
      <alignment vertical="center"/>
    </xf>
    <xf numFmtId="0" fontId="2" fillId="0" borderId="6" xfId="0" applyFont="1" applyBorder="1" applyAlignment="1">
      <alignment vertical="center"/>
    </xf>
    <xf numFmtId="0" fontId="2" fillId="0" borderId="7" xfId="0" applyFont="1" applyBorder="1" applyAlignment="1">
      <alignment horizontal="left" vertical="center"/>
    </xf>
    <xf numFmtId="0" fontId="2" fillId="0" borderId="7" xfId="0" applyFont="1" applyBorder="1" applyAlignment="1">
      <alignment vertical="center"/>
    </xf>
    <xf numFmtId="0" fontId="2" fillId="0" borderId="14" xfId="0" applyFont="1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3" fillId="0" borderId="17" xfId="0" applyFont="1" applyBorder="1" applyAlignment="1">
      <alignment horizontal="center" vertical="center"/>
    </xf>
    <xf numFmtId="0" fontId="3" fillId="0" borderId="6" xfId="0" applyFont="1" applyBorder="1" applyAlignment="1">
      <alignment vertical="center"/>
    </xf>
    <xf numFmtId="0" fontId="3" fillId="0" borderId="6" xfId="0" applyFont="1" applyBorder="1" applyAlignment="1">
      <alignment horizontal="center" vertical="center"/>
    </xf>
    <xf numFmtId="0" fontId="3" fillId="0" borderId="18" xfId="0" applyFont="1" applyBorder="1" applyAlignment="1">
      <alignment vertical="center"/>
    </xf>
    <xf numFmtId="0" fontId="3" fillId="0" borderId="19" xfId="0" applyFont="1" applyBorder="1" applyAlignment="1">
      <alignment horizontal="center" vertical="center"/>
    </xf>
    <xf numFmtId="0" fontId="3" fillId="0" borderId="20" xfId="0" applyFont="1" applyBorder="1" applyAlignment="1">
      <alignment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3" fillId="0" borderId="2" xfId="0" applyFont="1" applyBorder="1" applyAlignment="1">
      <alignment horizontal="center" vertical="center"/>
    </xf>
    <xf numFmtId="0" fontId="3" fillId="0" borderId="2" xfId="0" applyFont="1" applyBorder="1" applyAlignment="1">
      <alignment vertical="center"/>
    </xf>
    <xf numFmtId="0" fontId="2" fillId="0" borderId="16" xfId="0" applyFont="1" applyBorder="1" applyAlignment="1">
      <alignment horizontal="left" vertical="center"/>
    </xf>
    <xf numFmtId="0" fontId="10" fillId="0" borderId="19" xfId="0" applyFont="1" applyBorder="1" applyAlignment="1">
      <alignment vertical="center"/>
    </xf>
    <xf numFmtId="0" fontId="10" fillId="0" borderId="20" xfId="0" applyFont="1" applyBorder="1" applyAlignment="1">
      <alignment vertical="center"/>
    </xf>
    <xf numFmtId="6" fontId="10" fillId="0" borderId="21" xfId="0" applyNumberFormat="1" applyFont="1" applyBorder="1" applyAlignment="1">
      <alignment horizontal="right" vertical="center"/>
    </xf>
    <xf numFmtId="0" fontId="13" fillId="0" borderId="6" xfId="0" applyFont="1" applyBorder="1" applyAlignment="1">
      <alignment horizontal="left" vertical="center"/>
    </xf>
    <xf numFmtId="0" fontId="14" fillId="0" borderId="6" xfId="0" applyFont="1" applyBorder="1" applyAlignment="1">
      <alignment horizontal="left" vertical="center"/>
    </xf>
    <xf numFmtId="0" fontId="16" fillId="0" borderId="6" xfId="0" applyFont="1" applyBorder="1" applyAlignment="1">
      <alignment horizontal="left" vertical="center"/>
    </xf>
    <xf numFmtId="0" fontId="20" fillId="0" borderId="6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13" fillId="0" borderId="0" xfId="0" applyFont="1" applyAlignment="1">
      <alignment vertical="center"/>
    </xf>
    <xf numFmtId="0" fontId="24" fillId="0" borderId="0" xfId="0" applyFont="1" applyAlignment="1">
      <alignment vertical="center"/>
    </xf>
    <xf numFmtId="0" fontId="17" fillId="0" borderId="28" xfId="0" applyFont="1" applyBorder="1" applyAlignment="1">
      <alignment vertical="center"/>
    </xf>
    <xf numFmtId="0" fontId="17" fillId="0" borderId="29" xfId="0" applyFont="1" applyBorder="1" applyAlignment="1">
      <alignment vertical="center"/>
    </xf>
    <xf numFmtId="0" fontId="18" fillId="0" borderId="30" xfId="0" applyFont="1" applyBorder="1" applyAlignment="1">
      <alignment vertical="center"/>
    </xf>
    <xf numFmtId="0" fontId="17" fillId="0" borderId="26" xfId="0" applyFont="1" applyBorder="1" applyAlignment="1">
      <alignment vertical="center"/>
    </xf>
    <xf numFmtId="0" fontId="17" fillId="0" borderId="27" xfId="0" applyFont="1" applyBorder="1" applyAlignment="1">
      <alignment vertical="center"/>
    </xf>
    <xf numFmtId="0" fontId="18" fillId="0" borderId="26" xfId="0" applyFont="1" applyBorder="1" applyAlignment="1">
      <alignment vertical="center"/>
    </xf>
    <xf numFmtId="0" fontId="24" fillId="0" borderId="27" xfId="0" applyFont="1" applyBorder="1" applyAlignment="1">
      <alignment vertical="center"/>
    </xf>
    <xf numFmtId="0" fontId="18" fillId="0" borderId="28" xfId="0" applyFont="1" applyBorder="1" applyAlignment="1">
      <alignment vertical="center"/>
    </xf>
    <xf numFmtId="0" fontId="18" fillId="0" borderId="29" xfId="0" applyFont="1" applyBorder="1" applyAlignment="1">
      <alignment vertical="center"/>
    </xf>
    <xf numFmtId="0" fontId="18" fillId="0" borderId="27" xfId="0" applyFont="1" applyBorder="1" applyAlignment="1">
      <alignment vertical="center"/>
    </xf>
    <xf numFmtId="0" fontId="27" fillId="0" borderId="28" xfId="0" applyFont="1" applyBorder="1" applyAlignment="1">
      <alignment vertical="center"/>
    </xf>
    <xf numFmtId="0" fontId="27" fillId="0" borderId="29" xfId="0" applyFont="1" applyBorder="1" applyAlignment="1">
      <alignment vertical="center"/>
    </xf>
    <xf numFmtId="0" fontId="27" fillId="0" borderId="27" xfId="0" applyFont="1" applyBorder="1" applyAlignment="1">
      <alignment vertical="center"/>
    </xf>
    <xf numFmtId="0" fontId="28" fillId="0" borderId="0" xfId="0" applyFont="1" applyAlignment="1">
      <alignment vertical="center"/>
    </xf>
    <xf numFmtId="0" fontId="27" fillId="0" borderId="26" xfId="0" applyFont="1" applyBorder="1" applyAlignment="1">
      <alignment vertical="center"/>
    </xf>
    <xf numFmtId="0" fontId="28" fillId="0" borderId="31" xfId="0" applyFont="1" applyBorder="1" applyAlignment="1">
      <alignment vertical="center"/>
    </xf>
    <xf numFmtId="0" fontId="19" fillId="0" borderId="26" xfId="0" applyFont="1" applyBorder="1" applyAlignment="1">
      <alignment vertical="center"/>
    </xf>
    <xf numFmtId="0" fontId="19" fillId="0" borderId="27" xfId="0" applyFont="1" applyBorder="1" applyAlignment="1">
      <alignment vertical="center"/>
    </xf>
    <xf numFmtId="0" fontId="28" fillId="0" borderId="27" xfId="0" applyFont="1" applyBorder="1" applyAlignment="1">
      <alignment vertical="center"/>
    </xf>
    <xf numFmtId="0" fontId="18" fillId="0" borderId="0" xfId="0" applyFont="1" applyAlignment="1">
      <alignment vertical="center"/>
    </xf>
    <xf numFmtId="0" fontId="27" fillId="0" borderId="31" xfId="0" applyFont="1" applyBorder="1" applyAlignment="1">
      <alignment vertical="center"/>
    </xf>
    <xf numFmtId="0" fontId="29" fillId="0" borderId="0" xfId="0" applyFont="1" applyAlignment="1">
      <alignment vertical="center"/>
    </xf>
    <xf numFmtId="0" fontId="12" fillId="0" borderId="32" xfId="0" applyFont="1" applyBorder="1" applyAlignment="1">
      <alignment vertical="center"/>
    </xf>
    <xf numFmtId="0" fontId="13" fillId="0" borderId="35" xfId="0" applyFont="1" applyBorder="1" applyAlignment="1">
      <alignment vertical="center"/>
    </xf>
    <xf numFmtId="0" fontId="13" fillId="2" borderId="38" xfId="0" applyFont="1" applyFill="1" applyBorder="1" applyAlignment="1">
      <alignment horizontal="left" vertical="center"/>
    </xf>
    <xf numFmtId="0" fontId="13" fillId="2" borderId="38" xfId="0" applyFont="1" applyFill="1" applyBorder="1" applyAlignment="1">
      <alignment horizontal="center" vertical="center"/>
    </xf>
    <xf numFmtId="0" fontId="13" fillId="2" borderId="38" xfId="0" applyFont="1" applyFill="1" applyBorder="1" applyAlignment="1">
      <alignment vertical="center"/>
    </xf>
    <xf numFmtId="0" fontId="13" fillId="2" borderId="38" xfId="0" applyFont="1" applyFill="1" applyBorder="1" applyAlignment="1">
      <alignment horizontal="right" vertical="center"/>
    </xf>
    <xf numFmtId="0" fontId="14" fillId="0" borderId="38" xfId="0" applyFont="1" applyBorder="1" applyAlignment="1">
      <alignment horizontal="left" vertical="center"/>
    </xf>
    <xf numFmtId="0" fontId="35" fillId="0" borderId="38" xfId="1" applyFont="1" applyBorder="1" applyAlignment="1">
      <alignment horizontal="left" vertical="center"/>
    </xf>
    <xf numFmtId="0" fontId="14" fillId="0" borderId="38" xfId="1" applyFont="1" applyBorder="1" applyAlignment="1">
      <alignment horizontal="center" vertical="center"/>
    </xf>
    <xf numFmtId="0" fontId="14" fillId="0" borderId="38" xfId="1" applyFont="1" applyBorder="1" applyAlignment="1">
      <alignment horizontal="left" vertical="center"/>
    </xf>
    <xf numFmtId="0" fontId="35" fillId="0" borderId="38" xfId="1" applyFont="1" applyBorder="1">
      <alignment vertical="center"/>
    </xf>
    <xf numFmtId="0" fontId="35" fillId="0" borderId="38" xfId="0" applyFont="1" applyBorder="1" applyAlignment="1">
      <alignment horizontal="right"/>
    </xf>
    <xf numFmtId="0" fontId="14" fillId="0" borderId="38" xfId="1" applyFont="1" applyBorder="1">
      <alignment vertical="center"/>
    </xf>
    <xf numFmtId="0" fontId="14" fillId="0" borderId="38" xfId="0" applyFont="1" applyBorder="1" applyAlignment="1">
      <alignment horizontal="center" vertical="center"/>
    </xf>
    <xf numFmtId="0" fontId="35" fillId="0" borderId="38" xfId="2" applyFont="1" applyBorder="1" applyAlignment="1">
      <alignment horizontal="left" vertical="center"/>
    </xf>
    <xf numFmtId="0" fontId="13" fillId="0" borderId="38" xfId="0" applyFont="1" applyBorder="1" applyAlignment="1">
      <alignment horizontal="center" vertical="center"/>
    </xf>
    <xf numFmtId="0" fontId="14" fillId="3" borderId="38" xfId="1" applyFont="1" applyFill="1" applyBorder="1" applyAlignment="1">
      <alignment horizontal="center" vertical="center"/>
    </xf>
    <xf numFmtId="0" fontId="14" fillId="0" borderId="38" xfId="0" applyFont="1" applyBorder="1" applyAlignment="1">
      <alignment vertical="center"/>
    </xf>
    <xf numFmtId="0" fontId="13" fillId="0" borderId="38" xfId="0" applyFont="1" applyBorder="1" applyAlignment="1">
      <alignment horizontal="left" vertical="center"/>
    </xf>
    <xf numFmtId="0" fontId="16" fillId="0" borderId="38" xfId="0" applyFont="1" applyBorder="1" applyAlignment="1">
      <alignment horizontal="left" vertical="center"/>
    </xf>
    <xf numFmtId="0" fontId="14" fillId="0" borderId="38" xfId="0" applyFont="1" applyBorder="1" applyAlignment="1">
      <alignment horizontal="right" vertical="center"/>
    </xf>
    <xf numFmtId="0" fontId="14" fillId="2" borderId="38" xfId="1" applyFont="1" applyFill="1" applyBorder="1" applyAlignment="1">
      <alignment horizontal="left" vertical="center"/>
    </xf>
    <xf numFmtId="0" fontId="37" fillId="2" borderId="38" xfId="1" applyFont="1" applyFill="1" applyBorder="1" applyAlignment="1">
      <alignment horizontal="left" vertical="center"/>
    </xf>
    <xf numFmtId="0" fontId="35" fillId="2" borderId="38" xfId="1" applyFont="1" applyFill="1" applyBorder="1" applyAlignment="1">
      <alignment horizontal="left" vertical="center"/>
    </xf>
    <xf numFmtId="0" fontId="14" fillId="2" borderId="38" xfId="1" applyFont="1" applyFill="1" applyBorder="1" applyAlignment="1">
      <alignment horizontal="center" vertical="center"/>
    </xf>
    <xf numFmtId="0" fontId="35" fillId="2" borderId="38" xfId="0" applyFont="1" applyFill="1" applyBorder="1" applyAlignment="1">
      <alignment horizontal="left"/>
    </xf>
    <xf numFmtId="0" fontId="14" fillId="2" borderId="38" xfId="0" applyFont="1" applyFill="1" applyBorder="1" applyAlignment="1">
      <alignment vertical="center"/>
    </xf>
    <xf numFmtId="0" fontId="35" fillId="2" borderId="38" xfId="0" applyFont="1" applyFill="1" applyBorder="1" applyAlignment="1">
      <alignment horizontal="right"/>
    </xf>
    <xf numFmtId="0" fontId="15" fillId="2" borderId="38" xfId="1" applyFont="1" applyFill="1" applyBorder="1" applyAlignment="1">
      <alignment horizontal="left" vertical="center"/>
    </xf>
    <xf numFmtId="0" fontId="38" fillId="0" borderId="38" xfId="1" applyFont="1" applyBorder="1">
      <alignment vertical="center"/>
    </xf>
    <xf numFmtId="0" fontId="39" fillId="3" borderId="38" xfId="1" applyFont="1" applyFill="1" applyBorder="1">
      <alignment vertical="center"/>
    </xf>
    <xf numFmtId="0" fontId="35" fillId="3" borderId="38" xfId="1" applyFont="1" applyFill="1" applyBorder="1" applyAlignment="1">
      <alignment horizontal="left" vertical="center"/>
    </xf>
    <xf numFmtId="0" fontId="39" fillId="0" borderId="38" xfId="1" applyFont="1" applyBorder="1" applyAlignment="1">
      <alignment horizontal="left" vertical="center"/>
    </xf>
    <xf numFmtId="0" fontId="39" fillId="0" borderId="38" xfId="1" applyFont="1" applyBorder="1" applyAlignment="1">
      <alignment horizontal="right" vertical="center"/>
    </xf>
    <xf numFmtId="0" fontId="38" fillId="3" borderId="38" xfId="1" applyFont="1" applyFill="1" applyBorder="1">
      <alignment vertical="center"/>
    </xf>
    <xf numFmtId="0" fontId="38" fillId="0" borderId="38" xfId="1" applyFont="1" applyBorder="1" applyAlignment="1">
      <alignment horizontal="right" vertical="center"/>
    </xf>
    <xf numFmtId="0" fontId="40" fillId="0" borderId="38" xfId="1" applyFont="1" applyBorder="1">
      <alignment vertical="center"/>
    </xf>
    <xf numFmtId="0" fontId="39" fillId="3" borderId="38" xfId="2" applyFont="1" applyFill="1" applyBorder="1">
      <alignment vertical="center"/>
    </xf>
    <xf numFmtId="0" fontId="41" fillId="3" borderId="38" xfId="1" applyFont="1" applyFill="1" applyBorder="1">
      <alignment vertical="center"/>
    </xf>
    <xf numFmtId="0" fontId="41" fillId="3" borderId="38" xfId="2" applyFont="1" applyFill="1" applyBorder="1">
      <alignment vertical="center"/>
    </xf>
    <xf numFmtId="0" fontId="13" fillId="3" borderId="38" xfId="0" applyFont="1" applyFill="1" applyBorder="1" applyAlignment="1">
      <alignment horizontal="center" vertical="center"/>
    </xf>
    <xf numFmtId="0" fontId="38" fillId="3" borderId="38" xfId="0" applyFont="1" applyFill="1" applyBorder="1" applyAlignment="1">
      <alignment vertical="center"/>
    </xf>
    <xf numFmtId="0" fontId="38" fillId="0" borderId="38" xfId="0" applyFont="1" applyBorder="1" applyAlignment="1">
      <alignment vertical="center"/>
    </xf>
    <xf numFmtId="0" fontId="41" fillId="3" borderId="38" xfId="0" applyFont="1" applyFill="1" applyBorder="1" applyAlignment="1">
      <alignment vertical="center"/>
    </xf>
    <xf numFmtId="0" fontId="13" fillId="3" borderId="38" xfId="0" applyFont="1" applyFill="1" applyBorder="1" applyAlignment="1">
      <alignment horizontal="left" vertical="center"/>
    </xf>
    <xf numFmtId="0" fontId="14" fillId="3" borderId="38" xfId="1" applyFont="1" applyFill="1" applyBorder="1" applyAlignment="1">
      <alignment horizontal="left" vertical="center"/>
    </xf>
    <xf numFmtId="0" fontId="14" fillId="0" borderId="38" xfId="0" applyFont="1" applyBorder="1" applyAlignment="1">
      <alignment horizontal="right"/>
    </xf>
    <xf numFmtId="0" fontId="14" fillId="2" borderId="38" xfId="0" applyFont="1" applyFill="1" applyBorder="1" applyAlignment="1">
      <alignment horizontal="left" vertical="center"/>
    </xf>
    <xf numFmtId="0" fontId="35" fillId="0" borderId="38" xfId="2" applyFont="1" applyBorder="1">
      <alignment vertical="center"/>
    </xf>
    <xf numFmtId="0" fontId="35" fillId="0" borderId="38" xfId="0" applyFont="1" applyBorder="1"/>
    <xf numFmtId="0" fontId="35" fillId="0" borderId="38" xfId="1" applyFont="1" applyBorder="1" applyAlignment="1">
      <alignment horizontal="right" vertical="center"/>
    </xf>
    <xf numFmtId="0" fontId="42" fillId="0" borderId="38" xfId="1" applyFont="1" applyBorder="1">
      <alignment vertical="center"/>
    </xf>
    <xf numFmtId="0" fontId="16" fillId="0" borderId="38" xfId="1" applyFont="1" applyBorder="1">
      <alignment vertical="center"/>
    </xf>
    <xf numFmtId="0" fontId="42" fillId="0" borderId="38" xfId="2" applyFont="1" applyBorder="1">
      <alignment vertical="center"/>
    </xf>
    <xf numFmtId="0" fontId="42" fillId="0" borderId="38" xfId="0" applyFont="1" applyBorder="1"/>
    <xf numFmtId="0" fontId="42" fillId="0" borderId="38" xfId="1" applyFont="1" applyBorder="1" applyAlignment="1">
      <alignment horizontal="left" vertical="center"/>
    </xf>
    <xf numFmtId="0" fontId="42" fillId="0" borderId="38" xfId="1" applyFont="1" applyBorder="1" applyAlignment="1">
      <alignment horizontal="right" vertical="center"/>
    </xf>
    <xf numFmtId="0" fontId="16" fillId="0" borderId="38" xfId="2" applyFont="1" applyBorder="1">
      <alignment vertical="center"/>
    </xf>
    <xf numFmtId="0" fontId="16" fillId="0" borderId="38" xfId="1" applyFont="1" applyBorder="1" applyAlignment="1">
      <alignment horizontal="left" vertical="center"/>
    </xf>
    <xf numFmtId="0" fontId="37" fillId="0" borderId="38" xfId="1" applyFont="1" applyBorder="1" applyAlignment="1">
      <alignment horizontal="left" vertical="center"/>
    </xf>
    <xf numFmtId="0" fontId="42" fillId="0" borderId="38" xfId="3" applyFont="1" applyBorder="1" applyAlignment="1">
      <alignment horizontal="left" vertical="center"/>
    </xf>
    <xf numFmtId="0" fontId="35" fillId="0" borderId="38" xfId="3" applyFont="1" applyBorder="1" applyAlignment="1">
      <alignment horizontal="left" vertical="center"/>
    </xf>
    <xf numFmtId="0" fontId="16" fillId="0" borderId="38" xfId="4" applyFont="1" applyBorder="1" applyAlignment="1">
      <alignment horizontal="left" vertical="center"/>
    </xf>
    <xf numFmtId="0" fontId="42" fillId="0" borderId="38" xfId="4" applyFont="1" applyBorder="1" applyAlignment="1">
      <alignment horizontal="left" vertical="center"/>
    </xf>
    <xf numFmtId="0" fontId="42" fillId="0" borderId="38" xfId="0" applyFont="1" applyBorder="1" applyAlignment="1">
      <alignment vertical="center"/>
    </xf>
    <xf numFmtId="0" fontId="21" fillId="0" borderId="38" xfId="0" applyFont="1" applyBorder="1" applyAlignment="1">
      <alignment horizontal="left" vertical="center"/>
    </xf>
    <xf numFmtId="0" fontId="22" fillId="0" borderId="38" xfId="0" applyFont="1" applyBorder="1" applyAlignment="1">
      <alignment horizontal="left" vertical="center"/>
    </xf>
    <xf numFmtId="0" fontId="14" fillId="0" borderId="38" xfId="1" applyFont="1" applyBorder="1" applyAlignment="1">
      <alignment horizontal="right" vertical="center"/>
    </xf>
    <xf numFmtId="0" fontId="37" fillId="0" borderId="38" xfId="1" applyFont="1" applyBorder="1">
      <alignment vertical="center"/>
    </xf>
    <xf numFmtId="0" fontId="35" fillId="2" borderId="38" xfId="1" applyFont="1" applyFill="1" applyBorder="1">
      <alignment vertical="center"/>
    </xf>
    <xf numFmtId="0" fontId="35" fillId="0" borderId="38" xfId="0" applyFont="1" applyBorder="1" applyAlignment="1">
      <alignment horizontal="left"/>
    </xf>
    <xf numFmtId="0" fontId="16" fillId="0" borderId="38" xfId="0" applyFont="1" applyBorder="1" applyAlignment="1">
      <alignment vertical="center"/>
    </xf>
    <xf numFmtId="0" fontId="21" fillId="0" borderId="38" xfId="0" applyFont="1" applyBorder="1" applyAlignment="1">
      <alignment vertical="center"/>
    </xf>
    <xf numFmtId="0" fontId="22" fillId="0" borderId="38" xfId="0" applyFont="1" applyBorder="1" applyAlignment="1">
      <alignment vertical="center"/>
    </xf>
    <xf numFmtId="0" fontId="14" fillId="2" borderId="38" xfId="0" applyFont="1" applyFill="1" applyBorder="1" applyAlignment="1">
      <alignment horizontal="center" vertical="center"/>
    </xf>
    <xf numFmtId="0" fontId="14" fillId="2" borderId="38" xfId="0" applyFont="1" applyFill="1" applyBorder="1" applyAlignment="1">
      <alignment horizontal="left"/>
    </xf>
    <xf numFmtId="0" fontId="46" fillId="0" borderId="38" xfId="1" applyFont="1" applyBorder="1" applyAlignment="1">
      <alignment horizontal="left" vertical="center"/>
    </xf>
    <xf numFmtId="0" fontId="42" fillId="0" borderId="38" xfId="0" applyFont="1" applyBorder="1" applyAlignment="1">
      <alignment horizontal="left" vertical="center"/>
    </xf>
    <xf numFmtId="0" fontId="15" fillId="2" borderId="38" xfId="0" applyFont="1" applyFill="1" applyBorder="1" applyAlignment="1">
      <alignment horizontal="left" vertical="center"/>
    </xf>
    <xf numFmtId="0" fontId="16" fillId="2" borderId="38" xfId="0" applyFont="1" applyFill="1" applyBorder="1" applyAlignment="1">
      <alignment horizontal="left" vertical="center"/>
    </xf>
    <xf numFmtId="0" fontId="15" fillId="2" borderId="38" xfId="0" applyFont="1" applyFill="1" applyBorder="1" applyAlignment="1">
      <alignment vertical="center"/>
    </xf>
    <xf numFmtId="0" fontId="15" fillId="2" borderId="38" xfId="0" applyFont="1" applyFill="1" applyBorder="1" applyAlignment="1">
      <alignment horizontal="left"/>
    </xf>
    <xf numFmtId="0" fontId="14" fillId="3" borderId="38" xfId="5" applyFont="1" applyFill="1" applyBorder="1" applyAlignment="1">
      <alignment horizontal="left" vertical="center"/>
    </xf>
    <xf numFmtId="0" fontId="14" fillId="3" borderId="38" xfId="6" applyFont="1" applyFill="1" applyBorder="1" applyAlignment="1">
      <alignment horizontal="left" vertical="center"/>
    </xf>
    <xf numFmtId="0" fontId="35" fillId="0" borderId="38" xfId="3" applyFont="1" applyBorder="1" applyAlignment="1">
      <alignment horizontal="center" vertical="center"/>
    </xf>
    <xf numFmtId="0" fontId="42" fillId="0" borderId="38" xfId="6" applyFont="1" applyBorder="1">
      <alignment vertical="center"/>
    </xf>
    <xf numFmtId="0" fontId="15" fillId="0" borderId="38" xfId="6" applyFont="1" applyBorder="1" applyAlignment="1">
      <alignment horizontal="left" vertical="center"/>
    </xf>
    <xf numFmtId="0" fontId="14" fillId="0" borderId="38" xfId="6" applyFont="1" applyBorder="1">
      <alignment vertical="center"/>
    </xf>
    <xf numFmtId="0" fontId="14" fillId="0" borderId="38" xfId="6" applyFont="1" applyBorder="1" applyAlignment="1">
      <alignment horizontal="left" vertical="center"/>
    </xf>
    <xf numFmtId="0" fontId="42" fillId="3" borderId="38" xfId="6" applyFont="1" applyFill="1" applyBorder="1" applyAlignment="1">
      <alignment horizontal="left" vertical="center"/>
    </xf>
    <xf numFmtId="0" fontId="42" fillId="3" borderId="38" xfId="0" applyFont="1" applyFill="1" applyBorder="1" applyAlignment="1">
      <alignment horizontal="left" vertical="center"/>
    </xf>
    <xf numFmtId="0" fontId="42" fillId="0" borderId="38" xfId="6" applyFont="1" applyBorder="1" applyAlignment="1">
      <alignment horizontal="left" vertical="center"/>
    </xf>
    <xf numFmtId="0" fontId="35" fillId="3" borderId="38" xfId="5" applyFont="1" applyFill="1" applyBorder="1" applyAlignment="1">
      <alignment horizontal="left" vertical="center"/>
    </xf>
    <xf numFmtId="0" fontId="35" fillId="0" borderId="38" xfId="7" applyFont="1" applyBorder="1">
      <alignment vertical="center"/>
    </xf>
    <xf numFmtId="0" fontId="35" fillId="0" borderId="38" xfId="8" applyFont="1" applyBorder="1" applyAlignment="1">
      <alignment horizontal="left"/>
    </xf>
    <xf numFmtId="0" fontId="35" fillId="0" borderId="38" xfId="9" applyFont="1" applyBorder="1">
      <alignment vertical="center"/>
    </xf>
    <xf numFmtId="0" fontId="35" fillId="0" borderId="38" xfId="9" applyFont="1" applyBorder="1" applyAlignment="1">
      <alignment horizontal="left"/>
    </xf>
    <xf numFmtId="0" fontId="14" fillId="3" borderId="38" xfId="0" applyFont="1" applyFill="1" applyBorder="1" applyAlignment="1">
      <alignment horizontal="left" vertical="center"/>
    </xf>
    <xf numFmtId="0" fontId="35" fillId="3" borderId="38" xfId="10" applyFont="1" applyFill="1" applyBorder="1" applyAlignment="1">
      <alignment horizontal="left" vertical="center"/>
    </xf>
    <xf numFmtId="0" fontId="15" fillId="3" borderId="38" xfId="6" applyFont="1" applyFill="1" applyBorder="1" applyAlignment="1">
      <alignment horizontal="left" vertical="center"/>
    </xf>
    <xf numFmtId="0" fontId="42" fillId="3" borderId="38" xfId="6" applyFont="1" applyFill="1" applyBorder="1">
      <alignment vertical="center"/>
    </xf>
    <xf numFmtId="0" fontId="35" fillId="0" borderId="38" xfId="3" applyFont="1" applyBorder="1">
      <alignment vertical="center"/>
    </xf>
    <xf numFmtId="0" fontId="47" fillId="0" borderId="38" xfId="6" applyFont="1" applyBorder="1" applyAlignment="1">
      <alignment horizontal="right" vertical="center"/>
    </xf>
    <xf numFmtId="0" fontId="14" fillId="0" borderId="38" xfId="7" applyFont="1" applyBorder="1" applyAlignment="1">
      <alignment horizontal="left"/>
    </xf>
    <xf numFmtId="0" fontId="35" fillId="3" borderId="38" xfId="1" applyFont="1" applyFill="1" applyBorder="1">
      <alignment vertical="center"/>
    </xf>
    <xf numFmtId="0" fontId="16" fillId="3" borderId="38" xfId="6" applyFont="1" applyFill="1" applyBorder="1" applyAlignment="1">
      <alignment horizontal="left" vertical="center"/>
    </xf>
    <xf numFmtId="0" fontId="16" fillId="0" borderId="38" xfId="6" applyFont="1" applyBorder="1" applyAlignment="1">
      <alignment horizontal="left" vertical="center"/>
    </xf>
    <xf numFmtId="0" fontId="37" fillId="3" borderId="38" xfId="9" applyFont="1" applyFill="1" applyBorder="1" applyAlignment="1">
      <alignment horizontal="left"/>
    </xf>
    <xf numFmtId="0" fontId="16" fillId="0" borderId="38" xfId="3" applyFont="1" applyBorder="1" applyAlignment="1">
      <alignment horizontal="left" vertical="center"/>
    </xf>
    <xf numFmtId="0" fontId="35" fillId="0" borderId="38" xfId="7" applyFont="1" applyBorder="1" applyAlignment="1">
      <alignment horizontal="left"/>
    </xf>
    <xf numFmtId="0" fontId="16" fillId="3" borderId="38" xfId="0" applyFont="1" applyFill="1" applyBorder="1" applyAlignment="1">
      <alignment horizontal="left" vertical="center"/>
    </xf>
    <xf numFmtId="0" fontId="37" fillId="3" borderId="38" xfId="1" applyFont="1" applyFill="1" applyBorder="1" applyAlignment="1">
      <alignment horizontal="left" vertical="center"/>
    </xf>
    <xf numFmtId="0" fontId="15" fillId="0" borderId="38" xfId="6" applyFont="1" applyBorder="1">
      <alignment vertical="center"/>
    </xf>
    <xf numFmtId="0" fontId="37" fillId="3" borderId="38" xfId="3" applyFont="1" applyFill="1" applyBorder="1" applyAlignment="1">
      <alignment horizontal="left" vertical="center"/>
    </xf>
    <xf numFmtId="0" fontId="42" fillId="0" borderId="38" xfId="0" applyFont="1" applyBorder="1" applyAlignment="1">
      <alignment horizontal="center" vertical="center"/>
    </xf>
    <xf numFmtId="0" fontId="14" fillId="0" borderId="38" xfId="11" applyFont="1" applyBorder="1">
      <alignment vertical="center"/>
    </xf>
    <xf numFmtId="0" fontId="15" fillId="0" borderId="38" xfId="11" applyFont="1" applyBorder="1" applyAlignment="1">
      <alignment horizontal="left" vertical="center"/>
    </xf>
    <xf numFmtId="0" fontId="16" fillId="3" borderId="38" xfId="6" applyFont="1" applyFill="1" applyBorder="1">
      <alignment vertical="center"/>
    </xf>
    <xf numFmtId="0" fontId="16" fillId="0" borderId="38" xfId="3" applyFont="1" applyBorder="1">
      <alignment vertical="center"/>
    </xf>
    <xf numFmtId="0" fontId="14" fillId="0" borderId="38" xfId="3" applyFont="1" applyBorder="1">
      <alignment vertical="center"/>
    </xf>
    <xf numFmtId="0" fontId="14" fillId="2" borderId="38" xfId="5" applyFont="1" applyFill="1" applyBorder="1" applyAlignment="1">
      <alignment horizontal="left" vertical="center"/>
    </xf>
    <xf numFmtId="0" fontId="35" fillId="2" borderId="38" xfId="3" applyFont="1" applyFill="1" applyBorder="1" applyAlignment="1">
      <alignment horizontal="left" vertical="center"/>
    </xf>
    <xf numFmtId="0" fontId="42" fillId="2" borderId="38" xfId="0" applyFont="1" applyFill="1" applyBorder="1" applyAlignment="1">
      <alignment vertical="center"/>
    </xf>
    <xf numFmtId="0" fontId="16" fillId="2" borderId="38" xfId="1" applyFont="1" applyFill="1" applyBorder="1" applyAlignment="1">
      <alignment horizontal="left" vertical="center"/>
    </xf>
    <xf numFmtId="0" fontId="16" fillId="0" borderId="38" xfId="2" applyFont="1" applyBorder="1" applyAlignment="1">
      <alignment horizontal="left" vertical="center"/>
    </xf>
    <xf numFmtId="0" fontId="35" fillId="3" borderId="38" xfId="0" applyFont="1" applyFill="1" applyBorder="1" applyAlignment="1">
      <alignment horizontal="right"/>
    </xf>
    <xf numFmtId="0" fontId="14" fillId="3" borderId="38" xfId="1" applyFont="1" applyFill="1" applyBorder="1">
      <alignment vertical="center"/>
    </xf>
    <xf numFmtId="0" fontId="35" fillId="0" borderId="38" xfId="7" applyFont="1" applyBorder="1" applyAlignment="1">
      <alignment horizontal="right"/>
    </xf>
    <xf numFmtId="0" fontId="13" fillId="0" borderId="38" xfId="0" applyFont="1" applyBorder="1" applyAlignment="1">
      <alignment vertical="center"/>
    </xf>
    <xf numFmtId="0" fontId="13" fillId="0" borderId="38" xfId="0" applyFont="1" applyBorder="1" applyAlignment="1">
      <alignment horizontal="right" vertical="center"/>
    </xf>
    <xf numFmtId="0" fontId="13" fillId="0" borderId="38" xfId="1" applyFont="1" applyBorder="1" applyAlignment="1">
      <alignment horizontal="center" vertical="center"/>
    </xf>
    <xf numFmtId="0" fontId="9" fillId="3" borderId="38" xfId="1" applyFill="1" applyBorder="1" applyAlignment="1">
      <alignment horizontal="center" vertical="center"/>
    </xf>
    <xf numFmtId="0" fontId="13" fillId="4" borderId="38" xfId="0" applyFont="1" applyFill="1" applyBorder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9" fillId="0" borderId="5" xfId="0" applyFont="1" applyBorder="1" applyAlignment="1">
      <alignment vertical="center"/>
    </xf>
    <xf numFmtId="0" fontId="8" fillId="0" borderId="3" xfId="0" applyFont="1" applyBorder="1" applyAlignment="1">
      <alignment horizontal="center" vertical="center"/>
    </xf>
    <xf numFmtId="0" fontId="9" fillId="0" borderId="4" xfId="0" applyFont="1" applyBorder="1" applyAlignment="1">
      <alignment vertical="center"/>
    </xf>
    <xf numFmtId="0" fontId="2" fillId="0" borderId="8" xfId="0" applyFont="1" applyBorder="1" applyAlignment="1">
      <alignment horizontal="center" vertical="center"/>
    </xf>
    <xf numFmtId="0" fontId="9" fillId="0" borderId="9" xfId="0" applyFont="1" applyBorder="1" applyAlignment="1">
      <alignment vertical="center"/>
    </xf>
    <xf numFmtId="0" fontId="9" fillId="0" borderId="10" xfId="0" applyFont="1" applyBorder="1" applyAlignment="1">
      <alignment vertical="center"/>
    </xf>
    <xf numFmtId="0" fontId="2" fillId="0" borderId="11" xfId="0" applyFont="1" applyBorder="1" applyAlignment="1">
      <alignment horizontal="center" vertical="center"/>
    </xf>
    <xf numFmtId="0" fontId="9" fillId="0" borderId="13" xfId="0" applyFont="1" applyBorder="1" applyAlignment="1">
      <alignment vertical="center"/>
    </xf>
    <xf numFmtId="0" fontId="2" fillId="0" borderId="22" xfId="0" applyFont="1" applyBorder="1" applyAlignment="1">
      <alignment horizontal="center" vertical="center"/>
    </xf>
    <xf numFmtId="0" fontId="9" fillId="0" borderId="23" xfId="0" applyFont="1" applyBorder="1" applyAlignment="1">
      <alignment vertical="center"/>
    </xf>
    <xf numFmtId="0" fontId="10" fillId="0" borderId="12" xfId="0" applyFont="1" applyBorder="1" applyAlignment="1">
      <alignment horizontal="center" vertical="center"/>
    </xf>
    <xf numFmtId="0" fontId="10" fillId="0" borderId="3" xfId="0" applyFont="1" applyBorder="1" applyAlignment="1">
      <alignment horizontal="center" vertical="center"/>
    </xf>
    <xf numFmtId="0" fontId="11" fillId="0" borderId="3" xfId="0" applyFont="1" applyBorder="1" applyAlignment="1">
      <alignment horizontal="center" vertical="center"/>
    </xf>
    <xf numFmtId="14" fontId="13" fillId="0" borderId="33" xfId="0" applyNumberFormat="1" applyFont="1" applyBorder="1" applyAlignment="1">
      <alignment horizontal="center" vertical="center"/>
    </xf>
    <xf numFmtId="0" fontId="13" fillId="0" borderId="33" xfId="0" applyFont="1" applyBorder="1" applyAlignment="1">
      <alignment horizontal="center" vertical="center"/>
    </xf>
    <xf numFmtId="0" fontId="13" fillId="0" borderId="34" xfId="0" applyFont="1" applyBorder="1" applyAlignment="1">
      <alignment horizontal="center" vertical="center"/>
    </xf>
    <xf numFmtId="0" fontId="13" fillId="0" borderId="36" xfId="0" applyFont="1" applyBorder="1" applyAlignment="1">
      <alignment horizontal="center" vertical="center"/>
    </xf>
    <xf numFmtId="0" fontId="13" fillId="0" borderId="37" xfId="0" applyFont="1" applyBorder="1" applyAlignment="1">
      <alignment horizontal="center" vertical="center"/>
    </xf>
    <xf numFmtId="0" fontId="12" fillId="0" borderId="33" xfId="0" applyFont="1" applyBorder="1" applyAlignment="1">
      <alignment horizontal="center" vertical="center"/>
    </xf>
    <xf numFmtId="0" fontId="12" fillId="0" borderId="36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/>
    </xf>
    <xf numFmtId="0" fontId="9" fillId="0" borderId="25" xfId="0" applyFont="1" applyBorder="1" applyAlignment="1">
      <alignment vertical="center"/>
    </xf>
    <xf numFmtId="0" fontId="9" fillId="0" borderId="28" xfId="0" applyFont="1" applyBorder="1" applyAlignment="1">
      <alignment vertical="center"/>
    </xf>
    <xf numFmtId="0" fontId="9" fillId="0" borderId="29" xfId="0" applyFont="1" applyBorder="1" applyAlignment="1">
      <alignment vertical="center"/>
    </xf>
    <xf numFmtId="0" fontId="27" fillId="0" borderId="24" xfId="0" applyFont="1" applyBorder="1" applyAlignment="1">
      <alignment horizontal="center" vertical="center"/>
    </xf>
    <xf numFmtId="0" fontId="18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17" fillId="0" borderId="28" xfId="0" applyFont="1" applyBorder="1" applyAlignment="1">
      <alignment horizontal="center" vertical="center"/>
    </xf>
    <xf numFmtId="0" fontId="9" fillId="0" borderId="26" xfId="0" applyFont="1" applyBorder="1" applyAlignment="1">
      <alignment vertical="center"/>
    </xf>
    <xf numFmtId="0" fontId="9" fillId="0" borderId="27" xfId="0" applyFont="1" applyBorder="1" applyAlignment="1">
      <alignment vertical="center"/>
    </xf>
    <xf numFmtId="0" fontId="19" fillId="0" borderId="24" xfId="0" applyFont="1" applyBorder="1" applyAlignment="1">
      <alignment horizontal="center" vertical="center"/>
    </xf>
    <xf numFmtId="0" fontId="18" fillId="0" borderId="28" xfId="0" applyFont="1" applyBorder="1" applyAlignment="1">
      <alignment horizontal="center" vertical="center"/>
    </xf>
    <xf numFmtId="0" fontId="18" fillId="0" borderId="24" xfId="0" applyFont="1" applyBorder="1" applyAlignment="1">
      <alignment horizontal="center" vertical="center"/>
    </xf>
    <xf numFmtId="0" fontId="17" fillId="0" borderId="24" xfId="0" applyFont="1" applyBorder="1" applyAlignment="1">
      <alignment horizontal="center" vertical="center" wrapText="1"/>
    </xf>
    <xf numFmtId="0" fontId="27" fillId="0" borderId="24" xfId="0" applyFont="1" applyBorder="1" applyAlignment="1">
      <alignment horizontal="center" vertical="center" wrapText="1"/>
    </xf>
    <xf numFmtId="0" fontId="27" fillId="0" borderId="28" xfId="0" applyFont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26" fillId="0" borderId="24" xfId="0" applyFont="1" applyBorder="1" applyAlignment="1">
      <alignment horizontal="center" vertical="center"/>
    </xf>
    <xf numFmtId="0" fontId="25" fillId="0" borderId="24" xfId="0" applyFont="1" applyBorder="1" applyAlignment="1">
      <alignment horizontal="center" vertical="center"/>
    </xf>
  </cellXfs>
  <cellStyles count="12">
    <cellStyle name="標準" xfId="0" builtinId="0"/>
    <cellStyle name="標準 10 2" xfId="9" xr:uid="{647E7B43-9F95-44E6-BFA2-350E8F97E9FA}"/>
    <cellStyle name="標準 3" xfId="4" xr:uid="{BB194E39-748A-42C0-A794-71D0BF58BEEA}"/>
    <cellStyle name="標準 3 2" xfId="5" xr:uid="{16BDC49D-5455-4EF6-9E32-5058DA7D7B8F}"/>
    <cellStyle name="標準 3_登録ナンバー" xfId="2" xr:uid="{7979D9DD-7755-436D-B648-D4F2F0B5E2AD}"/>
    <cellStyle name="標準 3_登録ナンバー 2" xfId="3" xr:uid="{DD6DF32C-4631-4DC7-BA63-08C196F0451D}"/>
    <cellStyle name="標準 4 2" xfId="7" xr:uid="{94AC10D4-B474-48C7-A1DF-D2B1788F6745}"/>
    <cellStyle name="標準 5" xfId="6" xr:uid="{ABBBEA53-CA54-4532-930B-C0562E45E896}"/>
    <cellStyle name="標準 5 2" xfId="11" xr:uid="{7AB2FF4E-473C-4893-BC43-334357C3915F}"/>
    <cellStyle name="標準 6 2" xfId="10" xr:uid="{C616AD8B-4B4E-4067-B411-F22345B82CED}"/>
    <cellStyle name="標準 8" xfId="8" xr:uid="{51D13C2D-E5C9-4321-8FF7-A7EDC68129AF}"/>
    <cellStyle name="標準_Book2_登録ナンバー" xfId="1" xr:uid="{0756626A-862D-4073-942C-7AFC2F1EBED4}"/>
  </cellStyles>
  <dxfs count="10"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  <dxf>
      <font>
        <color rgb="FFFF0000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76200</xdr:colOff>
      <xdr:row>252</xdr:row>
      <xdr:rowOff>114300</xdr:rowOff>
    </xdr:from>
    <xdr:ext cx="0" cy="0"/>
    <xdr:sp macro="" textlink="">
      <xdr:nvSpPr>
        <xdr:cNvPr id="1848" name="Line 8">
          <a:extLst>
            <a:ext uri="{FF2B5EF4-FFF2-40B4-BE49-F238E27FC236}">
              <a16:creationId xmlns:a16="http://schemas.microsoft.com/office/drawing/2014/main" id="{00000000-0008-0000-0200-000038070000}"/>
            </a:ext>
          </a:extLst>
        </xdr:cNvPr>
        <xdr:cNvSpPr>
          <a:spLocks noChangeShapeType="1"/>
        </xdr:cNvSpPr>
      </xdr:nvSpPr>
      <xdr:spPr bwMode="auto">
        <a:xfrm flipH="1">
          <a:off x="1447800" y="4329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252</xdr:row>
      <xdr:rowOff>114300</xdr:rowOff>
    </xdr:from>
    <xdr:ext cx="0" cy="0"/>
    <xdr:sp macro="" textlink="">
      <xdr:nvSpPr>
        <xdr:cNvPr id="1849" name="Line 8">
          <a:extLst>
            <a:ext uri="{FF2B5EF4-FFF2-40B4-BE49-F238E27FC236}">
              <a16:creationId xmlns:a16="http://schemas.microsoft.com/office/drawing/2014/main" id="{00000000-0008-0000-0200-000039070000}"/>
            </a:ext>
          </a:extLst>
        </xdr:cNvPr>
        <xdr:cNvSpPr>
          <a:spLocks noChangeShapeType="1"/>
        </xdr:cNvSpPr>
      </xdr:nvSpPr>
      <xdr:spPr bwMode="auto">
        <a:xfrm flipH="1">
          <a:off x="1447800" y="432911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0" name="Line 8">
          <a:extLst>
            <a:ext uri="{FF2B5EF4-FFF2-40B4-BE49-F238E27FC236}">
              <a16:creationId xmlns:a16="http://schemas.microsoft.com/office/drawing/2014/main" id="{00000000-0008-0000-0200-00003A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1" name="Line 8">
          <a:extLst>
            <a:ext uri="{FF2B5EF4-FFF2-40B4-BE49-F238E27FC236}">
              <a16:creationId xmlns:a16="http://schemas.microsoft.com/office/drawing/2014/main" id="{00000000-0008-0000-0200-00003B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2" name="Line 8">
          <a:extLst>
            <a:ext uri="{FF2B5EF4-FFF2-40B4-BE49-F238E27FC236}">
              <a16:creationId xmlns:a16="http://schemas.microsoft.com/office/drawing/2014/main" id="{00000000-0008-0000-0200-00003C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3" name="Line 8">
          <a:extLst>
            <a:ext uri="{FF2B5EF4-FFF2-40B4-BE49-F238E27FC236}">
              <a16:creationId xmlns:a16="http://schemas.microsoft.com/office/drawing/2014/main" id="{00000000-0008-0000-0200-00003D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4" name="Line 8">
          <a:extLst>
            <a:ext uri="{FF2B5EF4-FFF2-40B4-BE49-F238E27FC236}">
              <a16:creationId xmlns:a16="http://schemas.microsoft.com/office/drawing/2014/main" id="{00000000-0008-0000-0200-00003E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5" name="Line 8">
          <a:extLst>
            <a:ext uri="{FF2B5EF4-FFF2-40B4-BE49-F238E27FC236}">
              <a16:creationId xmlns:a16="http://schemas.microsoft.com/office/drawing/2014/main" id="{00000000-0008-0000-0200-00003F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6" name="Line 8">
          <a:extLst>
            <a:ext uri="{FF2B5EF4-FFF2-40B4-BE49-F238E27FC236}">
              <a16:creationId xmlns:a16="http://schemas.microsoft.com/office/drawing/2014/main" id="{00000000-0008-0000-0200-000040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7" name="Line 8">
          <a:extLst>
            <a:ext uri="{FF2B5EF4-FFF2-40B4-BE49-F238E27FC236}">
              <a16:creationId xmlns:a16="http://schemas.microsoft.com/office/drawing/2014/main" id="{00000000-0008-0000-0200-000041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8" name="Line 8">
          <a:extLst>
            <a:ext uri="{FF2B5EF4-FFF2-40B4-BE49-F238E27FC236}">
              <a16:creationId xmlns:a16="http://schemas.microsoft.com/office/drawing/2014/main" id="{00000000-0008-0000-0200-000042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245</xdr:row>
      <xdr:rowOff>114300</xdr:rowOff>
    </xdr:from>
    <xdr:ext cx="0" cy="0"/>
    <xdr:sp macro="" textlink="">
      <xdr:nvSpPr>
        <xdr:cNvPr id="1859" name="Line 8">
          <a:extLst>
            <a:ext uri="{FF2B5EF4-FFF2-40B4-BE49-F238E27FC236}">
              <a16:creationId xmlns:a16="http://schemas.microsoft.com/office/drawing/2014/main" id="{00000000-0008-0000-0200-000043070000}"/>
            </a:ext>
          </a:extLst>
        </xdr:cNvPr>
        <xdr:cNvSpPr>
          <a:spLocks noChangeShapeType="1"/>
        </xdr:cNvSpPr>
      </xdr:nvSpPr>
      <xdr:spPr bwMode="auto">
        <a:xfrm flipH="1">
          <a:off x="1447800" y="420909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0" name="Line 8">
          <a:extLst>
            <a:ext uri="{FF2B5EF4-FFF2-40B4-BE49-F238E27FC236}">
              <a16:creationId xmlns:a16="http://schemas.microsoft.com/office/drawing/2014/main" id="{00000000-0008-0000-0200-00006C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1" name="Line 8">
          <a:extLst>
            <a:ext uri="{FF2B5EF4-FFF2-40B4-BE49-F238E27FC236}">
              <a16:creationId xmlns:a16="http://schemas.microsoft.com/office/drawing/2014/main" id="{00000000-0008-0000-0200-00006D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2" name="Line 8">
          <a:extLst>
            <a:ext uri="{FF2B5EF4-FFF2-40B4-BE49-F238E27FC236}">
              <a16:creationId xmlns:a16="http://schemas.microsoft.com/office/drawing/2014/main" id="{00000000-0008-0000-0200-00006E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3" name="Line 8">
          <a:extLst>
            <a:ext uri="{FF2B5EF4-FFF2-40B4-BE49-F238E27FC236}">
              <a16:creationId xmlns:a16="http://schemas.microsoft.com/office/drawing/2014/main" id="{00000000-0008-0000-0200-00006F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4" name="Line 8">
          <a:extLst>
            <a:ext uri="{FF2B5EF4-FFF2-40B4-BE49-F238E27FC236}">
              <a16:creationId xmlns:a16="http://schemas.microsoft.com/office/drawing/2014/main" id="{00000000-0008-0000-0200-000070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5" name="Line 8">
          <a:extLst>
            <a:ext uri="{FF2B5EF4-FFF2-40B4-BE49-F238E27FC236}">
              <a16:creationId xmlns:a16="http://schemas.microsoft.com/office/drawing/2014/main" id="{00000000-0008-0000-0200-000071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6" name="Line 8">
          <a:extLst>
            <a:ext uri="{FF2B5EF4-FFF2-40B4-BE49-F238E27FC236}">
              <a16:creationId xmlns:a16="http://schemas.microsoft.com/office/drawing/2014/main" id="{00000000-0008-0000-0200-000072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7" name="Line 8">
          <a:extLst>
            <a:ext uri="{FF2B5EF4-FFF2-40B4-BE49-F238E27FC236}">
              <a16:creationId xmlns:a16="http://schemas.microsoft.com/office/drawing/2014/main" id="{00000000-0008-0000-0200-000073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8" name="Line 8">
          <a:extLst>
            <a:ext uri="{FF2B5EF4-FFF2-40B4-BE49-F238E27FC236}">
              <a16:creationId xmlns:a16="http://schemas.microsoft.com/office/drawing/2014/main" id="{00000000-0008-0000-0200-000074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234</xdr:row>
      <xdr:rowOff>114300</xdr:rowOff>
    </xdr:from>
    <xdr:ext cx="0" cy="0"/>
    <xdr:sp macro="" textlink="">
      <xdr:nvSpPr>
        <xdr:cNvPr id="1909" name="Line 8">
          <a:extLst>
            <a:ext uri="{FF2B5EF4-FFF2-40B4-BE49-F238E27FC236}">
              <a16:creationId xmlns:a16="http://schemas.microsoft.com/office/drawing/2014/main" id="{00000000-0008-0000-0200-000075070000}"/>
            </a:ext>
          </a:extLst>
        </xdr:cNvPr>
        <xdr:cNvSpPr>
          <a:spLocks noChangeShapeType="1"/>
        </xdr:cNvSpPr>
      </xdr:nvSpPr>
      <xdr:spPr bwMode="auto">
        <a:xfrm flipH="1">
          <a:off x="1343025" y="4030027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0" name="Line 8">
          <a:extLst>
            <a:ext uri="{FF2B5EF4-FFF2-40B4-BE49-F238E27FC236}">
              <a16:creationId xmlns:a16="http://schemas.microsoft.com/office/drawing/2014/main" id="{00000000-0008-0000-0200-000076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1" name="Line 8">
          <a:extLst>
            <a:ext uri="{FF2B5EF4-FFF2-40B4-BE49-F238E27FC236}">
              <a16:creationId xmlns:a16="http://schemas.microsoft.com/office/drawing/2014/main" id="{00000000-0008-0000-0200-000077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2" name="Line 8">
          <a:extLst>
            <a:ext uri="{FF2B5EF4-FFF2-40B4-BE49-F238E27FC236}">
              <a16:creationId xmlns:a16="http://schemas.microsoft.com/office/drawing/2014/main" id="{00000000-0008-0000-0200-000078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3" name="Line 8">
          <a:extLst>
            <a:ext uri="{FF2B5EF4-FFF2-40B4-BE49-F238E27FC236}">
              <a16:creationId xmlns:a16="http://schemas.microsoft.com/office/drawing/2014/main" id="{00000000-0008-0000-0200-000079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4" name="Line 8">
          <a:extLst>
            <a:ext uri="{FF2B5EF4-FFF2-40B4-BE49-F238E27FC236}">
              <a16:creationId xmlns:a16="http://schemas.microsoft.com/office/drawing/2014/main" id="{00000000-0008-0000-0200-00007A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5" name="Line 8">
          <a:extLst>
            <a:ext uri="{FF2B5EF4-FFF2-40B4-BE49-F238E27FC236}">
              <a16:creationId xmlns:a16="http://schemas.microsoft.com/office/drawing/2014/main" id="{00000000-0008-0000-0200-00007B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6" name="Line 8">
          <a:extLst>
            <a:ext uri="{FF2B5EF4-FFF2-40B4-BE49-F238E27FC236}">
              <a16:creationId xmlns:a16="http://schemas.microsoft.com/office/drawing/2014/main" id="{00000000-0008-0000-0200-00007C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7" name="Line 8">
          <a:extLst>
            <a:ext uri="{FF2B5EF4-FFF2-40B4-BE49-F238E27FC236}">
              <a16:creationId xmlns:a16="http://schemas.microsoft.com/office/drawing/2014/main" id="{00000000-0008-0000-0200-00007D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8" name="Line 8">
          <a:extLst>
            <a:ext uri="{FF2B5EF4-FFF2-40B4-BE49-F238E27FC236}">
              <a16:creationId xmlns:a16="http://schemas.microsoft.com/office/drawing/2014/main" id="{00000000-0008-0000-0200-00007E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  <xdr:oneCellAnchor>
    <xdr:from>
      <xdr:col>2</xdr:col>
      <xdr:colOff>76200</xdr:colOff>
      <xdr:row>241</xdr:row>
      <xdr:rowOff>114300</xdr:rowOff>
    </xdr:from>
    <xdr:ext cx="0" cy="0"/>
    <xdr:sp macro="" textlink="">
      <xdr:nvSpPr>
        <xdr:cNvPr id="1919" name="Line 8">
          <a:extLst>
            <a:ext uri="{FF2B5EF4-FFF2-40B4-BE49-F238E27FC236}">
              <a16:creationId xmlns:a16="http://schemas.microsoft.com/office/drawing/2014/main" id="{00000000-0008-0000-0200-00007F070000}"/>
            </a:ext>
          </a:extLst>
        </xdr:cNvPr>
        <xdr:cNvSpPr>
          <a:spLocks noChangeShapeType="1"/>
        </xdr:cNvSpPr>
      </xdr:nvSpPr>
      <xdr:spPr bwMode="auto">
        <a:xfrm flipH="1">
          <a:off x="1343025" y="415004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 type="triangle" w="med" len="med"/>
        </a:ln>
      </xdr:spPr>
    </xdr:sp>
    <xdr:clientData fLocksWithSheet="0"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420350" cy="6934200"/>
    <xdr:pic>
      <xdr:nvPicPr>
        <xdr:cNvPr id="2" name="image1.png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0020300" cy="7048500"/>
    <xdr:pic>
      <xdr:nvPicPr>
        <xdr:cNvPr id="2" name="image2.jpg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100"/>
  <sheetViews>
    <sheetView showGridLines="0" tabSelected="1" workbookViewId="0">
      <selection activeCell="A3" sqref="A3"/>
    </sheetView>
  </sheetViews>
  <sheetFormatPr defaultColWidth="14.44140625" defaultRowHeight="15" customHeight="1"/>
  <cols>
    <col min="1" max="1" width="104.33203125" customWidth="1"/>
    <col min="2" max="11" width="8.88671875" customWidth="1"/>
  </cols>
  <sheetData>
    <row r="1" spans="1:11" ht="39.7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ht="9.75" customHeight="1">
      <c r="A2" s="3"/>
      <c r="B2" s="2"/>
      <c r="C2" s="2"/>
      <c r="D2" s="2"/>
      <c r="E2" s="2"/>
      <c r="F2" s="2"/>
      <c r="G2" s="2"/>
      <c r="H2" s="2"/>
      <c r="I2" s="2"/>
      <c r="J2" s="2"/>
      <c r="K2" s="2"/>
    </row>
    <row r="3" spans="1:11" ht="21" customHeight="1">
      <c r="A3" s="4" t="s">
        <v>1</v>
      </c>
      <c r="B3" s="2"/>
      <c r="C3" s="2"/>
      <c r="D3" s="2"/>
      <c r="E3" s="2"/>
      <c r="F3" s="2"/>
      <c r="G3" s="2"/>
      <c r="H3" s="2"/>
      <c r="I3" s="2"/>
      <c r="J3" s="2"/>
      <c r="K3" s="2"/>
    </row>
    <row r="4" spans="1:11" ht="6.75" customHeight="1">
      <c r="A4" s="4"/>
      <c r="B4" s="2"/>
      <c r="C4" s="2"/>
      <c r="D4" s="2"/>
      <c r="E4" s="2"/>
      <c r="F4" s="2"/>
      <c r="G4" s="2"/>
      <c r="H4" s="2"/>
      <c r="I4" s="2"/>
      <c r="J4" s="2"/>
      <c r="K4" s="2"/>
    </row>
    <row r="5" spans="1:11" ht="21" customHeight="1">
      <c r="A5" s="4" t="s">
        <v>2</v>
      </c>
      <c r="B5" s="2"/>
      <c r="C5" s="2"/>
      <c r="D5" s="2"/>
      <c r="E5" s="2"/>
      <c r="F5" s="2"/>
      <c r="G5" s="2"/>
      <c r="H5" s="2"/>
      <c r="I5" s="2"/>
      <c r="J5" s="2"/>
      <c r="K5" s="2"/>
    </row>
    <row r="6" spans="1:11" ht="7.5" customHeight="1">
      <c r="A6" s="4"/>
      <c r="B6" s="2"/>
      <c r="C6" s="2"/>
      <c r="D6" s="2"/>
      <c r="E6" s="2"/>
      <c r="F6" s="2"/>
      <c r="G6" s="2"/>
      <c r="H6" s="2"/>
      <c r="I6" s="2"/>
      <c r="J6" s="2"/>
      <c r="K6" s="2"/>
    </row>
    <row r="7" spans="1:11" ht="21" customHeight="1">
      <c r="A7" s="4" t="s">
        <v>3</v>
      </c>
      <c r="B7" s="2"/>
      <c r="C7" s="2"/>
      <c r="D7" s="2"/>
      <c r="E7" s="2"/>
      <c r="F7" s="2"/>
      <c r="G7" s="2"/>
      <c r="H7" s="2"/>
      <c r="I7" s="2"/>
      <c r="J7" s="2"/>
      <c r="K7" s="2"/>
    </row>
    <row r="8" spans="1:11" ht="10.5" customHeight="1">
      <c r="A8" s="4"/>
      <c r="B8" s="2"/>
      <c r="C8" s="2"/>
      <c r="D8" s="2"/>
      <c r="E8" s="2"/>
      <c r="F8" s="2"/>
      <c r="G8" s="2"/>
      <c r="H8" s="2"/>
      <c r="I8" s="2"/>
      <c r="J8" s="2"/>
      <c r="K8" s="2"/>
    </row>
    <row r="9" spans="1:11" ht="21" customHeight="1">
      <c r="A9" s="4" t="s">
        <v>4</v>
      </c>
      <c r="B9" s="2"/>
      <c r="C9" s="2"/>
      <c r="D9" s="2"/>
      <c r="E9" s="2"/>
      <c r="F9" s="2"/>
      <c r="G9" s="2"/>
      <c r="H9" s="2"/>
      <c r="I9" s="2"/>
      <c r="J9" s="2"/>
      <c r="K9" s="2"/>
    </row>
    <row r="10" spans="1:11" ht="21" customHeight="1">
      <c r="A10" s="4" t="s">
        <v>5</v>
      </c>
      <c r="B10" s="2"/>
      <c r="C10" s="2"/>
      <c r="D10" s="2"/>
      <c r="E10" s="2"/>
      <c r="F10" s="2"/>
      <c r="G10" s="2"/>
      <c r="H10" s="2"/>
      <c r="I10" s="2"/>
      <c r="J10" s="2"/>
      <c r="K10" s="2"/>
    </row>
    <row r="11" spans="1:11" ht="21" customHeight="1">
      <c r="A11" s="4" t="s">
        <v>6</v>
      </c>
      <c r="B11" s="2"/>
      <c r="C11" s="2"/>
      <c r="D11" s="2"/>
      <c r="E11" s="2"/>
      <c r="F11" s="2"/>
      <c r="G11" s="2"/>
      <c r="H11" s="2"/>
      <c r="I11" s="2"/>
      <c r="J11" s="2"/>
      <c r="K11" s="2"/>
    </row>
    <row r="12" spans="1:11" ht="21" customHeight="1">
      <c r="A12" s="5" t="s">
        <v>7</v>
      </c>
      <c r="B12" s="2"/>
      <c r="C12" s="2"/>
      <c r="D12" s="2"/>
      <c r="E12" s="2"/>
      <c r="F12" s="2"/>
      <c r="G12" s="2"/>
      <c r="H12" s="2"/>
      <c r="I12" s="2"/>
      <c r="J12" s="2"/>
      <c r="K12" s="2"/>
    </row>
    <row r="13" spans="1:11" ht="10.5" customHeight="1">
      <c r="A13" s="5"/>
      <c r="B13" s="2"/>
      <c r="C13" s="2"/>
      <c r="D13" s="2"/>
      <c r="E13" s="2"/>
      <c r="F13" s="2"/>
      <c r="G13" s="2"/>
      <c r="H13" s="2"/>
      <c r="I13" s="2"/>
      <c r="J13" s="2"/>
      <c r="K13" s="2"/>
    </row>
    <row r="14" spans="1:11" ht="21" customHeight="1">
      <c r="A14" s="6" t="s">
        <v>8</v>
      </c>
      <c r="B14" s="2"/>
      <c r="C14" s="2"/>
      <c r="D14" s="2"/>
      <c r="E14" s="2"/>
      <c r="F14" s="2"/>
      <c r="G14" s="2"/>
      <c r="H14" s="2"/>
      <c r="I14" s="2"/>
      <c r="J14" s="2"/>
      <c r="K14" s="2"/>
    </row>
    <row r="15" spans="1:11" ht="21" customHeight="1">
      <c r="A15" s="4" t="s">
        <v>9</v>
      </c>
      <c r="B15" s="2"/>
      <c r="C15" s="2"/>
      <c r="D15" s="2"/>
      <c r="E15" s="2"/>
      <c r="F15" s="2"/>
      <c r="G15" s="2"/>
      <c r="H15" s="2"/>
      <c r="I15" s="2"/>
      <c r="J15" s="2"/>
      <c r="K15" s="2"/>
    </row>
    <row r="16" spans="1:11" ht="21" customHeight="1">
      <c r="A16" s="7" t="s">
        <v>10</v>
      </c>
      <c r="B16" s="2"/>
      <c r="C16" s="2"/>
      <c r="D16" s="2"/>
      <c r="E16" s="2"/>
      <c r="F16" s="2"/>
      <c r="G16" s="2"/>
      <c r="H16" s="2"/>
      <c r="I16" s="2"/>
      <c r="J16" s="2"/>
      <c r="K16" s="2"/>
    </row>
    <row r="17" spans="1:11" ht="12" customHeight="1">
      <c r="A17" s="7"/>
      <c r="B17" s="2"/>
      <c r="C17" s="2"/>
      <c r="D17" s="2"/>
      <c r="E17" s="2"/>
      <c r="F17" s="2"/>
      <c r="G17" s="2"/>
      <c r="H17" s="2"/>
      <c r="I17" s="2"/>
      <c r="J17" s="2"/>
      <c r="K17" s="2"/>
    </row>
    <row r="18" spans="1:11" ht="23.25" customHeight="1">
      <c r="A18" s="4" t="s">
        <v>11</v>
      </c>
      <c r="B18" s="2"/>
      <c r="C18" s="2"/>
      <c r="D18" s="2"/>
      <c r="E18" s="2"/>
      <c r="F18" s="2"/>
      <c r="G18" s="2"/>
      <c r="H18" s="2"/>
      <c r="I18" s="2"/>
      <c r="J18" s="2"/>
      <c r="K18" s="2"/>
    </row>
    <row r="19" spans="1:11" ht="21.75" customHeight="1">
      <c r="A19" s="4" t="s">
        <v>12</v>
      </c>
      <c r="B19" s="2"/>
      <c r="C19" s="2"/>
      <c r="D19" s="2"/>
      <c r="E19" s="2"/>
      <c r="F19" s="2"/>
      <c r="G19" s="2"/>
      <c r="H19" s="2"/>
      <c r="I19" s="2"/>
      <c r="J19" s="2"/>
      <c r="K19" s="2"/>
    </row>
    <row r="20" spans="1:11" ht="21.75" customHeight="1">
      <c r="A20" s="4" t="s">
        <v>13</v>
      </c>
      <c r="B20" s="2"/>
      <c r="C20" s="2"/>
      <c r="D20" s="2"/>
      <c r="E20" s="2"/>
      <c r="F20" s="2"/>
      <c r="G20" s="2"/>
      <c r="H20" s="2"/>
      <c r="I20" s="2"/>
      <c r="J20" s="2"/>
      <c r="K20" s="2"/>
    </row>
    <row r="21" spans="1:11" ht="12" customHeight="1">
      <c r="A21" s="4"/>
      <c r="B21" s="2"/>
      <c r="C21" s="2"/>
      <c r="D21" s="2"/>
      <c r="E21" s="2"/>
      <c r="F21" s="2"/>
      <c r="G21" s="2"/>
      <c r="H21" s="2"/>
      <c r="I21" s="2"/>
      <c r="J21" s="2"/>
      <c r="K21" s="2"/>
    </row>
    <row r="22" spans="1:11" ht="21.75" customHeight="1">
      <c r="A22" s="5" t="s">
        <v>14</v>
      </c>
      <c r="B22" s="2"/>
      <c r="C22" s="2"/>
      <c r="D22" s="2"/>
      <c r="E22" s="2"/>
      <c r="F22" s="2"/>
      <c r="G22" s="2"/>
      <c r="H22" s="2"/>
      <c r="I22" s="2"/>
      <c r="J22" s="2"/>
      <c r="K22" s="2"/>
    </row>
    <row r="23" spans="1:11" ht="21.75" customHeight="1">
      <c r="A23" s="5" t="s">
        <v>15</v>
      </c>
      <c r="B23" s="2"/>
      <c r="C23" s="2"/>
      <c r="D23" s="2"/>
      <c r="E23" s="2"/>
      <c r="F23" s="2"/>
      <c r="G23" s="2"/>
      <c r="H23" s="2"/>
      <c r="I23" s="2"/>
      <c r="J23" s="2"/>
      <c r="K23" s="2"/>
    </row>
    <row r="24" spans="1:11" ht="9" customHeight="1">
      <c r="A24" s="5"/>
      <c r="B24" s="2"/>
      <c r="C24" s="2"/>
      <c r="D24" s="2"/>
      <c r="E24" s="2"/>
      <c r="F24" s="2"/>
      <c r="G24" s="2"/>
      <c r="H24" s="2"/>
      <c r="I24" s="2"/>
      <c r="J24" s="2"/>
      <c r="K24" s="2"/>
    </row>
    <row r="25" spans="1:11" ht="22.5" customHeight="1">
      <c r="A25" s="5" t="s">
        <v>16</v>
      </c>
      <c r="B25" s="2"/>
      <c r="C25" s="2"/>
      <c r="D25" s="2"/>
      <c r="E25" s="2"/>
      <c r="F25" s="2"/>
      <c r="G25" s="2"/>
      <c r="H25" s="2"/>
      <c r="I25" s="2"/>
      <c r="J25" s="2"/>
      <c r="K25" s="2"/>
    </row>
    <row r="26" spans="1:11" ht="10.5" customHeight="1">
      <c r="A26" s="5"/>
      <c r="B26" s="2"/>
      <c r="C26" s="2"/>
      <c r="D26" s="2"/>
      <c r="E26" s="2"/>
      <c r="F26" s="2"/>
      <c r="G26" s="2"/>
      <c r="H26" s="2"/>
      <c r="I26" s="2"/>
      <c r="J26" s="2"/>
      <c r="K26" s="2"/>
    </row>
    <row r="27" spans="1:11" ht="21.75" customHeight="1">
      <c r="A27" s="5" t="s">
        <v>17</v>
      </c>
      <c r="B27" s="2"/>
      <c r="C27" s="2"/>
      <c r="D27" s="2"/>
      <c r="E27" s="2"/>
      <c r="F27" s="2"/>
      <c r="G27" s="2"/>
      <c r="H27" s="2"/>
      <c r="I27" s="2"/>
      <c r="J27" s="2"/>
      <c r="K27" s="2"/>
    </row>
    <row r="28" spans="1:11" ht="21.75" customHeight="1">
      <c r="A28" s="4" t="s">
        <v>18</v>
      </c>
      <c r="B28" s="2"/>
      <c r="C28" s="2"/>
      <c r="D28" s="2"/>
      <c r="E28" s="2"/>
      <c r="F28" s="2"/>
      <c r="G28" s="2"/>
      <c r="H28" s="2"/>
      <c r="I28" s="2"/>
      <c r="J28" s="2"/>
      <c r="K28" s="2"/>
    </row>
    <row r="29" spans="1:11" ht="21.75" customHeight="1">
      <c r="A29" s="4" t="s">
        <v>19</v>
      </c>
      <c r="B29" s="2"/>
      <c r="C29" s="2"/>
      <c r="D29" s="2"/>
      <c r="E29" s="2"/>
      <c r="F29" s="2"/>
      <c r="G29" s="2"/>
      <c r="H29" s="2"/>
      <c r="I29" s="2"/>
      <c r="J29" s="2"/>
      <c r="K29" s="2"/>
    </row>
    <row r="30" spans="1:11" ht="7.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</row>
    <row r="31" spans="1:11" ht="19.5" customHeight="1">
      <c r="A31" s="5" t="s">
        <v>20</v>
      </c>
      <c r="B31" s="2"/>
      <c r="C31" s="2"/>
      <c r="D31" s="2"/>
      <c r="E31" s="2"/>
      <c r="F31" s="2"/>
      <c r="G31" s="2"/>
      <c r="H31" s="2"/>
      <c r="I31" s="2"/>
      <c r="J31" s="2"/>
      <c r="K31" s="2"/>
    </row>
    <row r="32" spans="1:11" ht="10.5" customHeight="1">
      <c r="A32" s="5"/>
      <c r="B32" s="2"/>
      <c r="C32" s="2"/>
      <c r="D32" s="2"/>
      <c r="E32" s="2"/>
      <c r="F32" s="2"/>
      <c r="G32" s="2"/>
      <c r="H32" s="2"/>
      <c r="I32" s="2"/>
      <c r="J32" s="2"/>
      <c r="K32" s="2"/>
    </row>
    <row r="33" spans="1:11" ht="21.75" customHeight="1">
      <c r="A33" s="4" t="s">
        <v>21</v>
      </c>
      <c r="B33" s="2"/>
      <c r="C33" s="2"/>
      <c r="D33" s="2"/>
      <c r="E33" s="2"/>
      <c r="F33" s="2"/>
      <c r="G33" s="2"/>
      <c r="H33" s="2"/>
      <c r="I33" s="2"/>
      <c r="J33" s="2"/>
      <c r="K33" s="2"/>
    </row>
    <row r="34" spans="1:11" ht="21.75" customHeight="1">
      <c r="A34" s="7" t="s">
        <v>22</v>
      </c>
      <c r="B34" s="2"/>
      <c r="C34" s="2"/>
      <c r="D34" s="2"/>
      <c r="E34" s="2"/>
      <c r="F34" s="2"/>
      <c r="G34" s="2"/>
      <c r="H34" s="2"/>
      <c r="I34" s="2"/>
      <c r="J34" s="2"/>
      <c r="K34" s="2"/>
    </row>
    <row r="35" spans="1:11" ht="21.75" customHeight="1">
      <c r="A35" s="7" t="s">
        <v>23</v>
      </c>
      <c r="B35" s="2"/>
      <c r="C35" s="2"/>
      <c r="D35" s="2"/>
      <c r="E35" s="2"/>
      <c r="F35" s="2"/>
      <c r="G35" s="2"/>
      <c r="H35" s="2"/>
      <c r="I35" s="2"/>
      <c r="J35" s="2"/>
      <c r="K35" s="2"/>
    </row>
    <row r="36" spans="1:11" ht="21.75" customHeight="1">
      <c r="A36" s="7" t="s">
        <v>24</v>
      </c>
      <c r="B36" s="2"/>
      <c r="C36" s="2"/>
      <c r="D36" s="2"/>
      <c r="E36" s="2"/>
      <c r="F36" s="2"/>
      <c r="G36" s="2"/>
      <c r="H36" s="2"/>
      <c r="I36" s="2"/>
      <c r="J36" s="2"/>
      <c r="K36" s="2"/>
    </row>
    <row r="37" spans="1:11" ht="21.75" customHeight="1">
      <c r="A37" s="7" t="s">
        <v>25</v>
      </c>
      <c r="B37" s="2"/>
      <c r="C37" s="2"/>
      <c r="D37" s="2"/>
      <c r="E37" s="2"/>
      <c r="F37" s="2"/>
      <c r="G37" s="2"/>
      <c r="H37" s="2"/>
      <c r="I37" s="2"/>
      <c r="J37" s="2"/>
      <c r="K37" s="2"/>
    </row>
    <row r="38" spans="1:11" ht="21.75" customHeight="1">
      <c r="A38" s="4" t="s">
        <v>26</v>
      </c>
      <c r="B38" s="2"/>
      <c r="C38" s="2"/>
      <c r="D38" s="2"/>
      <c r="E38" s="2"/>
      <c r="F38" s="2"/>
      <c r="G38" s="2"/>
      <c r="H38" s="2"/>
      <c r="I38" s="2"/>
      <c r="J38" s="2"/>
      <c r="K38" s="2"/>
    </row>
    <row r="39" spans="1:11" ht="21.75" customHeight="1">
      <c r="A39" s="4" t="s">
        <v>27</v>
      </c>
      <c r="B39" s="2"/>
      <c r="C39" s="2"/>
      <c r="D39" s="2"/>
      <c r="E39" s="2"/>
      <c r="F39" s="2"/>
      <c r="G39" s="2"/>
      <c r="H39" s="2"/>
      <c r="I39" s="2"/>
      <c r="J39" s="2"/>
      <c r="K39" s="2"/>
    </row>
    <row r="40" spans="1:11" ht="21.75" customHeight="1">
      <c r="A40" s="4" t="s">
        <v>28</v>
      </c>
      <c r="B40" s="2"/>
      <c r="C40" s="2"/>
      <c r="D40" s="2"/>
      <c r="E40" s="2"/>
      <c r="F40" s="2"/>
      <c r="G40" s="2"/>
      <c r="H40" s="2"/>
      <c r="I40" s="2"/>
      <c r="J40" s="2"/>
      <c r="K40" s="2"/>
    </row>
    <row r="41" spans="1:11" ht="21.75" customHeight="1">
      <c r="A41" s="4" t="s">
        <v>29</v>
      </c>
      <c r="B41" s="2"/>
      <c r="C41" s="2"/>
      <c r="D41" s="2"/>
      <c r="E41" s="2"/>
      <c r="F41" s="2"/>
      <c r="G41" s="2"/>
      <c r="H41" s="2"/>
      <c r="I41" s="2"/>
      <c r="J41" s="2"/>
      <c r="K41" s="2"/>
    </row>
    <row r="42" spans="1:11" ht="21.75" customHeight="1">
      <c r="A42" s="4" t="s">
        <v>30</v>
      </c>
      <c r="B42" s="2"/>
      <c r="C42" s="2"/>
      <c r="D42" s="2"/>
      <c r="E42" s="2"/>
      <c r="F42" s="2"/>
      <c r="G42" s="2"/>
      <c r="H42" s="2"/>
      <c r="I42" s="2"/>
      <c r="J42" s="2"/>
      <c r="K42" s="2"/>
    </row>
    <row r="43" spans="1:11" ht="21.75" customHeight="1">
      <c r="A43" s="4" t="s">
        <v>31</v>
      </c>
      <c r="B43" s="2"/>
      <c r="C43" s="2"/>
      <c r="D43" s="2"/>
      <c r="E43" s="2"/>
      <c r="F43" s="2"/>
      <c r="G43" s="2"/>
      <c r="H43" s="2"/>
      <c r="I43" s="2"/>
      <c r="J43" s="2"/>
      <c r="K43" s="2"/>
    </row>
    <row r="44" spans="1:11" ht="21.75" customHeight="1">
      <c r="A44" s="4" t="s">
        <v>32</v>
      </c>
      <c r="B44" s="2"/>
      <c r="C44" s="2"/>
      <c r="D44" s="2"/>
      <c r="E44" s="2"/>
      <c r="F44" s="2"/>
      <c r="G44" s="2"/>
      <c r="H44" s="2"/>
      <c r="I44" s="2"/>
      <c r="J44" s="2"/>
      <c r="K44" s="2"/>
    </row>
    <row r="45" spans="1:11" ht="13.5" customHeight="1">
      <c r="A45" s="7"/>
      <c r="B45" s="2"/>
      <c r="C45" s="2"/>
      <c r="D45" s="2"/>
      <c r="E45" s="2"/>
      <c r="F45" s="2"/>
      <c r="G45" s="2"/>
      <c r="H45" s="2"/>
      <c r="I45" s="2"/>
      <c r="J45" s="2"/>
      <c r="K45" s="2"/>
    </row>
    <row r="46" spans="1:11" ht="21.75" customHeight="1">
      <c r="A46" s="4" t="s">
        <v>33</v>
      </c>
      <c r="B46" s="2"/>
      <c r="C46" s="2"/>
      <c r="D46" s="2"/>
      <c r="E46" s="2"/>
      <c r="F46" s="2"/>
      <c r="G46" s="2"/>
      <c r="H46" s="2"/>
      <c r="I46" s="2"/>
      <c r="J46" s="2"/>
      <c r="K46" s="2"/>
    </row>
    <row r="47" spans="1:11" ht="21.75" customHeight="1">
      <c r="A47" s="4" t="s">
        <v>34</v>
      </c>
      <c r="B47" s="2"/>
      <c r="C47" s="2"/>
      <c r="D47" s="2"/>
      <c r="E47" s="2"/>
      <c r="F47" s="2"/>
      <c r="G47" s="2"/>
      <c r="H47" s="2"/>
      <c r="I47" s="2"/>
      <c r="J47" s="2"/>
      <c r="K47" s="2"/>
    </row>
    <row r="48" spans="1:11" ht="21.75" customHeight="1">
      <c r="A48" s="8" t="s">
        <v>35</v>
      </c>
      <c r="B48" s="2"/>
      <c r="C48" s="2"/>
      <c r="D48" s="2"/>
      <c r="E48" s="2"/>
      <c r="F48" s="2"/>
      <c r="G48" s="2"/>
      <c r="H48" s="2"/>
      <c r="I48" s="2"/>
      <c r="J48" s="2"/>
      <c r="K48" s="2"/>
    </row>
    <row r="49" spans="1:11" ht="21.75" customHeight="1">
      <c r="A49" s="8" t="s">
        <v>36</v>
      </c>
      <c r="B49" s="2"/>
      <c r="C49" s="2"/>
      <c r="D49" s="2"/>
      <c r="E49" s="2"/>
      <c r="F49" s="2"/>
      <c r="G49" s="2"/>
      <c r="H49" s="2"/>
      <c r="I49" s="2"/>
      <c r="J49" s="2"/>
      <c r="K49" s="2"/>
    </row>
    <row r="50" spans="1:11" ht="3" customHeight="1">
      <c r="A50" s="8"/>
      <c r="B50" s="2"/>
      <c r="C50" s="2"/>
      <c r="D50" s="2"/>
      <c r="E50" s="2"/>
      <c r="F50" s="2"/>
      <c r="G50" s="2"/>
      <c r="H50" s="2"/>
      <c r="I50" s="2"/>
      <c r="J50" s="2"/>
      <c r="K50" s="2"/>
    </row>
    <row r="51" spans="1:11" ht="30.75" customHeight="1">
      <c r="A51" s="9" t="s">
        <v>37</v>
      </c>
      <c r="B51" s="2"/>
      <c r="C51" s="2"/>
      <c r="D51" s="2"/>
      <c r="E51" s="2"/>
      <c r="F51" s="2"/>
      <c r="G51" s="2"/>
      <c r="H51" s="2"/>
      <c r="I51" s="2"/>
      <c r="J51" s="2"/>
      <c r="K51" s="2"/>
    </row>
    <row r="52" spans="1:11" ht="30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</row>
    <row r="53" spans="1:11" ht="30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</row>
    <row r="54" spans="1:11" ht="30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</row>
    <row r="55" spans="1:11" ht="30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</row>
    <row r="56" spans="1:11" ht="30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</row>
    <row r="57" spans="1:11" ht="30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</row>
    <row r="58" spans="1:11" ht="30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</row>
    <row r="59" spans="1:11" ht="30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</row>
    <row r="60" spans="1:11" ht="30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</row>
    <row r="61" spans="1:11" ht="30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</row>
    <row r="62" spans="1:11" ht="30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</row>
    <row r="63" spans="1:11" ht="30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</row>
    <row r="64" spans="1:11" ht="30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</row>
    <row r="65" spans="1:11" ht="30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</row>
    <row r="66" spans="1:11" ht="30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</row>
    <row r="67" spans="1:11" ht="30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</row>
    <row r="68" spans="1:11" ht="30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</row>
    <row r="69" spans="1:11" ht="30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</row>
    <row r="70" spans="1:11" ht="30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</row>
    <row r="71" spans="1:11" ht="30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</row>
    <row r="72" spans="1:11" ht="30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</row>
    <row r="73" spans="1:11" ht="30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</row>
    <row r="74" spans="1:11" ht="30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</row>
    <row r="75" spans="1:11" ht="30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</row>
    <row r="76" spans="1:11" ht="30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</row>
    <row r="77" spans="1:11" ht="30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</row>
    <row r="78" spans="1:11" ht="30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</row>
    <row r="79" spans="1:11" ht="30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</row>
    <row r="80" spans="1:11" ht="30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</row>
    <row r="81" spans="1:11" ht="30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</row>
    <row r="82" spans="1:11" ht="30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</row>
    <row r="83" spans="1:11" ht="30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</row>
    <row r="84" spans="1:11" ht="30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</row>
    <row r="85" spans="1:11" ht="30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</row>
    <row r="86" spans="1:11" ht="30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</row>
    <row r="87" spans="1:11" ht="30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</row>
    <row r="88" spans="1:11" ht="30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</row>
    <row r="89" spans="1:11" ht="30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</row>
    <row r="90" spans="1:11" ht="30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</row>
    <row r="91" spans="1:11" ht="30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</row>
    <row r="92" spans="1:11" ht="30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</row>
    <row r="93" spans="1:11" ht="30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</row>
    <row r="94" spans="1:11" ht="30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</row>
    <row r="95" spans="1:11" ht="30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</row>
    <row r="96" spans="1:11" ht="30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</row>
    <row r="97" spans="1:11" ht="30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</row>
    <row r="98" spans="1:11" ht="30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</row>
    <row r="99" spans="1:11" ht="30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</row>
    <row r="100" spans="1:11" ht="30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</row>
  </sheetData>
  <phoneticPr fontId="33"/>
  <pageMargins left="0.74803149606299213" right="0" top="0.47244094488188981" bottom="0" header="0" footer="0"/>
  <pageSetup paperSize="9" scale="9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100"/>
  <sheetViews>
    <sheetView workbookViewId="0"/>
  </sheetViews>
  <sheetFormatPr defaultColWidth="14.44140625" defaultRowHeight="15" customHeight="1"/>
  <cols>
    <col min="1" max="1" width="5.33203125" customWidth="1"/>
    <col min="2" max="2" width="12.88671875" customWidth="1"/>
    <col min="3" max="3" width="31.44140625" customWidth="1"/>
    <col min="4" max="4" width="12.88671875" customWidth="1"/>
    <col min="5" max="5" width="31.44140625" customWidth="1"/>
    <col min="6" max="11" width="8.88671875" customWidth="1"/>
  </cols>
  <sheetData>
    <row r="1" spans="1:11" ht="15.75" customHeight="1">
      <c r="A1" s="10"/>
      <c r="B1" s="197" t="s">
        <v>38</v>
      </c>
      <c r="C1" s="198"/>
      <c r="D1" s="198"/>
      <c r="E1" s="196"/>
      <c r="F1" s="10"/>
      <c r="G1" s="10"/>
      <c r="H1" s="10"/>
      <c r="I1" s="10"/>
      <c r="J1" s="10"/>
      <c r="K1" s="10"/>
    </row>
    <row r="2" spans="1:11" ht="21" customHeight="1">
      <c r="A2" s="11"/>
      <c r="B2" s="12" t="s">
        <v>39</v>
      </c>
      <c r="C2" s="13"/>
      <c r="D2" s="14" t="s">
        <v>40</v>
      </c>
      <c r="E2" s="13"/>
      <c r="F2" s="11"/>
      <c r="G2" s="11"/>
      <c r="H2" s="11"/>
      <c r="I2" s="11"/>
      <c r="J2" s="11"/>
      <c r="K2" s="11"/>
    </row>
    <row r="3" spans="1:11" ht="21" customHeight="1">
      <c r="A3" s="11"/>
      <c r="B3" s="12" t="s">
        <v>41</v>
      </c>
      <c r="C3" s="199"/>
      <c r="D3" s="200"/>
      <c r="E3" s="201"/>
      <c r="F3" s="11"/>
      <c r="G3" s="11"/>
      <c r="H3" s="11"/>
      <c r="I3" s="11"/>
      <c r="J3" s="11"/>
      <c r="K3" s="11"/>
    </row>
    <row r="4" spans="1:11" ht="9.75" customHeight="1">
      <c r="A4" s="11"/>
      <c r="B4" s="11"/>
      <c r="C4" s="11"/>
      <c r="D4" s="11"/>
      <c r="E4" s="11"/>
      <c r="F4" s="11"/>
      <c r="G4" s="11"/>
      <c r="H4" s="11"/>
      <c r="I4" s="11"/>
      <c r="J4" s="11"/>
      <c r="K4" s="11"/>
    </row>
    <row r="5" spans="1:11" ht="15.75" customHeight="1">
      <c r="A5" s="11"/>
      <c r="B5" s="202" t="s">
        <v>42</v>
      </c>
      <c r="C5" s="202"/>
      <c r="D5" s="206" t="s">
        <v>43</v>
      </c>
      <c r="E5" s="196"/>
      <c r="F5" s="11"/>
      <c r="G5" s="11"/>
      <c r="H5" s="11"/>
      <c r="I5" s="11"/>
      <c r="J5" s="11"/>
      <c r="K5" s="11"/>
    </row>
    <row r="6" spans="1:11" ht="13.5" customHeight="1">
      <c r="A6" s="11"/>
      <c r="B6" s="203"/>
      <c r="C6" s="203"/>
      <c r="D6" s="195"/>
      <c r="E6" s="196"/>
      <c r="F6" s="11"/>
      <c r="G6" s="11"/>
      <c r="H6" s="11"/>
      <c r="I6" s="11"/>
      <c r="J6" s="11"/>
      <c r="K6" s="11"/>
    </row>
    <row r="7" spans="1:11" ht="23.25" customHeight="1">
      <c r="A7" s="11"/>
      <c r="B7" s="15" t="s">
        <v>44</v>
      </c>
      <c r="C7" s="16" t="s">
        <v>45</v>
      </c>
      <c r="D7" s="16" t="s">
        <v>44</v>
      </c>
      <c r="E7" s="17" t="s">
        <v>46</v>
      </c>
      <c r="F7" s="11"/>
      <c r="G7" s="11"/>
      <c r="H7" s="11"/>
      <c r="I7" s="11"/>
      <c r="J7" s="11"/>
      <c r="K7" s="11"/>
    </row>
    <row r="8" spans="1:11" ht="23.25" customHeight="1">
      <c r="A8" s="11"/>
      <c r="B8" s="18"/>
      <c r="C8" s="19" t="str">
        <f>IF(B8="","",VLOOKUP(B8,登録ナンバー!$A$4:$I$571,7,0))</f>
        <v/>
      </c>
      <c r="D8" s="20"/>
      <c r="E8" s="21" t="str">
        <f>IF(D8="","",VLOOKUP(D8,登録ナンバー!$A$4:$I$571,7,0))</f>
        <v/>
      </c>
      <c r="F8" s="11"/>
      <c r="G8" s="11"/>
      <c r="H8" s="11"/>
      <c r="I8" s="11"/>
      <c r="J8" s="11"/>
      <c r="K8" s="11"/>
    </row>
    <row r="9" spans="1:11" ht="23.25" customHeight="1">
      <c r="A9" s="11"/>
      <c r="B9" s="18"/>
      <c r="C9" s="19" t="str">
        <f>IF(B9="","",VLOOKUP(B9,登録ナンバー!$A$4:$I$571,7,0))</f>
        <v/>
      </c>
      <c r="D9" s="20"/>
      <c r="E9" s="21" t="str">
        <f>IF(D9="","",VLOOKUP(D9,登録ナンバー!$A$4:$I$571,7,0))</f>
        <v/>
      </c>
      <c r="F9" s="11"/>
      <c r="G9" s="11"/>
      <c r="H9" s="11"/>
      <c r="I9" s="11"/>
      <c r="J9" s="11"/>
      <c r="K9" s="11"/>
    </row>
    <row r="10" spans="1:11" ht="23.25" customHeight="1">
      <c r="A10" s="11"/>
      <c r="B10" s="18"/>
      <c r="C10" s="19" t="str">
        <f>IF(B10="","",VLOOKUP(B10,登録ナンバー!$A$4:$I$571,7,0))</f>
        <v/>
      </c>
      <c r="D10" s="20"/>
      <c r="E10" s="21" t="str">
        <f>IF(D10="","",VLOOKUP(D10,登録ナンバー!$A$4:$I$571,7,0))</f>
        <v/>
      </c>
      <c r="F10" s="11"/>
      <c r="G10" s="11"/>
      <c r="H10" s="11"/>
      <c r="I10" s="11"/>
      <c r="J10" s="11"/>
      <c r="K10" s="11"/>
    </row>
    <row r="11" spans="1:11" ht="23.25" customHeight="1">
      <c r="A11" s="11"/>
      <c r="B11" s="18"/>
      <c r="C11" s="19" t="str">
        <f>IF(B11="","",VLOOKUP(B11,登録ナンバー!$A$4:$I$571,7,0))</f>
        <v/>
      </c>
      <c r="D11" s="20"/>
      <c r="E11" s="21" t="str">
        <f>IF(D11="","",VLOOKUP(D11,登録ナンバー!$A$4:$I$571,7,0))</f>
        <v/>
      </c>
      <c r="F11" s="11"/>
      <c r="G11" s="11"/>
      <c r="H11" s="11"/>
      <c r="I11" s="11"/>
      <c r="J11" s="11"/>
      <c r="K11" s="11"/>
    </row>
    <row r="12" spans="1:11" ht="23.25" customHeight="1">
      <c r="A12" s="11"/>
      <c r="B12" s="22"/>
      <c r="C12" s="23" t="str">
        <f>IF(B12="","",VLOOKUP(B12,登録ナンバー!$A$4:$I$571,7,0))</f>
        <v/>
      </c>
      <c r="D12" s="24"/>
      <c r="E12" s="25" t="str">
        <f>IF(D12="","",VLOOKUP(D12,登録ナンバー!$A$4:$I$571,7,0))</f>
        <v/>
      </c>
      <c r="F12" s="11"/>
      <c r="G12" s="11"/>
      <c r="H12" s="11"/>
      <c r="I12" s="11"/>
      <c r="J12" s="11"/>
      <c r="K12" s="11"/>
    </row>
    <row r="13" spans="1:11" ht="9.75" customHeight="1">
      <c r="A13" s="11"/>
      <c r="B13" s="11"/>
      <c r="C13" s="11"/>
      <c r="D13" s="11"/>
      <c r="E13" s="11"/>
      <c r="F13" s="11"/>
      <c r="G13" s="11"/>
      <c r="H13" s="11"/>
      <c r="I13" s="11"/>
      <c r="J13" s="11"/>
      <c r="K13" s="11"/>
    </row>
    <row r="14" spans="1:11" ht="2.25" customHeight="1">
      <c r="A14" s="11"/>
      <c r="B14" s="26"/>
      <c r="C14" s="26"/>
      <c r="D14" s="207"/>
      <c r="E14" s="196"/>
      <c r="F14" s="11"/>
      <c r="G14" s="11"/>
      <c r="H14" s="11"/>
      <c r="I14" s="11"/>
      <c r="J14" s="11"/>
      <c r="K14" s="11"/>
    </row>
    <row r="15" spans="1:11" ht="20.25" customHeight="1">
      <c r="A15" s="11"/>
      <c r="B15" s="202" t="s">
        <v>42</v>
      </c>
      <c r="C15" s="202"/>
      <c r="D15" s="206" t="s">
        <v>43</v>
      </c>
      <c r="E15" s="196"/>
      <c r="F15" s="11"/>
      <c r="G15" s="11"/>
      <c r="H15" s="11"/>
      <c r="I15" s="11"/>
      <c r="J15" s="11"/>
      <c r="K15" s="11"/>
    </row>
    <row r="16" spans="1:11" ht="6.75" customHeight="1">
      <c r="A16" s="11"/>
      <c r="B16" s="203"/>
      <c r="C16" s="203"/>
      <c r="D16" s="195"/>
      <c r="E16" s="196"/>
      <c r="F16" s="11"/>
      <c r="G16" s="11"/>
      <c r="H16" s="11"/>
      <c r="I16" s="11"/>
      <c r="J16" s="11"/>
      <c r="K16" s="11"/>
    </row>
    <row r="17" spans="1:11" ht="23.25" customHeight="1">
      <c r="A17" s="11"/>
      <c r="B17" s="15" t="s">
        <v>44</v>
      </c>
      <c r="C17" s="16" t="s">
        <v>45</v>
      </c>
      <c r="D17" s="16" t="s">
        <v>44</v>
      </c>
      <c r="E17" s="17" t="s">
        <v>46</v>
      </c>
      <c r="F17" s="11"/>
      <c r="G17" s="11"/>
      <c r="H17" s="11"/>
      <c r="I17" s="11"/>
      <c r="J17" s="11"/>
      <c r="K17" s="11"/>
    </row>
    <row r="18" spans="1:11" ht="23.25" customHeight="1">
      <c r="A18" s="11"/>
      <c r="B18" s="18"/>
      <c r="C18" s="19" t="str">
        <f>IF(B18="","",VLOOKUP(B18,登録ナンバー!$A$4:$I$571,7,0))</f>
        <v/>
      </c>
      <c r="D18" s="20"/>
      <c r="E18" s="21" t="str">
        <f>IF(D18="","",VLOOKUP(D18,登録ナンバー!$A$4:$I$571,7,0))</f>
        <v/>
      </c>
      <c r="F18" s="11"/>
      <c r="G18" s="11"/>
      <c r="H18" s="11"/>
      <c r="I18" s="11"/>
      <c r="J18" s="11"/>
      <c r="K18" s="11"/>
    </row>
    <row r="19" spans="1:11" ht="23.25" customHeight="1">
      <c r="A19" s="11"/>
      <c r="B19" s="18"/>
      <c r="C19" s="19" t="str">
        <f>IF(B19="","",VLOOKUP(B19,登録ナンバー!$A$4:$I$571,7,0))</f>
        <v/>
      </c>
      <c r="D19" s="20"/>
      <c r="E19" s="21" t="str">
        <f>IF(D19="","",VLOOKUP(D19,登録ナンバー!$A$4:$I$571,7,0))</f>
        <v/>
      </c>
      <c r="F19" s="11"/>
      <c r="G19" s="11"/>
      <c r="H19" s="11"/>
      <c r="I19" s="11"/>
      <c r="J19" s="11"/>
      <c r="K19" s="11"/>
    </row>
    <row r="20" spans="1:11" ht="23.25" customHeight="1">
      <c r="A20" s="11"/>
      <c r="B20" s="18"/>
      <c r="C20" s="19" t="str">
        <f>IF(B20="","",VLOOKUP(B20,登録ナンバー!$A$4:$I$571,7,0))</f>
        <v/>
      </c>
      <c r="D20" s="20"/>
      <c r="E20" s="21" t="str">
        <f>IF(D20="","",VLOOKUP(D20,登録ナンバー!$A$4:$I$571,7,0))</f>
        <v/>
      </c>
      <c r="F20" s="11"/>
      <c r="G20" s="11"/>
      <c r="H20" s="11"/>
      <c r="I20" s="11"/>
      <c r="J20" s="11"/>
      <c r="K20" s="11"/>
    </row>
    <row r="21" spans="1:11" ht="23.25" customHeight="1">
      <c r="A21" s="11"/>
      <c r="B21" s="18"/>
      <c r="C21" s="19" t="str">
        <f>IF(B21="","",VLOOKUP(B21,登録ナンバー!$A$4:$I$571,7,0))</f>
        <v/>
      </c>
      <c r="D21" s="20"/>
      <c r="E21" s="21" t="str">
        <f>IF(D21="","",VLOOKUP(D21,登録ナンバー!$A$4:$I$571,7,0))</f>
        <v/>
      </c>
      <c r="F21" s="11"/>
      <c r="G21" s="11"/>
      <c r="H21" s="11"/>
      <c r="I21" s="11"/>
      <c r="J21" s="11"/>
      <c r="K21" s="11"/>
    </row>
    <row r="22" spans="1:11" ht="23.25" customHeight="1">
      <c r="A22" s="11"/>
      <c r="B22" s="22"/>
      <c r="C22" s="23" t="str">
        <f>IF(B22="","",VLOOKUP(B22,登録ナンバー!$A$4:$I$571,7,0))</f>
        <v/>
      </c>
      <c r="D22" s="24"/>
      <c r="E22" s="25" t="str">
        <f>IF(D22="","",VLOOKUP(D22,登録ナンバー!$A$4:$I$571,7,0))</f>
        <v/>
      </c>
      <c r="F22" s="11"/>
      <c r="G22" s="11"/>
      <c r="H22" s="11"/>
      <c r="I22" s="11"/>
      <c r="J22" s="11"/>
      <c r="K22" s="11"/>
    </row>
    <row r="23" spans="1:11" ht="14.25" customHeight="1">
      <c r="A23" s="11"/>
      <c r="B23" s="27"/>
      <c r="C23" s="28"/>
      <c r="D23" s="27"/>
      <c r="E23" s="28"/>
      <c r="F23" s="11"/>
      <c r="G23" s="11"/>
      <c r="H23" s="11"/>
      <c r="I23" s="11"/>
      <c r="J23" s="11"/>
      <c r="K23" s="11"/>
    </row>
    <row r="24" spans="1:11" ht="15.75" hidden="1" customHeight="1">
      <c r="A24" s="11"/>
      <c r="B24" s="11"/>
      <c r="C24" s="11"/>
      <c r="D24" s="11"/>
      <c r="E24" s="11"/>
      <c r="F24" s="11"/>
      <c r="G24" s="11"/>
      <c r="H24" s="11"/>
      <c r="I24" s="11"/>
      <c r="J24" s="11"/>
      <c r="K24" s="11"/>
    </row>
    <row r="25" spans="1:11" ht="20.25" customHeight="1">
      <c r="A25" s="11"/>
      <c r="B25" s="202" t="s">
        <v>42</v>
      </c>
      <c r="C25" s="202"/>
      <c r="D25" s="206" t="s">
        <v>43</v>
      </c>
      <c r="E25" s="196"/>
      <c r="F25" s="11"/>
      <c r="G25" s="11"/>
      <c r="H25" s="11"/>
      <c r="I25" s="11"/>
      <c r="J25" s="11"/>
      <c r="K25" s="11"/>
    </row>
    <row r="26" spans="1:11" ht="6.75" customHeight="1">
      <c r="A26" s="11"/>
      <c r="B26" s="203"/>
      <c r="C26" s="203"/>
      <c r="D26" s="195"/>
      <c r="E26" s="196"/>
      <c r="F26" s="11"/>
      <c r="G26" s="11"/>
      <c r="H26" s="11"/>
      <c r="I26" s="11"/>
      <c r="J26" s="11"/>
      <c r="K26" s="11"/>
    </row>
    <row r="27" spans="1:11" ht="23.25" customHeight="1">
      <c r="A27" s="11"/>
      <c r="B27" s="15" t="s">
        <v>44</v>
      </c>
      <c r="C27" s="16" t="s">
        <v>45</v>
      </c>
      <c r="D27" s="16" t="s">
        <v>44</v>
      </c>
      <c r="E27" s="17" t="s">
        <v>46</v>
      </c>
      <c r="F27" s="11"/>
      <c r="G27" s="11"/>
      <c r="H27" s="11"/>
      <c r="I27" s="11"/>
      <c r="J27" s="11"/>
      <c r="K27" s="11"/>
    </row>
    <row r="28" spans="1:11" ht="23.25" customHeight="1">
      <c r="A28" s="11"/>
      <c r="B28" s="18"/>
      <c r="C28" s="19" t="str">
        <f>IF(B28="","",VLOOKUP(B28,登録ナンバー!$A$4:$I$571,7,0))</f>
        <v/>
      </c>
      <c r="D28" s="20"/>
      <c r="E28" s="21" t="str">
        <f>IF(D28="","",VLOOKUP(D28,登録ナンバー!$A$4:$I$571,7,0))</f>
        <v/>
      </c>
      <c r="F28" s="11"/>
      <c r="G28" s="11"/>
      <c r="H28" s="11"/>
      <c r="I28" s="11"/>
      <c r="J28" s="11"/>
      <c r="K28" s="11"/>
    </row>
    <row r="29" spans="1:11" ht="23.25" customHeight="1">
      <c r="A29" s="11"/>
      <c r="B29" s="18"/>
      <c r="C29" s="19" t="str">
        <f>IF(B29="","",VLOOKUP(B29,登録ナンバー!$A$4:$I$571,7,0))</f>
        <v/>
      </c>
      <c r="D29" s="20"/>
      <c r="E29" s="21" t="str">
        <f>IF(D29="","",VLOOKUP(D29,登録ナンバー!$A$4:$I$571,7,0))</f>
        <v/>
      </c>
      <c r="F29" s="11"/>
      <c r="G29" s="11"/>
      <c r="H29" s="11"/>
      <c r="I29" s="11"/>
      <c r="J29" s="11"/>
      <c r="K29" s="11"/>
    </row>
    <row r="30" spans="1:11" ht="23.25" customHeight="1">
      <c r="A30" s="11"/>
      <c r="B30" s="18"/>
      <c r="C30" s="19" t="str">
        <f>IF(B30="","",VLOOKUP(B30,登録ナンバー!$A$4:$I$571,7,0))</f>
        <v/>
      </c>
      <c r="D30" s="20"/>
      <c r="E30" s="21" t="str">
        <f>IF(D30="","",VLOOKUP(D30,登録ナンバー!$A$4:$I$571,7,0))</f>
        <v/>
      </c>
      <c r="F30" s="11"/>
      <c r="G30" s="11"/>
      <c r="H30" s="11"/>
      <c r="I30" s="11"/>
      <c r="J30" s="11"/>
      <c r="K30" s="11"/>
    </row>
    <row r="31" spans="1:11" ht="23.25" customHeight="1">
      <c r="A31" s="11"/>
      <c r="B31" s="18"/>
      <c r="C31" s="19" t="str">
        <f>IF(B31="","",VLOOKUP(B31,登録ナンバー!$A$4:$I$571,7,0))</f>
        <v/>
      </c>
      <c r="D31" s="20"/>
      <c r="E31" s="21" t="str">
        <f>IF(D31="","",VLOOKUP(D31,登録ナンバー!$A$4:$I$571,7,0))</f>
        <v/>
      </c>
      <c r="F31" s="11"/>
      <c r="G31" s="11"/>
      <c r="H31" s="11"/>
      <c r="I31" s="11"/>
      <c r="J31" s="11"/>
      <c r="K31" s="11"/>
    </row>
    <row r="32" spans="1:11" ht="23.25" customHeight="1">
      <c r="A32" s="11"/>
      <c r="B32" s="22"/>
      <c r="C32" s="23" t="str">
        <f>IF(B32="","",VLOOKUP(B32,登録ナンバー!$A$4:$I$571,7,0))</f>
        <v/>
      </c>
      <c r="D32" s="24"/>
      <c r="E32" s="25" t="str">
        <f>IF(D32="","",VLOOKUP(D32,登録ナンバー!$A$4:$I$571,7,0))</f>
        <v/>
      </c>
      <c r="F32" s="11"/>
      <c r="G32" s="11"/>
      <c r="H32" s="11"/>
      <c r="I32" s="11"/>
      <c r="J32" s="11"/>
      <c r="K32" s="11"/>
    </row>
    <row r="33" spans="1:11" ht="12" customHeight="1">
      <c r="A33" s="11"/>
      <c r="B33" s="204"/>
      <c r="C33" s="204"/>
      <c r="D33" s="207"/>
      <c r="E33" s="196"/>
      <c r="F33" s="11"/>
      <c r="G33" s="11"/>
      <c r="H33" s="11"/>
      <c r="I33" s="11"/>
      <c r="J33" s="11"/>
      <c r="K33" s="11"/>
    </row>
    <row r="34" spans="1:11" ht="15.75" hidden="1" customHeight="1">
      <c r="A34" s="11"/>
      <c r="B34" s="205"/>
      <c r="C34" s="205"/>
      <c r="D34" s="208"/>
      <c r="E34" s="196"/>
      <c r="F34" s="11"/>
      <c r="G34" s="11"/>
      <c r="H34" s="11"/>
      <c r="I34" s="11"/>
      <c r="J34" s="11"/>
      <c r="K34" s="11"/>
    </row>
    <row r="35" spans="1:11" ht="20.25" customHeight="1">
      <c r="A35" s="11"/>
      <c r="B35" s="202" t="s">
        <v>42</v>
      </c>
      <c r="C35" s="202"/>
      <c r="D35" s="206" t="s">
        <v>43</v>
      </c>
      <c r="E35" s="196"/>
      <c r="F35" s="11"/>
      <c r="G35" s="11"/>
      <c r="H35" s="11"/>
      <c r="I35" s="11"/>
      <c r="J35" s="11"/>
      <c r="K35" s="11"/>
    </row>
    <row r="36" spans="1:11" ht="9" customHeight="1">
      <c r="A36" s="11"/>
      <c r="B36" s="203"/>
      <c r="C36" s="203"/>
      <c r="D36" s="195"/>
      <c r="E36" s="196"/>
      <c r="F36" s="11"/>
      <c r="G36" s="11"/>
      <c r="H36" s="11"/>
      <c r="I36" s="11"/>
      <c r="J36" s="11"/>
      <c r="K36" s="11"/>
    </row>
    <row r="37" spans="1:11" ht="23.25" customHeight="1">
      <c r="A37" s="11"/>
      <c r="B37" s="15" t="s">
        <v>44</v>
      </c>
      <c r="C37" s="16" t="s">
        <v>45</v>
      </c>
      <c r="D37" s="16" t="s">
        <v>44</v>
      </c>
      <c r="E37" s="17" t="s">
        <v>46</v>
      </c>
      <c r="F37" s="11"/>
      <c r="G37" s="11"/>
      <c r="H37" s="11"/>
      <c r="I37" s="11"/>
      <c r="J37" s="11"/>
      <c r="K37" s="11"/>
    </row>
    <row r="38" spans="1:11" ht="23.25" customHeight="1">
      <c r="A38" s="11"/>
      <c r="B38" s="18"/>
      <c r="C38" s="19" t="str">
        <f>IF(B38="","",VLOOKUP(B38,登録ナンバー!$A$4:$I$571,7,0))</f>
        <v/>
      </c>
      <c r="D38" s="20"/>
      <c r="E38" s="21" t="str">
        <f>IF(D38="","",VLOOKUP(D38,登録ナンバー!$A$4:$I$571,7,0))</f>
        <v/>
      </c>
      <c r="F38" s="11"/>
      <c r="G38" s="11"/>
      <c r="H38" s="11"/>
      <c r="I38" s="11"/>
      <c r="J38" s="11"/>
      <c r="K38" s="11"/>
    </row>
    <row r="39" spans="1:11" ht="23.25" customHeight="1">
      <c r="A39" s="11"/>
      <c r="B39" s="18"/>
      <c r="C39" s="19" t="str">
        <f>IF(B39="","",VLOOKUP(B39,登録ナンバー!$A$4:$I$571,7,0))</f>
        <v/>
      </c>
      <c r="D39" s="20"/>
      <c r="E39" s="21" t="str">
        <f>IF(D39="","",VLOOKUP(D39,登録ナンバー!$A$4:$I$571,7,0))</f>
        <v/>
      </c>
      <c r="F39" s="11"/>
      <c r="G39" s="11"/>
      <c r="H39" s="11"/>
      <c r="I39" s="11"/>
      <c r="J39" s="11"/>
      <c r="K39" s="11"/>
    </row>
    <row r="40" spans="1:11" ht="23.25" customHeight="1">
      <c r="A40" s="11"/>
      <c r="B40" s="18"/>
      <c r="C40" s="19" t="str">
        <f>IF(B40="","",VLOOKUP(B40,登録ナンバー!$A$4:$I$571,7,0))</f>
        <v/>
      </c>
      <c r="D40" s="20"/>
      <c r="E40" s="21" t="str">
        <f>IF(D40="","",VLOOKUP(D40,登録ナンバー!$A$4:$I$571,7,0))</f>
        <v/>
      </c>
      <c r="F40" s="11"/>
      <c r="G40" s="11"/>
      <c r="H40" s="11"/>
      <c r="I40" s="11"/>
      <c r="J40" s="11"/>
      <c r="K40" s="11"/>
    </row>
    <row r="41" spans="1:11" ht="23.25" customHeight="1">
      <c r="A41" s="11"/>
      <c r="B41" s="18"/>
      <c r="C41" s="19" t="str">
        <f>IF(B41="","",VLOOKUP(B41,登録ナンバー!$A$4:$I$571,7,0))</f>
        <v/>
      </c>
      <c r="D41" s="20"/>
      <c r="E41" s="21" t="str">
        <f>IF(D41="","",VLOOKUP(D41,登録ナンバー!$A$4:$I$571,7,0))</f>
        <v/>
      </c>
      <c r="F41" s="11"/>
      <c r="G41" s="11"/>
      <c r="H41" s="11"/>
      <c r="I41" s="11"/>
      <c r="J41" s="11"/>
      <c r="K41" s="11"/>
    </row>
    <row r="42" spans="1:11" ht="23.25" customHeight="1">
      <c r="A42" s="11"/>
      <c r="B42" s="22"/>
      <c r="C42" s="23" t="str">
        <f>IF(B42="","",VLOOKUP(B42,登録ナンバー!$A$4:$I$571,7,0))</f>
        <v/>
      </c>
      <c r="D42" s="24"/>
      <c r="E42" s="25" t="str">
        <f>IF(D42="","",VLOOKUP(D42,登録ナンバー!$A$4:$I$571,7,0))</f>
        <v/>
      </c>
      <c r="F42" s="11"/>
      <c r="G42" s="11"/>
      <c r="H42" s="11"/>
      <c r="I42" s="11"/>
      <c r="J42" s="11"/>
      <c r="K42" s="11"/>
    </row>
    <row r="43" spans="1:11" ht="15.75" customHeight="1">
      <c r="A43" s="11"/>
      <c r="B43" s="11"/>
      <c r="C43" s="11"/>
      <c r="D43" s="11"/>
      <c r="E43" s="11"/>
      <c r="F43" s="11"/>
      <c r="G43" s="11"/>
      <c r="H43" s="11"/>
      <c r="I43" s="11"/>
      <c r="J43" s="11"/>
      <c r="K43" s="11"/>
    </row>
    <row r="44" spans="1:11" ht="5.25" customHeight="1">
      <c r="A44" s="11"/>
      <c r="B44" s="11"/>
      <c r="C44" s="11"/>
      <c r="D44" s="11"/>
      <c r="E44" s="11"/>
      <c r="F44" s="11"/>
      <c r="G44" s="11"/>
      <c r="H44" s="11"/>
      <c r="I44" s="11"/>
      <c r="J44" s="11"/>
      <c r="K44" s="11"/>
    </row>
    <row r="45" spans="1:11" ht="22.5" customHeight="1">
      <c r="A45" s="11"/>
      <c r="B45" s="11"/>
      <c r="C45" s="15" t="s">
        <v>47</v>
      </c>
      <c r="D45" s="16" t="s">
        <v>48</v>
      </c>
      <c r="E45" s="29" t="s">
        <v>49</v>
      </c>
      <c r="F45" s="11"/>
      <c r="G45" s="11"/>
      <c r="H45" s="11"/>
      <c r="I45" s="11"/>
      <c r="J45" s="11"/>
      <c r="K45" s="11"/>
    </row>
    <row r="46" spans="1:11" ht="22.5" customHeight="1">
      <c r="A46" s="11"/>
      <c r="B46" s="11"/>
      <c r="C46" s="30" t="s">
        <v>50</v>
      </c>
      <c r="D46" s="31">
        <v>0</v>
      </c>
      <c r="E46" s="32">
        <f>8000*D46</f>
        <v>0</v>
      </c>
      <c r="F46" s="11"/>
      <c r="G46" s="11"/>
      <c r="H46" s="11"/>
      <c r="I46" s="11"/>
      <c r="J46" s="11"/>
      <c r="K46" s="11"/>
    </row>
    <row r="47" spans="1:11" ht="15.75" customHeight="1">
      <c r="A47" s="11"/>
      <c r="B47" s="11"/>
      <c r="C47" s="11"/>
      <c r="D47" s="11"/>
      <c r="E47" s="11"/>
      <c r="F47" s="11"/>
      <c r="G47" s="11"/>
      <c r="H47" s="11"/>
      <c r="I47" s="11"/>
      <c r="J47" s="11"/>
      <c r="K47" s="11"/>
    </row>
    <row r="48" spans="1:11" ht="15.75" customHeight="1">
      <c r="A48" s="11"/>
      <c r="B48" s="11"/>
      <c r="C48" s="11"/>
      <c r="D48" s="11"/>
      <c r="E48" s="11"/>
      <c r="F48" s="11"/>
      <c r="G48" s="11"/>
      <c r="H48" s="11"/>
      <c r="I48" s="11"/>
      <c r="J48" s="11"/>
      <c r="K48" s="11"/>
    </row>
    <row r="49" spans="1:11" ht="15.75" customHeight="1">
      <c r="A49" s="11"/>
      <c r="B49" s="11"/>
      <c r="C49" s="11"/>
      <c r="D49" s="11"/>
      <c r="E49" s="11"/>
      <c r="F49" s="11"/>
      <c r="G49" s="11"/>
      <c r="H49" s="11"/>
      <c r="I49" s="11"/>
      <c r="J49" s="11"/>
      <c r="K49" s="11"/>
    </row>
    <row r="50" spans="1:11" ht="15.75" customHeight="1">
      <c r="A50" s="11"/>
      <c r="B50" s="11"/>
      <c r="C50" s="11"/>
      <c r="D50" s="11"/>
      <c r="E50" s="11"/>
      <c r="F50" s="11"/>
      <c r="G50" s="11"/>
      <c r="H50" s="11"/>
      <c r="I50" s="11"/>
      <c r="J50" s="11"/>
      <c r="K50" s="11"/>
    </row>
    <row r="51" spans="1:11" ht="15.75" customHeight="1">
      <c r="A51" s="11"/>
      <c r="B51" s="11"/>
      <c r="C51" s="11"/>
      <c r="D51" s="11"/>
      <c r="E51" s="11"/>
      <c r="F51" s="11"/>
      <c r="G51" s="11"/>
      <c r="H51" s="11"/>
      <c r="I51" s="11"/>
      <c r="J51" s="11"/>
      <c r="K51" s="11"/>
    </row>
    <row r="52" spans="1:11" ht="15.75" customHeight="1">
      <c r="A52" s="11"/>
      <c r="B52" s="11"/>
      <c r="C52" s="11"/>
      <c r="D52" s="11"/>
      <c r="E52" s="11"/>
      <c r="F52" s="11"/>
      <c r="G52" s="11"/>
      <c r="H52" s="11"/>
      <c r="I52" s="11"/>
      <c r="J52" s="11"/>
      <c r="K52" s="11"/>
    </row>
    <row r="53" spans="1:11" ht="15.75" customHeight="1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</row>
    <row r="54" spans="1:11" ht="15.75" customHeight="1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</row>
    <row r="55" spans="1:11" ht="15.75" customHeight="1">
      <c r="A55" s="11"/>
      <c r="B55" s="11"/>
      <c r="C55" s="11"/>
      <c r="D55" s="11"/>
      <c r="E55" s="11"/>
      <c r="F55" s="11"/>
      <c r="G55" s="11"/>
      <c r="H55" s="11"/>
      <c r="I55" s="11"/>
      <c r="J55" s="11"/>
      <c r="K55" s="11"/>
    </row>
    <row r="56" spans="1:11" ht="15.75" customHeight="1">
      <c r="A56" s="11"/>
      <c r="B56" s="11"/>
      <c r="C56" s="11"/>
      <c r="D56" s="11"/>
      <c r="E56" s="11"/>
      <c r="F56" s="11"/>
      <c r="G56" s="11"/>
      <c r="H56" s="11"/>
      <c r="I56" s="11"/>
      <c r="J56" s="11"/>
      <c r="K56" s="11"/>
    </row>
    <row r="57" spans="1:11" ht="15.75" customHeight="1">
      <c r="A57" s="11"/>
      <c r="B57" s="11"/>
      <c r="C57" s="11"/>
      <c r="D57" s="11"/>
      <c r="E57" s="11"/>
      <c r="F57" s="11"/>
      <c r="G57" s="11"/>
      <c r="H57" s="11"/>
      <c r="I57" s="11"/>
      <c r="J57" s="11"/>
      <c r="K57" s="11"/>
    </row>
    <row r="58" spans="1:11" ht="15.75" customHeight="1">
      <c r="A58" s="11"/>
      <c r="B58" s="11"/>
      <c r="C58" s="11"/>
      <c r="D58" s="11"/>
      <c r="E58" s="11"/>
      <c r="F58" s="11"/>
      <c r="G58" s="11"/>
      <c r="H58" s="11"/>
      <c r="I58" s="11"/>
      <c r="J58" s="11"/>
      <c r="K58" s="11"/>
    </row>
    <row r="59" spans="1:11" ht="15.75" customHeight="1">
      <c r="A59" s="11"/>
      <c r="B59" s="11"/>
      <c r="C59" s="11"/>
      <c r="D59" s="11"/>
      <c r="E59" s="11"/>
      <c r="F59" s="11"/>
      <c r="G59" s="11"/>
      <c r="H59" s="11"/>
      <c r="I59" s="11"/>
      <c r="J59" s="11"/>
      <c r="K59" s="11"/>
    </row>
    <row r="60" spans="1:11" ht="15.75" customHeight="1">
      <c r="A60" s="11"/>
      <c r="B60" s="11"/>
      <c r="C60" s="11"/>
      <c r="D60" s="11"/>
      <c r="E60" s="11"/>
      <c r="F60" s="11"/>
      <c r="G60" s="11"/>
      <c r="H60" s="11"/>
      <c r="I60" s="11"/>
      <c r="J60" s="11"/>
      <c r="K60" s="11"/>
    </row>
    <row r="61" spans="1:11" ht="15.75" customHeight="1">
      <c r="A61" s="11"/>
      <c r="B61" s="11"/>
      <c r="C61" s="11"/>
      <c r="D61" s="11"/>
      <c r="E61" s="11"/>
      <c r="F61" s="11"/>
      <c r="G61" s="11"/>
      <c r="H61" s="11"/>
      <c r="I61" s="11"/>
      <c r="J61" s="11"/>
      <c r="K61" s="11"/>
    </row>
    <row r="62" spans="1:11" ht="15.75" customHeight="1">
      <c r="A62" s="11"/>
      <c r="B62" s="11"/>
      <c r="C62" s="11"/>
      <c r="D62" s="11"/>
      <c r="E62" s="11"/>
      <c r="F62" s="11"/>
      <c r="G62" s="11"/>
      <c r="H62" s="11"/>
      <c r="I62" s="11"/>
      <c r="J62" s="11"/>
      <c r="K62" s="11"/>
    </row>
    <row r="63" spans="1:11" ht="15.75" customHeight="1">
      <c r="A63" s="11"/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ht="15.75" customHeight="1">
      <c r="A64" s="11"/>
      <c r="B64" s="11"/>
      <c r="C64" s="11"/>
      <c r="D64" s="11"/>
      <c r="E64" s="11"/>
      <c r="F64" s="11"/>
      <c r="G64" s="11"/>
      <c r="H64" s="11"/>
      <c r="I64" s="11"/>
      <c r="J64" s="11"/>
      <c r="K64" s="11"/>
    </row>
    <row r="65" spans="1:11" ht="15.75" customHeight="1">
      <c r="A65" s="11"/>
      <c r="B65" s="11"/>
      <c r="C65" s="11"/>
      <c r="D65" s="11"/>
      <c r="E65" s="11"/>
      <c r="F65" s="11"/>
      <c r="G65" s="11"/>
      <c r="H65" s="11"/>
      <c r="I65" s="11"/>
      <c r="J65" s="11"/>
      <c r="K65" s="11"/>
    </row>
    <row r="66" spans="1:11" ht="15.75" customHeight="1">
      <c r="A66" s="11"/>
      <c r="B66" s="11"/>
      <c r="C66" s="11"/>
      <c r="D66" s="11"/>
      <c r="E66" s="11"/>
      <c r="F66" s="11"/>
      <c r="G66" s="11"/>
      <c r="H66" s="11"/>
      <c r="I66" s="11"/>
      <c r="J66" s="11"/>
      <c r="K66" s="11"/>
    </row>
    <row r="67" spans="1:11" ht="15.75" customHeight="1">
      <c r="A67" s="11"/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8" spans="1:11" ht="15.75" customHeight="1">
      <c r="A68" s="11"/>
      <c r="B68" s="11"/>
      <c r="C68" s="11"/>
      <c r="D68" s="11"/>
      <c r="E68" s="11"/>
      <c r="F68" s="11"/>
      <c r="G68" s="11"/>
      <c r="H68" s="11"/>
      <c r="I68" s="11"/>
      <c r="J68" s="11"/>
      <c r="K68" s="11"/>
    </row>
    <row r="69" spans="1:11" ht="15.75" customHeight="1">
      <c r="A69" s="11"/>
      <c r="B69" s="11"/>
      <c r="C69" s="11"/>
      <c r="D69" s="11"/>
      <c r="E69" s="11"/>
      <c r="F69" s="11"/>
      <c r="G69" s="11"/>
      <c r="H69" s="11"/>
      <c r="I69" s="11"/>
      <c r="J69" s="11"/>
      <c r="K69" s="11"/>
    </row>
    <row r="70" spans="1:11" ht="15.75" customHeight="1">
      <c r="A70" s="11"/>
      <c r="B70" s="11"/>
      <c r="C70" s="11"/>
      <c r="D70" s="11"/>
      <c r="E70" s="11"/>
      <c r="F70" s="11"/>
      <c r="G70" s="11"/>
      <c r="H70" s="11"/>
      <c r="I70" s="11"/>
      <c r="J70" s="11"/>
      <c r="K70" s="11"/>
    </row>
    <row r="71" spans="1:11" ht="15.75" customHeight="1">
      <c r="A71" s="11"/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ht="15.75" customHeight="1">
      <c r="A72" s="11"/>
      <c r="B72" s="11"/>
      <c r="C72" s="11"/>
      <c r="D72" s="11"/>
      <c r="E72" s="11"/>
      <c r="F72" s="11"/>
      <c r="G72" s="11"/>
      <c r="H72" s="11"/>
      <c r="I72" s="11"/>
      <c r="J72" s="11"/>
      <c r="K72" s="11"/>
    </row>
    <row r="73" spans="1:11" ht="15.75" customHeight="1">
      <c r="A73" s="11"/>
      <c r="B73" s="11"/>
      <c r="C73" s="11"/>
      <c r="D73" s="11"/>
      <c r="E73" s="11"/>
      <c r="F73" s="11"/>
      <c r="G73" s="11"/>
      <c r="H73" s="11"/>
      <c r="I73" s="11"/>
      <c r="J73" s="11"/>
      <c r="K73" s="11"/>
    </row>
    <row r="74" spans="1:11" ht="15.75" customHeight="1">
      <c r="A74" s="11"/>
      <c r="B74" s="11"/>
      <c r="C74" s="11"/>
      <c r="D74" s="11"/>
      <c r="E74" s="11"/>
      <c r="F74" s="11"/>
      <c r="G74" s="11"/>
      <c r="H74" s="11"/>
      <c r="I74" s="11"/>
      <c r="J74" s="11"/>
      <c r="K74" s="11"/>
    </row>
    <row r="75" spans="1:11" ht="15.75" customHeight="1">
      <c r="A75" s="11"/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6" spans="1:11" ht="15.75" customHeight="1">
      <c r="A76" s="11"/>
      <c r="B76" s="11"/>
      <c r="C76" s="11"/>
      <c r="D76" s="11"/>
      <c r="E76" s="11"/>
      <c r="F76" s="11"/>
      <c r="G76" s="11"/>
      <c r="H76" s="11"/>
      <c r="I76" s="11"/>
      <c r="J76" s="11"/>
      <c r="K76" s="11"/>
    </row>
    <row r="77" spans="1:11" ht="15.75" customHeight="1">
      <c r="A77" s="11"/>
      <c r="B77" s="11"/>
      <c r="C77" s="11"/>
      <c r="D77" s="11"/>
      <c r="E77" s="11"/>
      <c r="F77" s="11"/>
      <c r="G77" s="11"/>
      <c r="H77" s="11"/>
      <c r="I77" s="11"/>
      <c r="J77" s="11"/>
      <c r="K77" s="11"/>
    </row>
    <row r="78" spans="1:11" ht="15.75" customHeight="1">
      <c r="A78" s="11"/>
      <c r="B78" s="11"/>
      <c r="C78" s="11"/>
      <c r="D78" s="11"/>
      <c r="E78" s="11"/>
      <c r="F78" s="11"/>
      <c r="G78" s="11"/>
      <c r="H78" s="11"/>
      <c r="I78" s="11"/>
      <c r="J78" s="11"/>
      <c r="K78" s="11"/>
    </row>
    <row r="79" spans="1:11" ht="15.75" customHeight="1">
      <c r="A79" s="11"/>
      <c r="B79" s="11"/>
      <c r="C79" s="11"/>
      <c r="D79" s="11"/>
      <c r="E79" s="11"/>
      <c r="F79" s="11"/>
      <c r="G79" s="11"/>
      <c r="H79" s="11"/>
      <c r="I79" s="11"/>
      <c r="J79" s="11"/>
      <c r="K79" s="11"/>
    </row>
    <row r="80" spans="1:11" ht="15.75" customHeight="1">
      <c r="A80" s="11"/>
      <c r="B80" s="11"/>
      <c r="C80" s="11"/>
      <c r="D80" s="11"/>
      <c r="E80" s="11"/>
      <c r="F80" s="11"/>
      <c r="G80" s="11"/>
      <c r="H80" s="11"/>
      <c r="I80" s="11"/>
      <c r="J80" s="11"/>
      <c r="K80" s="11"/>
    </row>
    <row r="81" spans="1:11" ht="15.75" customHeight="1">
      <c r="A81" s="11"/>
      <c r="B81" s="11"/>
      <c r="C81" s="11"/>
      <c r="D81" s="11"/>
      <c r="E81" s="11"/>
      <c r="F81" s="11"/>
      <c r="G81" s="11"/>
      <c r="H81" s="11"/>
      <c r="I81" s="11"/>
      <c r="J81" s="11"/>
      <c r="K81" s="11"/>
    </row>
    <row r="82" spans="1:11" ht="15.75" customHeight="1">
      <c r="A82" s="11"/>
      <c r="B82" s="11"/>
      <c r="C82" s="11"/>
      <c r="D82" s="11"/>
      <c r="E82" s="11"/>
      <c r="F82" s="11"/>
      <c r="G82" s="11"/>
      <c r="H82" s="11"/>
      <c r="I82" s="11"/>
      <c r="J82" s="11"/>
      <c r="K82" s="11"/>
    </row>
    <row r="83" spans="1:11" ht="15.75" customHeight="1">
      <c r="A83" s="11"/>
      <c r="B83" s="11"/>
      <c r="C83" s="11"/>
      <c r="D83" s="11"/>
      <c r="E83" s="11"/>
      <c r="F83" s="11"/>
      <c r="G83" s="11"/>
      <c r="H83" s="11"/>
      <c r="I83" s="11"/>
      <c r="J83" s="11"/>
      <c r="K83" s="11"/>
    </row>
    <row r="84" spans="1:11" ht="15.75" customHeight="1">
      <c r="A84" s="11"/>
      <c r="B84" s="11"/>
      <c r="C84" s="11"/>
      <c r="D84" s="11"/>
      <c r="E84" s="11"/>
      <c r="F84" s="11"/>
      <c r="G84" s="11"/>
      <c r="H84" s="11"/>
      <c r="I84" s="11"/>
      <c r="J84" s="11"/>
      <c r="K84" s="11"/>
    </row>
    <row r="85" spans="1:11" ht="15.75" customHeight="1">
      <c r="A85" s="11"/>
      <c r="B85" s="11"/>
      <c r="C85" s="11"/>
      <c r="D85" s="11"/>
      <c r="E85" s="11"/>
      <c r="F85" s="11"/>
      <c r="G85" s="11"/>
      <c r="H85" s="11"/>
      <c r="I85" s="11"/>
      <c r="J85" s="11"/>
      <c r="K85" s="11"/>
    </row>
    <row r="86" spans="1:11" ht="15.75" customHeight="1">
      <c r="A86" s="11"/>
      <c r="B86" s="11"/>
      <c r="C86" s="11"/>
      <c r="D86" s="11"/>
      <c r="E86" s="11"/>
      <c r="F86" s="11"/>
      <c r="G86" s="11"/>
      <c r="H86" s="11"/>
      <c r="I86" s="11"/>
      <c r="J86" s="11"/>
      <c r="K86" s="11"/>
    </row>
    <row r="87" spans="1:11" ht="15.75" customHeight="1">
      <c r="A87" s="11"/>
      <c r="B87" s="11"/>
      <c r="C87" s="11"/>
      <c r="D87" s="11"/>
      <c r="E87" s="11"/>
      <c r="F87" s="11"/>
      <c r="G87" s="11"/>
      <c r="H87" s="11"/>
      <c r="I87" s="11"/>
      <c r="J87" s="11"/>
      <c r="K87" s="11"/>
    </row>
    <row r="88" spans="1:11" ht="15.75" customHeight="1">
      <c r="A88" s="11"/>
      <c r="B88" s="11"/>
      <c r="C88" s="11"/>
      <c r="D88" s="11"/>
      <c r="E88" s="11"/>
      <c r="F88" s="11"/>
      <c r="G88" s="11"/>
      <c r="H88" s="11"/>
      <c r="I88" s="11"/>
      <c r="J88" s="11"/>
      <c r="K88" s="11"/>
    </row>
    <row r="89" spans="1:11" ht="15.75" customHeight="1">
      <c r="A89" s="11"/>
      <c r="B89" s="11"/>
      <c r="C89" s="11"/>
      <c r="D89" s="11"/>
      <c r="E89" s="11"/>
      <c r="F89" s="11"/>
      <c r="G89" s="11"/>
      <c r="H89" s="11"/>
      <c r="I89" s="11"/>
      <c r="J89" s="11"/>
      <c r="K89" s="11"/>
    </row>
    <row r="90" spans="1:11" ht="15.75" customHeight="1">
      <c r="A90" s="11"/>
      <c r="B90" s="11"/>
      <c r="C90" s="11"/>
      <c r="D90" s="11"/>
      <c r="E90" s="11"/>
      <c r="F90" s="11"/>
      <c r="G90" s="11"/>
      <c r="H90" s="11"/>
      <c r="I90" s="11"/>
      <c r="J90" s="11"/>
      <c r="K90" s="11"/>
    </row>
    <row r="91" spans="1:11" ht="15.75" customHeight="1">
      <c r="A91" s="11"/>
      <c r="B91" s="11"/>
      <c r="C91" s="11"/>
      <c r="D91" s="11"/>
      <c r="E91" s="11"/>
      <c r="F91" s="11"/>
      <c r="G91" s="11"/>
      <c r="H91" s="11"/>
      <c r="I91" s="11"/>
      <c r="J91" s="11"/>
      <c r="K91" s="11"/>
    </row>
    <row r="92" spans="1:11" ht="15.75" customHeight="1">
      <c r="A92" s="11"/>
      <c r="B92" s="11"/>
      <c r="C92" s="11"/>
      <c r="D92" s="11"/>
      <c r="E92" s="11"/>
      <c r="F92" s="11"/>
      <c r="G92" s="11"/>
      <c r="H92" s="11"/>
      <c r="I92" s="11"/>
      <c r="J92" s="11"/>
      <c r="K92" s="11"/>
    </row>
    <row r="93" spans="1:11" ht="15.75" customHeight="1">
      <c r="A93" s="11"/>
      <c r="B93" s="11"/>
      <c r="C93" s="11"/>
      <c r="D93" s="11"/>
      <c r="E93" s="11"/>
      <c r="F93" s="11"/>
      <c r="G93" s="11"/>
      <c r="H93" s="11"/>
      <c r="I93" s="11"/>
      <c r="J93" s="11"/>
      <c r="K93" s="11"/>
    </row>
    <row r="94" spans="1:11" ht="15.75" customHeight="1">
      <c r="A94" s="11"/>
      <c r="B94" s="11"/>
      <c r="C94" s="11"/>
      <c r="D94" s="11"/>
      <c r="E94" s="11"/>
      <c r="F94" s="11"/>
      <c r="G94" s="11"/>
      <c r="H94" s="11"/>
      <c r="I94" s="11"/>
      <c r="J94" s="11"/>
      <c r="K94" s="11"/>
    </row>
    <row r="95" spans="1:11" ht="15.75" customHeight="1">
      <c r="A95" s="11"/>
      <c r="B95" s="11"/>
      <c r="C95" s="11"/>
      <c r="D95" s="11"/>
      <c r="E95" s="11"/>
      <c r="F95" s="11"/>
      <c r="G95" s="11"/>
      <c r="H95" s="11"/>
      <c r="I95" s="11"/>
      <c r="J95" s="11"/>
      <c r="K95" s="11"/>
    </row>
    <row r="96" spans="1:11" ht="15.75" customHeight="1">
      <c r="A96" s="11"/>
      <c r="B96" s="11"/>
      <c r="C96" s="11"/>
      <c r="D96" s="11"/>
      <c r="E96" s="11"/>
      <c r="F96" s="11"/>
      <c r="G96" s="11"/>
      <c r="H96" s="11"/>
      <c r="I96" s="11"/>
      <c r="J96" s="11"/>
      <c r="K96" s="11"/>
    </row>
    <row r="97" spans="1:11" ht="15.75" customHeight="1">
      <c r="A97" s="11"/>
      <c r="B97" s="11"/>
      <c r="C97" s="11"/>
      <c r="D97" s="11"/>
      <c r="E97" s="11"/>
      <c r="F97" s="11"/>
      <c r="G97" s="11"/>
      <c r="H97" s="11"/>
      <c r="I97" s="11"/>
      <c r="J97" s="11"/>
      <c r="K97" s="11"/>
    </row>
    <row r="98" spans="1:11" ht="15.75" customHeight="1">
      <c r="A98" s="11"/>
      <c r="B98" s="11"/>
      <c r="C98" s="11"/>
      <c r="D98" s="11"/>
      <c r="E98" s="11"/>
      <c r="F98" s="11"/>
      <c r="G98" s="11"/>
      <c r="H98" s="11"/>
      <c r="I98" s="11"/>
      <c r="J98" s="11"/>
      <c r="K98" s="11"/>
    </row>
    <row r="99" spans="1:11" ht="15.75" customHeight="1">
      <c r="A99" s="11"/>
      <c r="B99" s="11"/>
      <c r="C99" s="11"/>
      <c r="D99" s="11"/>
      <c r="E99" s="11"/>
      <c r="F99" s="11"/>
      <c r="G99" s="11"/>
      <c r="H99" s="11"/>
      <c r="I99" s="11"/>
      <c r="J99" s="11"/>
      <c r="K99" s="11"/>
    </row>
    <row r="100" spans="1:11" ht="15.75" customHeight="1">
      <c r="A100" s="11"/>
      <c r="B100" s="11"/>
      <c r="C100" s="11"/>
      <c r="D100" s="11"/>
      <c r="E100" s="11"/>
      <c r="F100" s="11"/>
      <c r="G100" s="11"/>
      <c r="H100" s="11"/>
      <c r="I100" s="11"/>
      <c r="J100" s="11"/>
      <c r="K100" s="11"/>
    </row>
  </sheetData>
  <mergeCells count="23">
    <mergeCell ref="B15:B16"/>
    <mergeCell ref="C15:C16"/>
    <mergeCell ref="D26:E26"/>
    <mergeCell ref="D6:E6"/>
    <mergeCell ref="D14:E14"/>
    <mergeCell ref="D5:E5"/>
    <mergeCell ref="D15:E15"/>
    <mergeCell ref="D36:E36"/>
    <mergeCell ref="B1:E1"/>
    <mergeCell ref="C3:E3"/>
    <mergeCell ref="C5:C6"/>
    <mergeCell ref="D16:E16"/>
    <mergeCell ref="B5:B6"/>
    <mergeCell ref="B35:B36"/>
    <mergeCell ref="B33:B34"/>
    <mergeCell ref="C33:C34"/>
    <mergeCell ref="B25:B26"/>
    <mergeCell ref="C25:C26"/>
    <mergeCell ref="C35:C36"/>
    <mergeCell ref="D35:E35"/>
    <mergeCell ref="D33:E33"/>
    <mergeCell ref="D34:E34"/>
    <mergeCell ref="D25:E25"/>
  </mergeCells>
  <phoneticPr fontId="33"/>
  <pageMargins left="0" right="0" top="0" bottom="0" header="0" footer="0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G401"/>
  <sheetViews>
    <sheetView workbookViewId="0">
      <selection activeCell="B3" sqref="B1:M1048576"/>
    </sheetView>
  </sheetViews>
  <sheetFormatPr defaultColWidth="14.44140625" defaultRowHeight="15" customHeight="1"/>
  <cols>
    <col min="1" max="1" width="11.109375" style="80" customWidth="1"/>
    <col min="2" max="3" width="7.33203125" style="80" hidden="1" customWidth="1"/>
    <col min="4" max="4" width="21.109375" style="80" hidden="1" customWidth="1"/>
    <col min="5" max="5" width="9" style="77" hidden="1" customWidth="1"/>
    <col min="6" max="6" width="11" style="80" hidden="1" customWidth="1"/>
    <col min="7" max="7" width="8.88671875" style="80" hidden="1" customWidth="1"/>
    <col min="8" max="8" width="9.44140625" style="80" hidden="1" customWidth="1"/>
    <col min="9" max="9" width="9.5546875" style="80" hidden="1" customWidth="1"/>
    <col min="10" max="10" width="11" style="190" hidden="1" customWidth="1"/>
    <col min="11" max="11" width="5.5546875" style="191" hidden="1" customWidth="1"/>
    <col min="12" max="12" width="8" style="80" hidden="1" customWidth="1"/>
    <col min="13" max="13" width="10.44140625" style="80" hidden="1" customWidth="1"/>
    <col min="14" max="33" width="8.33203125" customWidth="1"/>
  </cols>
  <sheetData>
    <row r="1" spans="1:33" ht="13.5" customHeight="1">
      <c r="A1" s="62"/>
      <c r="B1" s="214" t="s">
        <v>771</v>
      </c>
      <c r="C1" s="214"/>
      <c r="D1" s="214"/>
      <c r="E1" s="214"/>
      <c r="F1" s="214"/>
      <c r="G1" s="214"/>
      <c r="H1" s="214"/>
      <c r="I1" s="209">
        <v>46327</v>
      </c>
      <c r="J1" s="210"/>
      <c r="K1" s="210"/>
      <c r="L1" s="210"/>
      <c r="M1" s="211"/>
      <c r="N1" s="33"/>
      <c r="O1" s="33"/>
      <c r="P1" s="33"/>
      <c r="Q1" s="33"/>
      <c r="R1" s="33"/>
      <c r="S1" s="33"/>
      <c r="T1" s="33"/>
      <c r="U1" s="33"/>
      <c r="V1" s="33"/>
      <c r="W1" s="33"/>
      <c r="X1" s="33"/>
      <c r="Y1" s="33"/>
      <c r="Z1" s="33"/>
      <c r="AA1" s="33"/>
      <c r="AB1" s="33"/>
      <c r="AC1" s="33"/>
      <c r="AD1" s="33"/>
      <c r="AE1" s="33"/>
      <c r="AF1" s="33"/>
      <c r="AG1" s="33"/>
    </row>
    <row r="2" spans="1:33" ht="13.5" customHeight="1">
      <c r="A2" s="63"/>
      <c r="B2" s="215"/>
      <c r="C2" s="215"/>
      <c r="D2" s="215"/>
      <c r="E2" s="215"/>
      <c r="F2" s="215"/>
      <c r="G2" s="215"/>
      <c r="H2" s="215"/>
      <c r="I2" s="212"/>
      <c r="J2" s="212"/>
      <c r="K2" s="212"/>
      <c r="L2" s="212"/>
      <c r="M2" s="213"/>
      <c r="N2" s="33"/>
      <c r="O2" s="33"/>
      <c r="P2" s="33"/>
      <c r="Q2" s="33"/>
      <c r="R2" s="33"/>
      <c r="S2" s="33"/>
      <c r="T2" s="33"/>
      <c r="U2" s="33"/>
      <c r="V2" s="33"/>
      <c r="W2" s="33"/>
      <c r="X2" s="33"/>
      <c r="Y2" s="33"/>
      <c r="Z2" s="33"/>
      <c r="AA2" s="33"/>
      <c r="AB2" s="33"/>
      <c r="AC2" s="33"/>
      <c r="AD2" s="33"/>
      <c r="AE2" s="33"/>
      <c r="AF2" s="33"/>
      <c r="AG2" s="33"/>
    </row>
    <row r="3" spans="1:33" ht="13.5" customHeight="1">
      <c r="A3" s="64"/>
      <c r="B3" s="64">
        <v>1</v>
      </c>
      <c r="C3" s="64"/>
      <c r="D3" s="64" t="s">
        <v>772</v>
      </c>
      <c r="E3" s="65"/>
      <c r="F3" s="64"/>
      <c r="G3" s="64"/>
      <c r="H3" s="64"/>
      <c r="I3" s="64"/>
      <c r="J3" s="66"/>
      <c r="K3" s="67"/>
      <c r="L3" s="64"/>
      <c r="M3" s="64"/>
      <c r="N3" s="33"/>
      <c r="O3" s="33"/>
      <c r="P3" s="33"/>
      <c r="Q3" s="33"/>
      <c r="R3" s="33"/>
      <c r="S3" s="33"/>
      <c r="T3" s="33"/>
      <c r="U3" s="33"/>
      <c r="V3" s="33"/>
      <c r="W3" s="33"/>
      <c r="X3" s="33"/>
      <c r="Y3" s="33"/>
      <c r="Z3" s="33"/>
      <c r="AA3" s="33"/>
      <c r="AB3" s="33"/>
      <c r="AC3" s="33"/>
      <c r="AD3" s="33"/>
      <c r="AE3" s="33"/>
      <c r="AF3" s="33"/>
      <c r="AG3" s="33"/>
    </row>
    <row r="4" spans="1:33" ht="13.5" customHeight="1">
      <c r="A4" s="68" t="s">
        <v>773</v>
      </c>
      <c r="B4" s="69" t="s">
        <v>774</v>
      </c>
      <c r="C4" s="69" t="s">
        <v>775</v>
      </c>
      <c r="D4" s="69" t="s">
        <v>776</v>
      </c>
      <c r="E4" s="70"/>
      <c r="F4" s="71" t="str">
        <f t="shared" ref="F4:F47" si="0">A4</f>
        <v>あ０１</v>
      </c>
      <c r="G4" s="71" t="str">
        <f>B4&amp;C4</f>
        <v>青木重之</v>
      </c>
      <c r="H4" s="71" t="str">
        <f t="shared" ref="H4:H47" si="1">D4</f>
        <v>アビックBB</v>
      </c>
      <c r="I4" s="71" t="s">
        <v>777</v>
      </c>
      <c r="J4" s="72">
        <v>1971</v>
      </c>
      <c r="K4" s="73">
        <f>IF(J4="","",(2026-J4))</f>
        <v>55</v>
      </c>
      <c r="L4" s="71" t="str">
        <f t="shared" ref="L4:L47" si="2">IF(G4="","",IF(COUNTIF($G$4:$G$109,G4)&gt;1,"2重登録","OK"))</f>
        <v>OK</v>
      </c>
      <c r="M4" s="71" t="s">
        <v>778</v>
      </c>
      <c r="N4" s="33"/>
      <c r="O4" s="33"/>
      <c r="P4" s="33"/>
      <c r="Q4" s="33"/>
      <c r="R4" s="33"/>
      <c r="S4" s="33"/>
      <c r="T4" s="33"/>
      <c r="U4" s="33"/>
      <c r="V4" s="33"/>
      <c r="W4" s="33"/>
      <c r="X4" s="33"/>
      <c r="Y4" s="33"/>
      <c r="Z4" s="33"/>
      <c r="AA4" s="33"/>
      <c r="AB4" s="33"/>
      <c r="AC4" s="33"/>
      <c r="AD4" s="33"/>
      <c r="AE4" s="33"/>
      <c r="AF4" s="33"/>
      <c r="AG4" s="33"/>
    </row>
    <row r="5" spans="1:33" ht="13.5" customHeight="1">
      <c r="A5" s="68" t="s">
        <v>53</v>
      </c>
      <c r="B5" s="71" t="s">
        <v>779</v>
      </c>
      <c r="C5" s="71" t="s">
        <v>780</v>
      </c>
      <c r="D5" s="69" t="s">
        <v>776</v>
      </c>
      <c r="E5" s="70"/>
      <c r="F5" s="71" t="str">
        <f t="shared" si="0"/>
        <v>あ０２</v>
      </c>
      <c r="G5" s="71" t="str">
        <f t="shared" ref="G5:G47" si="3">B5&amp;C5</f>
        <v>西川昌一</v>
      </c>
      <c r="H5" s="71" t="str">
        <f t="shared" si="1"/>
        <v>アビックBB</v>
      </c>
      <c r="I5" s="71" t="s">
        <v>777</v>
      </c>
      <c r="J5" s="74">
        <v>1970</v>
      </c>
      <c r="K5" s="73">
        <f t="shared" ref="K5:K48" si="4">IF(J5="","",(2026-J5))</f>
        <v>56</v>
      </c>
      <c r="L5" s="71" t="str">
        <f t="shared" si="2"/>
        <v>OK</v>
      </c>
      <c r="M5" s="71" t="s">
        <v>781</v>
      </c>
      <c r="N5" s="33"/>
      <c r="O5" s="33"/>
      <c r="P5" s="33"/>
      <c r="Q5" s="33"/>
      <c r="R5" s="33"/>
      <c r="S5" s="33"/>
      <c r="T5" s="33"/>
      <c r="U5" s="33"/>
      <c r="V5" s="33"/>
      <c r="W5" s="33"/>
      <c r="X5" s="33"/>
      <c r="Y5" s="33"/>
      <c r="Z5" s="33"/>
      <c r="AA5" s="33"/>
      <c r="AB5" s="33"/>
      <c r="AC5" s="33"/>
      <c r="AD5" s="33"/>
      <c r="AE5" s="33"/>
      <c r="AF5" s="33"/>
      <c r="AG5" s="33"/>
    </row>
    <row r="6" spans="1:33" ht="13.5" customHeight="1">
      <c r="A6" s="68" t="s">
        <v>55</v>
      </c>
      <c r="B6" s="69" t="s">
        <v>782</v>
      </c>
      <c r="C6" s="69" t="s">
        <v>783</v>
      </c>
      <c r="D6" s="69" t="s">
        <v>776</v>
      </c>
      <c r="E6" s="70"/>
      <c r="F6" s="71" t="str">
        <f t="shared" si="0"/>
        <v>あ０３</v>
      </c>
      <c r="G6" s="71" t="str">
        <f t="shared" si="3"/>
        <v>安達隆一</v>
      </c>
      <c r="H6" s="71" t="str">
        <f t="shared" si="1"/>
        <v>アビックBB</v>
      </c>
      <c r="I6" s="71" t="s">
        <v>777</v>
      </c>
      <c r="J6" s="72">
        <v>1970</v>
      </c>
      <c r="K6" s="73">
        <f t="shared" si="4"/>
        <v>56</v>
      </c>
      <c r="L6" s="71" t="str">
        <f t="shared" si="2"/>
        <v>OK</v>
      </c>
      <c r="M6" s="71" t="s">
        <v>784</v>
      </c>
      <c r="N6" s="33"/>
      <c r="O6" s="33"/>
      <c r="P6" s="33"/>
      <c r="Q6" s="33"/>
      <c r="R6" s="33"/>
      <c r="S6" s="33"/>
      <c r="T6" s="33"/>
      <c r="U6" s="33"/>
      <c r="V6" s="33"/>
      <c r="W6" s="33"/>
      <c r="X6" s="33"/>
      <c r="Y6" s="33"/>
      <c r="Z6" s="33"/>
      <c r="AA6" s="33"/>
      <c r="AB6" s="33"/>
      <c r="AC6" s="33"/>
      <c r="AD6" s="33"/>
      <c r="AE6" s="33"/>
      <c r="AF6" s="33"/>
      <c r="AG6" s="33"/>
    </row>
    <row r="7" spans="1:33" ht="13.5" customHeight="1">
      <c r="A7" s="68" t="s">
        <v>56</v>
      </c>
      <c r="B7" s="71" t="s">
        <v>57</v>
      </c>
      <c r="C7" s="71" t="s">
        <v>58</v>
      </c>
      <c r="D7" s="69" t="s">
        <v>776</v>
      </c>
      <c r="E7" s="70"/>
      <c r="F7" s="71" t="str">
        <f t="shared" si="0"/>
        <v>あ０４</v>
      </c>
      <c r="G7" s="71" t="str">
        <f t="shared" si="3"/>
        <v>上原義弘</v>
      </c>
      <c r="H7" s="71" t="str">
        <f t="shared" si="1"/>
        <v>アビックBB</v>
      </c>
      <c r="I7" s="71" t="s">
        <v>777</v>
      </c>
      <c r="J7" s="74">
        <v>1974</v>
      </c>
      <c r="K7" s="73">
        <f t="shared" si="4"/>
        <v>52</v>
      </c>
      <c r="L7" s="71" t="str">
        <f t="shared" si="2"/>
        <v>OK</v>
      </c>
      <c r="M7" s="71" t="s">
        <v>781</v>
      </c>
      <c r="N7" s="33"/>
      <c r="O7" s="33"/>
      <c r="P7" s="33"/>
      <c r="Q7" s="33"/>
      <c r="R7" s="33"/>
      <c r="S7" s="33"/>
      <c r="T7" s="33"/>
      <c r="U7" s="33"/>
      <c r="V7" s="33"/>
      <c r="W7" s="33"/>
      <c r="X7" s="33"/>
      <c r="Y7" s="33"/>
      <c r="Z7" s="33"/>
      <c r="AA7" s="33"/>
      <c r="AB7" s="33"/>
      <c r="AC7" s="33"/>
      <c r="AD7" s="33"/>
      <c r="AE7" s="33"/>
      <c r="AF7" s="33"/>
      <c r="AG7" s="33"/>
    </row>
    <row r="8" spans="1:33" ht="13.5" customHeight="1">
      <c r="A8" s="68" t="s">
        <v>59</v>
      </c>
      <c r="B8" s="69" t="s">
        <v>60</v>
      </c>
      <c r="C8" s="69" t="s">
        <v>61</v>
      </c>
      <c r="D8" s="69" t="s">
        <v>776</v>
      </c>
      <c r="E8" s="75"/>
      <c r="F8" s="71" t="str">
        <f t="shared" si="0"/>
        <v>あ０５</v>
      </c>
      <c r="G8" s="71" t="str">
        <f t="shared" si="3"/>
        <v>寺村浩一</v>
      </c>
      <c r="H8" s="71" t="str">
        <f t="shared" si="1"/>
        <v>アビックBB</v>
      </c>
      <c r="I8" s="71" t="s">
        <v>777</v>
      </c>
      <c r="J8" s="72">
        <v>1968</v>
      </c>
      <c r="K8" s="73">
        <f t="shared" si="4"/>
        <v>58</v>
      </c>
      <c r="L8" s="71" t="str">
        <f t="shared" si="2"/>
        <v>OK</v>
      </c>
      <c r="M8" s="71" t="s">
        <v>785</v>
      </c>
      <c r="N8" s="33"/>
      <c r="O8" s="33"/>
      <c r="P8" s="33"/>
      <c r="Q8" s="33"/>
      <c r="R8" s="33"/>
      <c r="S8" s="33"/>
      <c r="T8" s="33"/>
      <c r="U8" s="33"/>
      <c r="V8" s="33"/>
      <c r="W8" s="33"/>
      <c r="X8" s="33"/>
      <c r="Y8" s="33"/>
      <c r="Z8" s="33"/>
      <c r="AA8" s="33"/>
      <c r="AB8" s="33"/>
      <c r="AC8" s="33"/>
      <c r="AD8" s="33"/>
      <c r="AE8" s="33"/>
      <c r="AF8" s="33"/>
      <c r="AG8" s="33"/>
    </row>
    <row r="9" spans="1:33" ht="13.5" customHeight="1">
      <c r="A9" s="68" t="s">
        <v>62</v>
      </c>
      <c r="B9" s="76" t="s">
        <v>63</v>
      </c>
      <c r="C9" s="76" t="s">
        <v>64</v>
      </c>
      <c r="D9" s="69" t="s">
        <v>776</v>
      </c>
      <c r="E9" s="70"/>
      <c r="F9" s="71" t="str">
        <f t="shared" si="0"/>
        <v>あ０６</v>
      </c>
      <c r="G9" s="71" t="str">
        <f t="shared" si="3"/>
        <v>平居崇</v>
      </c>
      <c r="H9" s="71" t="str">
        <f t="shared" si="1"/>
        <v>アビックBB</v>
      </c>
      <c r="I9" s="71" t="s">
        <v>777</v>
      </c>
      <c r="J9" s="72">
        <v>1972</v>
      </c>
      <c r="K9" s="73">
        <f t="shared" si="4"/>
        <v>54</v>
      </c>
      <c r="L9" s="71" t="str">
        <f t="shared" si="2"/>
        <v>OK</v>
      </c>
      <c r="M9" s="71" t="s">
        <v>786</v>
      </c>
      <c r="N9" s="33"/>
      <c r="O9" s="33"/>
      <c r="P9" s="33"/>
      <c r="Q9" s="33"/>
      <c r="R9" s="33"/>
      <c r="S9" s="33"/>
      <c r="T9" s="33"/>
      <c r="U9" s="33"/>
      <c r="V9" s="33"/>
      <c r="W9" s="33"/>
      <c r="X9" s="33"/>
      <c r="Y9" s="33"/>
      <c r="Z9" s="33"/>
      <c r="AA9" s="33"/>
      <c r="AB9" s="33"/>
      <c r="AC9" s="33"/>
      <c r="AD9" s="33"/>
      <c r="AE9" s="33"/>
      <c r="AF9" s="33"/>
      <c r="AG9" s="33"/>
    </row>
    <row r="10" spans="1:33" ht="13.5" customHeight="1">
      <c r="A10" s="68" t="s">
        <v>65</v>
      </c>
      <c r="B10" s="69" t="s">
        <v>66</v>
      </c>
      <c r="C10" s="69" t="s">
        <v>67</v>
      </c>
      <c r="D10" s="69" t="s">
        <v>776</v>
      </c>
      <c r="E10" s="70"/>
      <c r="F10" s="71" t="str">
        <f t="shared" si="0"/>
        <v>あ０７</v>
      </c>
      <c r="G10" s="71" t="str">
        <f t="shared" si="3"/>
        <v>大林弘典</v>
      </c>
      <c r="H10" s="71" t="str">
        <f t="shared" si="1"/>
        <v>アビックBB</v>
      </c>
      <c r="I10" s="71" t="s">
        <v>777</v>
      </c>
      <c r="J10" s="72">
        <v>1989</v>
      </c>
      <c r="K10" s="73">
        <f t="shared" si="4"/>
        <v>37</v>
      </c>
      <c r="L10" s="71" t="str">
        <f t="shared" si="2"/>
        <v>OK</v>
      </c>
      <c r="M10" s="71" t="s">
        <v>787</v>
      </c>
      <c r="N10" s="33"/>
      <c r="O10" s="33"/>
      <c r="P10" s="33"/>
      <c r="Q10" s="33"/>
      <c r="R10" s="33"/>
      <c r="S10" s="33"/>
      <c r="T10" s="33"/>
      <c r="U10" s="33"/>
      <c r="V10" s="33"/>
      <c r="W10" s="33"/>
      <c r="X10" s="33"/>
      <c r="Y10" s="33"/>
      <c r="Z10" s="33"/>
      <c r="AA10" s="33"/>
      <c r="AB10" s="33"/>
      <c r="AC10" s="33"/>
      <c r="AD10" s="33"/>
      <c r="AE10" s="33"/>
      <c r="AF10" s="33"/>
      <c r="AG10" s="33"/>
    </row>
    <row r="11" spans="1:33" ht="13.5" customHeight="1">
      <c r="A11" s="68" t="s">
        <v>69</v>
      </c>
      <c r="B11" s="71" t="s">
        <v>70</v>
      </c>
      <c r="C11" s="71" t="s">
        <v>71</v>
      </c>
      <c r="D11" s="69" t="s">
        <v>776</v>
      </c>
      <c r="E11" s="70"/>
      <c r="F11" s="71" t="str">
        <f t="shared" si="0"/>
        <v>あ０８</v>
      </c>
      <c r="G11" s="71" t="str">
        <f t="shared" si="3"/>
        <v>福嶋亮</v>
      </c>
      <c r="H11" s="71" t="str">
        <f t="shared" si="1"/>
        <v>アビックBB</v>
      </c>
      <c r="I11" s="71" t="s">
        <v>777</v>
      </c>
      <c r="J11" s="74">
        <v>1961</v>
      </c>
      <c r="K11" s="73">
        <f t="shared" si="4"/>
        <v>65</v>
      </c>
      <c r="L11" s="71" t="str">
        <f t="shared" si="2"/>
        <v>OK</v>
      </c>
      <c r="M11" s="71" t="s">
        <v>788</v>
      </c>
      <c r="N11" s="33"/>
      <c r="O11" s="33"/>
      <c r="P11" s="33"/>
      <c r="Q11" s="33"/>
      <c r="R11" s="33"/>
      <c r="S11" s="33"/>
      <c r="T11" s="33"/>
      <c r="U11" s="33"/>
      <c r="V11" s="33"/>
      <c r="W11" s="33"/>
      <c r="X11" s="33"/>
      <c r="Y11" s="33"/>
      <c r="Z11" s="33"/>
      <c r="AA11" s="33"/>
      <c r="AB11" s="33"/>
      <c r="AC11" s="33"/>
      <c r="AD11" s="33"/>
      <c r="AE11" s="33"/>
      <c r="AF11" s="33"/>
      <c r="AG11" s="33"/>
    </row>
    <row r="12" spans="1:33" ht="13.5" customHeight="1">
      <c r="A12" s="68" t="s">
        <v>72</v>
      </c>
      <c r="B12" s="69" t="s">
        <v>73</v>
      </c>
      <c r="C12" s="69" t="s">
        <v>74</v>
      </c>
      <c r="D12" s="69" t="s">
        <v>776</v>
      </c>
      <c r="E12" s="70"/>
      <c r="F12" s="71" t="str">
        <f t="shared" si="0"/>
        <v>あ０９</v>
      </c>
      <c r="G12" s="71" t="str">
        <f t="shared" si="3"/>
        <v>落合良弘</v>
      </c>
      <c r="H12" s="71" t="str">
        <f t="shared" si="1"/>
        <v>アビックBB</v>
      </c>
      <c r="I12" s="71" t="s">
        <v>777</v>
      </c>
      <c r="J12" s="72">
        <v>1968</v>
      </c>
      <c r="K12" s="73">
        <f t="shared" si="4"/>
        <v>58</v>
      </c>
      <c r="L12" s="71" t="str">
        <f t="shared" si="2"/>
        <v>OK</v>
      </c>
      <c r="M12" s="71" t="s">
        <v>787</v>
      </c>
      <c r="N12" s="33"/>
      <c r="O12" s="33"/>
      <c r="P12" s="33"/>
      <c r="Q12" s="33"/>
      <c r="R12" s="33"/>
      <c r="S12" s="33"/>
      <c r="T12" s="33"/>
      <c r="U12" s="33"/>
      <c r="V12" s="33"/>
      <c r="W12" s="33"/>
      <c r="X12" s="33"/>
      <c r="Y12" s="33"/>
      <c r="Z12" s="33"/>
      <c r="AA12" s="33"/>
      <c r="AB12" s="33"/>
      <c r="AC12" s="33"/>
      <c r="AD12" s="33"/>
      <c r="AE12" s="33"/>
      <c r="AF12" s="33"/>
      <c r="AG12" s="33"/>
    </row>
    <row r="13" spans="1:33" ht="13.5" customHeight="1">
      <c r="A13" s="68" t="s">
        <v>75</v>
      </c>
      <c r="B13" s="76" t="s">
        <v>76</v>
      </c>
      <c r="C13" s="76" t="s">
        <v>77</v>
      </c>
      <c r="D13" s="69" t="s">
        <v>776</v>
      </c>
      <c r="E13" s="70"/>
      <c r="F13" s="71" t="str">
        <f t="shared" si="0"/>
        <v>あ１０</v>
      </c>
      <c r="G13" s="71" t="str">
        <f t="shared" si="3"/>
        <v xml:space="preserve">松井傳樹 </v>
      </c>
      <c r="H13" s="71" t="str">
        <f t="shared" si="1"/>
        <v>アビックBB</v>
      </c>
      <c r="I13" s="71" t="s">
        <v>777</v>
      </c>
      <c r="J13" s="72">
        <v>1987</v>
      </c>
      <c r="K13" s="73">
        <f t="shared" si="4"/>
        <v>39</v>
      </c>
      <c r="L13" s="71" t="str">
        <f t="shared" si="2"/>
        <v>OK</v>
      </c>
      <c r="M13" s="71" t="s">
        <v>781</v>
      </c>
      <c r="N13" s="33"/>
      <c r="O13" s="33"/>
      <c r="P13" s="33"/>
      <c r="Q13" s="33"/>
      <c r="R13" s="33"/>
      <c r="S13" s="33"/>
      <c r="T13" s="33"/>
      <c r="U13" s="33"/>
      <c r="V13" s="33"/>
      <c r="W13" s="33"/>
      <c r="X13" s="33"/>
      <c r="Y13" s="33"/>
      <c r="Z13" s="33"/>
      <c r="AA13" s="33"/>
      <c r="AB13" s="33"/>
      <c r="AC13" s="33"/>
      <c r="AD13" s="33"/>
      <c r="AE13" s="33"/>
      <c r="AF13" s="33"/>
      <c r="AG13" s="33"/>
    </row>
    <row r="14" spans="1:33" ht="13.5" customHeight="1">
      <c r="A14" s="68" t="s">
        <v>78</v>
      </c>
      <c r="B14" s="34" t="s">
        <v>79</v>
      </c>
      <c r="C14" s="34" t="s">
        <v>80</v>
      </c>
      <c r="D14" s="69" t="s">
        <v>776</v>
      </c>
      <c r="E14" s="70"/>
      <c r="F14" s="71" t="str">
        <f t="shared" si="0"/>
        <v>あ１１</v>
      </c>
      <c r="G14" s="71" t="str">
        <f t="shared" si="3"/>
        <v>長谷川優</v>
      </c>
      <c r="H14" s="71" t="str">
        <f t="shared" si="1"/>
        <v>アビックBB</v>
      </c>
      <c r="I14" s="71" t="s">
        <v>777</v>
      </c>
      <c r="J14" s="72">
        <v>1973</v>
      </c>
      <c r="K14" s="73">
        <f t="shared" si="4"/>
        <v>53</v>
      </c>
      <c r="L14" s="71" t="str">
        <f t="shared" si="2"/>
        <v>OK</v>
      </c>
      <c r="M14" s="71" t="s">
        <v>789</v>
      </c>
      <c r="N14" s="33"/>
      <c r="O14" s="33"/>
      <c r="P14" s="33"/>
      <c r="Q14" s="33"/>
      <c r="R14" s="33"/>
      <c r="S14" s="33"/>
      <c r="T14" s="33"/>
      <c r="U14" s="33"/>
      <c r="V14" s="33"/>
      <c r="W14" s="33"/>
      <c r="X14" s="33"/>
      <c r="Y14" s="33"/>
      <c r="Z14" s="33"/>
      <c r="AA14" s="33"/>
      <c r="AB14" s="33"/>
      <c r="AC14" s="33"/>
      <c r="AD14" s="33"/>
      <c r="AE14" s="33"/>
      <c r="AF14" s="33"/>
      <c r="AG14" s="33"/>
    </row>
    <row r="15" spans="1:33" ht="13.5" customHeight="1">
      <c r="A15" s="68" t="s">
        <v>81</v>
      </c>
      <c r="B15" s="69" t="s">
        <v>82</v>
      </c>
      <c r="C15" s="69" t="s">
        <v>83</v>
      </c>
      <c r="D15" s="69" t="s">
        <v>776</v>
      </c>
      <c r="F15" s="71" t="str">
        <f t="shared" si="0"/>
        <v>あ１２</v>
      </c>
      <c r="G15" s="71" t="str">
        <f t="shared" si="3"/>
        <v>草野活地</v>
      </c>
      <c r="H15" s="71" t="str">
        <f t="shared" si="1"/>
        <v>アビックBB</v>
      </c>
      <c r="I15" s="71" t="s">
        <v>777</v>
      </c>
      <c r="J15" s="72">
        <v>1974</v>
      </c>
      <c r="K15" s="73">
        <f t="shared" si="4"/>
        <v>52</v>
      </c>
      <c r="L15" s="71" t="str">
        <f t="shared" si="2"/>
        <v>OK</v>
      </c>
      <c r="M15" s="71" t="s">
        <v>778</v>
      </c>
      <c r="N15" s="33"/>
      <c r="O15" s="33"/>
      <c r="P15" s="33"/>
      <c r="Q15" s="33"/>
      <c r="R15" s="33"/>
      <c r="S15" s="33"/>
      <c r="T15" s="33"/>
      <c r="U15" s="33"/>
      <c r="V15" s="33"/>
      <c r="W15" s="33"/>
      <c r="X15" s="33"/>
      <c r="Y15" s="33"/>
      <c r="Z15" s="33"/>
      <c r="AA15" s="33"/>
      <c r="AB15" s="33"/>
      <c r="AC15" s="33"/>
      <c r="AD15" s="33"/>
      <c r="AE15" s="33"/>
      <c r="AF15" s="33"/>
      <c r="AG15" s="33"/>
    </row>
    <row r="16" spans="1:33" ht="13.5" customHeight="1">
      <c r="A16" s="68" t="s">
        <v>84</v>
      </c>
      <c r="B16" s="69" t="s">
        <v>85</v>
      </c>
      <c r="C16" s="69" t="s">
        <v>86</v>
      </c>
      <c r="D16" s="69" t="s">
        <v>776</v>
      </c>
      <c r="F16" s="71" t="str">
        <f t="shared" si="0"/>
        <v>あ１３</v>
      </c>
      <c r="G16" s="71" t="str">
        <f t="shared" si="3"/>
        <v>吉川孝次</v>
      </c>
      <c r="H16" s="71" t="str">
        <f t="shared" si="1"/>
        <v>アビックBB</v>
      </c>
      <c r="I16" s="71" t="s">
        <v>777</v>
      </c>
      <c r="J16" s="72">
        <v>1976</v>
      </c>
      <c r="K16" s="73">
        <f t="shared" si="4"/>
        <v>50</v>
      </c>
      <c r="L16" s="71" t="str">
        <f t="shared" si="2"/>
        <v>OK</v>
      </c>
      <c r="M16" s="71" t="s">
        <v>781</v>
      </c>
      <c r="N16" s="33"/>
      <c r="O16" s="33"/>
      <c r="P16" s="33"/>
      <c r="Q16" s="33"/>
      <c r="R16" s="33"/>
      <c r="S16" s="33"/>
      <c r="T16" s="33"/>
      <c r="U16" s="33"/>
      <c r="V16" s="33"/>
      <c r="W16" s="33"/>
      <c r="X16" s="33"/>
      <c r="Y16" s="33"/>
      <c r="Z16" s="33"/>
      <c r="AA16" s="33"/>
      <c r="AB16" s="33"/>
      <c r="AC16" s="33"/>
      <c r="AD16" s="33"/>
      <c r="AE16" s="33"/>
      <c r="AF16" s="33"/>
      <c r="AG16" s="33"/>
    </row>
    <row r="17" spans="1:33" ht="13.5" customHeight="1">
      <c r="A17" s="68" t="s">
        <v>87</v>
      </c>
      <c r="B17" s="69" t="s">
        <v>88</v>
      </c>
      <c r="C17" s="69" t="s">
        <v>89</v>
      </c>
      <c r="D17" s="69" t="s">
        <v>776</v>
      </c>
      <c r="F17" s="71" t="str">
        <f t="shared" si="0"/>
        <v>あ１４</v>
      </c>
      <c r="G17" s="71" t="str">
        <f t="shared" si="3"/>
        <v>姫田和憲</v>
      </c>
      <c r="H17" s="71" t="str">
        <f t="shared" si="1"/>
        <v>アビックBB</v>
      </c>
      <c r="I17" s="71" t="s">
        <v>777</v>
      </c>
      <c r="J17" s="72">
        <v>1984</v>
      </c>
      <c r="K17" s="73">
        <f t="shared" si="4"/>
        <v>42</v>
      </c>
      <c r="L17" s="71" t="str">
        <f t="shared" si="2"/>
        <v>OK</v>
      </c>
      <c r="M17" s="68" t="s">
        <v>790</v>
      </c>
      <c r="N17" s="33"/>
      <c r="O17" s="33"/>
      <c r="P17" s="33"/>
      <c r="Q17" s="33"/>
      <c r="R17" s="33"/>
      <c r="S17" s="33"/>
      <c r="T17" s="33"/>
      <c r="U17" s="33"/>
      <c r="V17" s="33"/>
      <c r="W17" s="33"/>
      <c r="X17" s="33"/>
      <c r="Y17" s="33"/>
      <c r="Z17" s="33"/>
      <c r="AA17" s="33"/>
      <c r="AB17" s="33"/>
      <c r="AC17" s="33"/>
      <c r="AD17" s="33"/>
      <c r="AE17" s="33"/>
      <c r="AF17" s="33"/>
      <c r="AG17" s="33"/>
    </row>
    <row r="18" spans="1:33" ht="13.5" customHeight="1">
      <c r="A18" s="68" t="s">
        <v>90</v>
      </c>
      <c r="B18" s="71" t="s">
        <v>91</v>
      </c>
      <c r="C18" s="71" t="s">
        <v>92</v>
      </c>
      <c r="D18" s="69" t="s">
        <v>776</v>
      </c>
      <c r="F18" s="71" t="str">
        <f t="shared" si="0"/>
        <v>あ１５</v>
      </c>
      <c r="G18" s="71" t="str">
        <f t="shared" si="3"/>
        <v>法戸義也</v>
      </c>
      <c r="H18" s="71" t="str">
        <f t="shared" si="1"/>
        <v>アビックBB</v>
      </c>
      <c r="I18" s="71" t="s">
        <v>777</v>
      </c>
      <c r="J18" s="72">
        <v>1983</v>
      </c>
      <c r="K18" s="73">
        <f t="shared" si="4"/>
        <v>43</v>
      </c>
      <c r="L18" s="71" t="str">
        <f t="shared" si="2"/>
        <v>OK</v>
      </c>
      <c r="M18" s="71" t="s">
        <v>791</v>
      </c>
      <c r="N18" s="33"/>
      <c r="O18" s="33"/>
      <c r="P18" s="33"/>
      <c r="Q18" s="33"/>
      <c r="R18" s="33"/>
      <c r="S18" s="33"/>
      <c r="T18" s="33"/>
      <c r="U18" s="33"/>
      <c r="V18" s="33"/>
      <c r="W18" s="33"/>
      <c r="X18" s="33"/>
      <c r="Y18" s="33"/>
      <c r="Z18" s="33"/>
      <c r="AA18" s="33"/>
      <c r="AB18" s="33"/>
      <c r="AC18" s="33"/>
      <c r="AD18" s="33"/>
      <c r="AE18" s="33"/>
      <c r="AF18" s="33"/>
      <c r="AG18" s="33"/>
    </row>
    <row r="19" spans="1:33" ht="13.5" customHeight="1">
      <c r="A19" s="68" t="s">
        <v>93</v>
      </c>
      <c r="B19" s="71" t="s">
        <v>94</v>
      </c>
      <c r="C19" s="71" t="s">
        <v>95</v>
      </c>
      <c r="D19" s="69" t="s">
        <v>776</v>
      </c>
      <c r="F19" s="71" t="str">
        <f t="shared" si="0"/>
        <v>あ１６</v>
      </c>
      <c r="G19" s="71" t="str">
        <f t="shared" si="3"/>
        <v>冨岡浩史</v>
      </c>
      <c r="H19" s="71" t="str">
        <f t="shared" si="1"/>
        <v>アビックBB</v>
      </c>
      <c r="I19" s="71" t="s">
        <v>777</v>
      </c>
      <c r="J19" s="72">
        <v>1967</v>
      </c>
      <c r="K19" s="73">
        <f t="shared" si="4"/>
        <v>59</v>
      </c>
      <c r="L19" s="71" t="str">
        <f t="shared" si="2"/>
        <v>OK</v>
      </c>
      <c r="M19" s="71" t="s">
        <v>778</v>
      </c>
      <c r="N19" s="33"/>
      <c r="O19" s="33"/>
      <c r="P19" s="33"/>
      <c r="Q19" s="33"/>
      <c r="R19" s="33"/>
      <c r="S19" s="33"/>
      <c r="T19" s="33"/>
      <c r="U19" s="33"/>
      <c r="V19" s="33"/>
      <c r="W19" s="33"/>
      <c r="X19" s="33"/>
      <c r="Y19" s="33"/>
      <c r="Z19" s="33"/>
      <c r="AA19" s="33"/>
      <c r="AB19" s="33"/>
      <c r="AC19" s="33"/>
      <c r="AD19" s="33"/>
      <c r="AE19" s="33"/>
      <c r="AF19" s="33"/>
      <c r="AG19" s="33"/>
    </row>
    <row r="20" spans="1:33" ht="13.5" customHeight="1">
      <c r="A20" s="68" t="s">
        <v>96</v>
      </c>
      <c r="B20" s="71" t="s">
        <v>97</v>
      </c>
      <c r="C20" s="71" t="s">
        <v>98</v>
      </c>
      <c r="D20" s="69" t="s">
        <v>776</v>
      </c>
      <c r="F20" s="71" t="str">
        <f t="shared" si="0"/>
        <v>あ１７</v>
      </c>
      <c r="G20" s="71" t="str">
        <f t="shared" si="3"/>
        <v>西堀公人</v>
      </c>
      <c r="H20" s="71" t="str">
        <f t="shared" si="1"/>
        <v>アビックBB</v>
      </c>
      <c r="I20" s="71" t="s">
        <v>777</v>
      </c>
      <c r="J20" s="72">
        <v>1984</v>
      </c>
      <c r="K20" s="73">
        <f t="shared" si="4"/>
        <v>42</v>
      </c>
      <c r="L20" s="71" t="str">
        <f t="shared" si="2"/>
        <v>OK</v>
      </c>
      <c r="M20" s="71" t="s">
        <v>792</v>
      </c>
      <c r="N20" s="33"/>
      <c r="O20" s="33"/>
      <c r="P20" s="33"/>
      <c r="Q20" s="33"/>
      <c r="R20" s="33"/>
      <c r="S20" s="33"/>
      <c r="T20" s="33"/>
      <c r="U20" s="33"/>
      <c r="V20" s="33"/>
      <c r="W20" s="33"/>
      <c r="X20" s="33"/>
      <c r="Y20" s="33"/>
      <c r="Z20" s="33"/>
      <c r="AA20" s="33"/>
      <c r="AB20" s="33"/>
      <c r="AC20" s="33"/>
      <c r="AD20" s="33"/>
      <c r="AE20" s="33"/>
      <c r="AF20" s="33"/>
      <c r="AG20" s="33"/>
    </row>
    <row r="21" spans="1:33" ht="13.5" customHeight="1">
      <c r="A21" s="68" t="s">
        <v>100</v>
      </c>
      <c r="B21" s="71" t="s">
        <v>101</v>
      </c>
      <c r="C21" s="71" t="s">
        <v>102</v>
      </c>
      <c r="D21" s="69" t="s">
        <v>776</v>
      </c>
      <c r="F21" s="71" t="str">
        <f t="shared" si="0"/>
        <v>あ１８</v>
      </c>
      <c r="G21" s="71" t="str">
        <f t="shared" si="3"/>
        <v>清野宏樹</v>
      </c>
      <c r="H21" s="71" t="str">
        <f t="shared" si="1"/>
        <v>アビックBB</v>
      </c>
      <c r="I21" s="71" t="s">
        <v>777</v>
      </c>
      <c r="J21" s="72">
        <v>1987</v>
      </c>
      <c r="K21" s="73">
        <f t="shared" si="4"/>
        <v>39</v>
      </c>
      <c r="L21" s="71" t="str">
        <f t="shared" si="2"/>
        <v>OK</v>
      </c>
      <c r="M21" s="68" t="s">
        <v>790</v>
      </c>
      <c r="N21" s="33"/>
      <c r="O21" s="33"/>
      <c r="P21" s="33"/>
      <c r="Q21" s="33"/>
      <c r="R21" s="33"/>
      <c r="S21" s="33"/>
      <c r="T21" s="33"/>
      <c r="U21" s="33"/>
      <c r="V21" s="33"/>
      <c r="W21" s="33"/>
      <c r="X21" s="33"/>
      <c r="Y21" s="33"/>
      <c r="Z21" s="33"/>
      <c r="AA21" s="33"/>
      <c r="AB21" s="33"/>
      <c r="AC21" s="33"/>
      <c r="AD21" s="33"/>
      <c r="AE21" s="33"/>
      <c r="AF21" s="33"/>
      <c r="AG21" s="33"/>
    </row>
    <row r="22" spans="1:33" ht="13.5" customHeight="1">
      <c r="A22" s="68" t="s">
        <v>103</v>
      </c>
      <c r="B22" s="71" t="s">
        <v>104</v>
      </c>
      <c r="C22" s="71" t="s">
        <v>105</v>
      </c>
      <c r="D22" s="69" t="s">
        <v>776</v>
      </c>
      <c r="F22" s="71" t="str">
        <f t="shared" si="0"/>
        <v>あ１９</v>
      </c>
      <c r="G22" s="71" t="str">
        <f t="shared" si="3"/>
        <v>宇野泰三</v>
      </c>
      <c r="H22" s="71" t="str">
        <f t="shared" si="1"/>
        <v>アビックBB</v>
      </c>
      <c r="I22" s="71" t="s">
        <v>777</v>
      </c>
      <c r="J22" s="72">
        <v>1974</v>
      </c>
      <c r="K22" s="73">
        <f t="shared" si="4"/>
        <v>52</v>
      </c>
      <c r="L22" s="71" t="str">
        <f t="shared" si="2"/>
        <v>OK</v>
      </c>
      <c r="M22" s="71" t="s">
        <v>793</v>
      </c>
      <c r="N22" s="33"/>
      <c r="O22" s="33"/>
      <c r="P22" s="33"/>
      <c r="Q22" s="33"/>
      <c r="R22" s="33"/>
      <c r="S22" s="33"/>
      <c r="T22" s="33"/>
      <c r="U22" s="33"/>
      <c r="V22" s="33"/>
      <c r="W22" s="33"/>
      <c r="X22" s="33"/>
      <c r="Y22" s="33"/>
      <c r="Z22" s="33"/>
      <c r="AA22" s="33"/>
      <c r="AB22" s="33"/>
      <c r="AC22" s="33"/>
      <c r="AD22" s="33"/>
      <c r="AE22" s="33"/>
      <c r="AF22" s="33"/>
      <c r="AG22" s="33"/>
    </row>
    <row r="23" spans="1:33" ht="13.5" customHeight="1">
      <c r="A23" s="68" t="s">
        <v>107</v>
      </c>
      <c r="B23" s="71" t="s">
        <v>108</v>
      </c>
      <c r="C23" s="71" t="s">
        <v>109</v>
      </c>
      <c r="D23" s="69" t="s">
        <v>776</v>
      </c>
      <c r="F23" s="71" t="str">
        <f t="shared" si="0"/>
        <v>あ２０</v>
      </c>
      <c r="G23" s="71" t="str">
        <f t="shared" si="3"/>
        <v>坪井徳寿</v>
      </c>
      <c r="H23" s="71" t="str">
        <f t="shared" si="1"/>
        <v>アビックBB</v>
      </c>
      <c r="I23" s="71" t="s">
        <v>777</v>
      </c>
      <c r="J23" s="72">
        <v>1979</v>
      </c>
      <c r="K23" s="73">
        <f t="shared" si="4"/>
        <v>47</v>
      </c>
      <c r="L23" s="71" t="str">
        <f t="shared" si="2"/>
        <v>OK</v>
      </c>
      <c r="M23" s="71" t="s">
        <v>778</v>
      </c>
      <c r="N23" s="33"/>
      <c r="O23" s="33"/>
      <c r="P23" s="33"/>
      <c r="Q23" s="33"/>
      <c r="R23" s="33"/>
      <c r="S23" s="33"/>
      <c r="T23" s="33"/>
      <c r="U23" s="33"/>
      <c r="V23" s="33"/>
      <c r="W23" s="33"/>
      <c r="X23" s="33"/>
      <c r="Y23" s="33"/>
      <c r="Z23" s="33"/>
      <c r="AA23" s="33"/>
      <c r="AB23" s="33"/>
      <c r="AC23" s="33"/>
      <c r="AD23" s="33"/>
      <c r="AE23" s="33"/>
      <c r="AF23" s="33"/>
      <c r="AG23" s="33"/>
    </row>
    <row r="24" spans="1:33" ht="13.5" customHeight="1">
      <c r="A24" s="68" t="s">
        <v>110</v>
      </c>
      <c r="B24" s="68" t="s">
        <v>111</v>
      </c>
      <c r="C24" s="68" t="s">
        <v>112</v>
      </c>
      <c r="D24" s="69" t="s">
        <v>776</v>
      </c>
      <c r="E24" s="78" t="s">
        <v>113</v>
      </c>
      <c r="F24" s="71" t="str">
        <f t="shared" si="0"/>
        <v>あ２１</v>
      </c>
      <c r="G24" s="71" t="str">
        <f t="shared" si="3"/>
        <v>辻村惣一</v>
      </c>
      <c r="H24" s="71" t="str">
        <f t="shared" si="1"/>
        <v>アビックBB</v>
      </c>
      <c r="I24" s="71" t="s">
        <v>777</v>
      </c>
      <c r="J24" s="79">
        <v>1953</v>
      </c>
      <c r="K24" s="73">
        <f t="shared" si="4"/>
        <v>73</v>
      </c>
      <c r="L24" s="71" t="str">
        <f t="shared" si="2"/>
        <v>OK</v>
      </c>
      <c r="M24" s="68" t="s">
        <v>787</v>
      </c>
      <c r="N24" s="33"/>
      <c r="O24" s="33"/>
      <c r="P24" s="33"/>
      <c r="Q24" s="33"/>
      <c r="R24" s="33"/>
      <c r="S24" s="33"/>
      <c r="T24" s="33"/>
      <c r="U24" s="33"/>
      <c r="V24" s="33"/>
      <c r="W24" s="33"/>
      <c r="X24" s="33"/>
      <c r="Y24" s="33"/>
      <c r="Z24" s="33"/>
      <c r="AA24" s="33"/>
      <c r="AB24" s="33"/>
      <c r="AC24" s="33"/>
      <c r="AD24" s="33"/>
      <c r="AE24" s="33"/>
      <c r="AF24" s="33"/>
      <c r="AG24" s="33"/>
    </row>
    <row r="25" spans="1:33" ht="13.5" customHeight="1">
      <c r="A25" s="68" t="s">
        <v>114</v>
      </c>
      <c r="B25" s="68" t="s">
        <v>794</v>
      </c>
      <c r="C25" s="68" t="s">
        <v>795</v>
      </c>
      <c r="D25" s="69" t="s">
        <v>776</v>
      </c>
      <c r="E25" s="80"/>
      <c r="F25" s="71" t="str">
        <f t="shared" si="0"/>
        <v>あ２２</v>
      </c>
      <c r="G25" s="71" t="str">
        <f t="shared" si="3"/>
        <v>槇田学</v>
      </c>
      <c r="H25" s="71" t="str">
        <f t="shared" si="1"/>
        <v>アビックBB</v>
      </c>
      <c r="I25" s="71" t="s">
        <v>777</v>
      </c>
      <c r="J25" s="79">
        <v>1965</v>
      </c>
      <c r="K25" s="73">
        <f t="shared" si="4"/>
        <v>61</v>
      </c>
      <c r="L25" s="71" t="str">
        <f t="shared" si="2"/>
        <v>OK</v>
      </c>
      <c r="M25" s="68" t="s">
        <v>781</v>
      </c>
      <c r="N25" s="33"/>
      <c r="O25" s="33"/>
      <c r="P25" s="33"/>
      <c r="Q25" s="33"/>
      <c r="R25" s="33"/>
      <c r="S25" s="33"/>
      <c r="T25" s="33"/>
      <c r="U25" s="33"/>
      <c r="V25" s="33"/>
      <c r="W25" s="33"/>
      <c r="X25" s="33"/>
      <c r="Y25" s="33"/>
      <c r="Z25" s="33"/>
      <c r="AA25" s="33"/>
      <c r="AB25" s="33"/>
      <c r="AC25" s="33"/>
      <c r="AD25" s="33"/>
      <c r="AE25" s="33"/>
      <c r="AF25" s="33"/>
      <c r="AG25" s="33"/>
    </row>
    <row r="26" spans="1:33" ht="13.5" customHeight="1">
      <c r="A26" s="68" t="s">
        <v>115</v>
      </c>
      <c r="B26" s="68" t="s">
        <v>796</v>
      </c>
      <c r="C26" s="68" t="s">
        <v>797</v>
      </c>
      <c r="D26" s="69" t="s">
        <v>776</v>
      </c>
      <c r="F26" s="71" t="str">
        <f t="shared" si="0"/>
        <v>あ２３</v>
      </c>
      <c r="G26" s="71" t="str">
        <f t="shared" si="3"/>
        <v>武久真也</v>
      </c>
      <c r="H26" s="71" t="str">
        <f t="shared" si="1"/>
        <v>アビックBB</v>
      </c>
      <c r="I26" s="71" t="s">
        <v>777</v>
      </c>
      <c r="J26" s="79">
        <v>1982</v>
      </c>
      <c r="K26" s="73">
        <f t="shared" si="4"/>
        <v>44</v>
      </c>
      <c r="L26" s="71" t="str">
        <f t="shared" si="2"/>
        <v>OK</v>
      </c>
      <c r="M26" s="68" t="s">
        <v>792</v>
      </c>
      <c r="N26" s="33"/>
      <c r="O26" s="33"/>
      <c r="P26" s="33"/>
      <c r="Q26" s="33"/>
      <c r="R26" s="33"/>
      <c r="S26" s="33"/>
      <c r="T26" s="33"/>
      <c r="U26" s="33"/>
      <c r="V26" s="33"/>
      <c r="W26" s="33"/>
      <c r="X26" s="33"/>
      <c r="Y26" s="33"/>
      <c r="Z26" s="33"/>
      <c r="AA26" s="33"/>
      <c r="AB26" s="33"/>
      <c r="AC26" s="33"/>
      <c r="AD26" s="33"/>
      <c r="AE26" s="33"/>
      <c r="AF26" s="33"/>
      <c r="AG26" s="33"/>
    </row>
    <row r="27" spans="1:33" ht="13.5" customHeight="1">
      <c r="A27" s="68" t="s">
        <v>116</v>
      </c>
      <c r="B27" s="81" t="s">
        <v>117</v>
      </c>
      <c r="C27" s="81" t="s">
        <v>118</v>
      </c>
      <c r="D27" s="69" t="s">
        <v>776</v>
      </c>
      <c r="F27" s="71" t="str">
        <f t="shared" si="0"/>
        <v>あ２４</v>
      </c>
      <c r="G27" s="71" t="str">
        <f>B27&amp;C27</f>
        <v>大脇和世</v>
      </c>
      <c r="H27" s="71" t="str">
        <f t="shared" si="1"/>
        <v>アビックBB</v>
      </c>
      <c r="I27" s="81" t="s">
        <v>798</v>
      </c>
      <c r="J27" s="79">
        <v>1970</v>
      </c>
      <c r="K27" s="82">
        <f>IF(J27="","",(2026-J27))</f>
        <v>56</v>
      </c>
      <c r="L27" s="71" t="str">
        <f t="shared" si="2"/>
        <v>OK</v>
      </c>
      <c r="M27" s="68" t="s">
        <v>785</v>
      </c>
      <c r="N27" s="33"/>
      <c r="O27" s="33"/>
      <c r="P27" s="33"/>
      <c r="Q27" s="33"/>
      <c r="R27" s="33"/>
      <c r="S27" s="33"/>
      <c r="T27" s="33"/>
      <c r="U27" s="33"/>
      <c r="V27" s="33"/>
      <c r="W27" s="33"/>
      <c r="X27" s="33"/>
      <c r="Y27" s="33"/>
      <c r="Z27" s="33"/>
      <c r="AA27" s="33"/>
      <c r="AB27" s="33"/>
      <c r="AC27" s="33"/>
      <c r="AD27" s="33"/>
      <c r="AE27" s="33"/>
      <c r="AF27" s="33"/>
      <c r="AG27" s="33"/>
    </row>
    <row r="28" spans="1:33" ht="13.5" customHeight="1">
      <c r="A28" s="68" t="s">
        <v>120</v>
      </c>
      <c r="B28" s="81" t="s">
        <v>121</v>
      </c>
      <c r="C28" s="81" t="s">
        <v>122</v>
      </c>
      <c r="D28" s="69" t="s">
        <v>776</v>
      </c>
      <c r="F28" s="71" t="str">
        <f t="shared" si="0"/>
        <v>あ２５</v>
      </c>
      <c r="G28" s="71" t="str">
        <f>B28&amp;C28</f>
        <v>西山抄千代</v>
      </c>
      <c r="H28" s="71" t="str">
        <f t="shared" si="1"/>
        <v>アビックBB</v>
      </c>
      <c r="I28" s="81" t="s">
        <v>798</v>
      </c>
      <c r="J28" s="79">
        <v>1972</v>
      </c>
      <c r="K28" s="82">
        <f>IF(J28="","",(2026-J28))</f>
        <v>54</v>
      </c>
      <c r="L28" s="71" t="str">
        <f t="shared" si="2"/>
        <v>OK</v>
      </c>
      <c r="M28" s="68" t="s">
        <v>791</v>
      </c>
      <c r="N28" s="33"/>
      <c r="O28" s="33"/>
      <c r="P28" s="33"/>
      <c r="Q28" s="33"/>
      <c r="R28" s="33"/>
      <c r="S28" s="33"/>
      <c r="T28" s="33"/>
      <c r="U28" s="33"/>
      <c r="V28" s="33"/>
      <c r="W28" s="33"/>
      <c r="X28" s="33"/>
      <c r="Y28" s="33"/>
      <c r="Z28" s="33"/>
      <c r="AA28" s="33"/>
      <c r="AB28" s="33"/>
      <c r="AC28" s="33"/>
      <c r="AD28" s="33"/>
      <c r="AE28" s="33"/>
      <c r="AF28" s="33"/>
      <c r="AG28" s="33"/>
    </row>
    <row r="29" spans="1:33" ht="13.5" customHeight="1">
      <c r="A29" s="68" t="s">
        <v>123</v>
      </c>
      <c r="B29" s="81" t="s">
        <v>124</v>
      </c>
      <c r="C29" s="81" t="s">
        <v>125</v>
      </c>
      <c r="D29" s="69" t="s">
        <v>776</v>
      </c>
      <c r="F29" s="71" t="str">
        <f t="shared" si="0"/>
        <v>あ２６</v>
      </c>
      <c r="G29" s="71" t="str">
        <f t="shared" si="3"/>
        <v>齋田優子</v>
      </c>
      <c r="H29" s="71" t="str">
        <f t="shared" si="1"/>
        <v>アビックBB</v>
      </c>
      <c r="I29" s="81" t="s">
        <v>798</v>
      </c>
      <c r="J29" s="79">
        <v>1983</v>
      </c>
      <c r="K29" s="82">
        <f t="shared" si="4"/>
        <v>43</v>
      </c>
      <c r="L29" s="71" t="str">
        <f t="shared" si="2"/>
        <v>OK</v>
      </c>
      <c r="M29" s="68" t="s">
        <v>787</v>
      </c>
      <c r="N29" s="33"/>
      <c r="O29" s="33"/>
      <c r="P29" s="33"/>
      <c r="Q29" s="33"/>
      <c r="R29" s="33"/>
      <c r="S29" s="33"/>
      <c r="T29" s="33"/>
      <c r="U29" s="33"/>
      <c r="V29" s="33"/>
      <c r="W29" s="33"/>
      <c r="X29" s="33"/>
      <c r="Y29" s="33"/>
      <c r="Z29" s="33"/>
      <c r="AA29" s="33"/>
      <c r="AB29" s="33"/>
      <c r="AC29" s="33"/>
      <c r="AD29" s="33"/>
      <c r="AE29" s="33"/>
      <c r="AF29" s="33"/>
      <c r="AG29" s="33"/>
    </row>
    <row r="30" spans="1:33" ht="13.5" customHeight="1">
      <c r="A30" s="68" t="s">
        <v>126</v>
      </c>
      <c r="B30" s="81" t="s">
        <v>127</v>
      </c>
      <c r="C30" s="81" t="s">
        <v>128</v>
      </c>
      <c r="D30" s="69" t="s">
        <v>776</v>
      </c>
      <c r="F30" s="71" t="str">
        <f t="shared" si="0"/>
        <v>あ２７</v>
      </c>
      <c r="G30" s="71" t="str">
        <f t="shared" si="3"/>
        <v>中村紗映子</v>
      </c>
      <c r="H30" s="71" t="str">
        <f t="shared" si="1"/>
        <v>アビックBB</v>
      </c>
      <c r="I30" s="81" t="s">
        <v>798</v>
      </c>
      <c r="J30" s="79">
        <v>1983</v>
      </c>
      <c r="K30" s="82">
        <f t="shared" si="4"/>
        <v>43</v>
      </c>
      <c r="L30" s="71" t="str">
        <f t="shared" si="2"/>
        <v>OK</v>
      </c>
      <c r="M30" s="68" t="s">
        <v>787</v>
      </c>
      <c r="N30" s="33"/>
      <c r="O30" s="33"/>
      <c r="P30" s="33"/>
      <c r="Q30" s="33"/>
      <c r="R30" s="33"/>
      <c r="S30" s="33"/>
      <c r="T30" s="33"/>
      <c r="U30" s="33"/>
      <c r="V30" s="33"/>
      <c r="W30" s="33"/>
      <c r="X30" s="33"/>
      <c r="Y30" s="33"/>
      <c r="Z30" s="33"/>
      <c r="AA30" s="33"/>
      <c r="AB30" s="33"/>
      <c r="AC30" s="33"/>
      <c r="AD30" s="33"/>
      <c r="AE30" s="33"/>
      <c r="AF30" s="33"/>
      <c r="AG30" s="33"/>
    </row>
    <row r="31" spans="1:33" ht="13.5" customHeight="1">
      <c r="A31" s="68" t="s">
        <v>129</v>
      </c>
      <c r="B31" s="81" t="s">
        <v>130</v>
      </c>
      <c r="C31" s="81" t="s">
        <v>131</v>
      </c>
      <c r="D31" s="69" t="s">
        <v>776</v>
      </c>
      <c r="F31" s="71" t="str">
        <f t="shared" si="0"/>
        <v>あ２８</v>
      </c>
      <c r="G31" s="71" t="str">
        <f t="shared" si="3"/>
        <v>松本光美</v>
      </c>
      <c r="H31" s="71" t="str">
        <f t="shared" si="1"/>
        <v>アビックBB</v>
      </c>
      <c r="I31" s="81" t="s">
        <v>798</v>
      </c>
      <c r="J31" s="79">
        <v>1971</v>
      </c>
      <c r="K31" s="82">
        <f t="shared" si="4"/>
        <v>55</v>
      </c>
      <c r="L31" s="71" t="str">
        <f t="shared" si="2"/>
        <v>OK</v>
      </c>
      <c r="M31" s="68" t="s">
        <v>778</v>
      </c>
      <c r="N31" s="33"/>
      <c r="O31" s="33"/>
      <c r="P31" s="33"/>
      <c r="Q31" s="33"/>
      <c r="R31" s="33"/>
      <c r="S31" s="33"/>
      <c r="T31" s="33"/>
      <c r="U31" s="33"/>
      <c r="V31" s="33"/>
      <c r="W31" s="33"/>
      <c r="X31" s="33"/>
      <c r="Y31" s="33"/>
      <c r="Z31" s="33"/>
      <c r="AA31" s="33"/>
      <c r="AB31" s="33"/>
      <c r="AC31" s="33"/>
      <c r="AD31" s="33"/>
      <c r="AE31" s="33"/>
      <c r="AF31" s="33"/>
      <c r="AG31" s="33"/>
    </row>
    <row r="32" spans="1:33" ht="13.5" customHeight="1">
      <c r="A32" s="68" t="s">
        <v>132</v>
      </c>
      <c r="B32" s="81" t="s">
        <v>133</v>
      </c>
      <c r="C32" s="81" t="s">
        <v>134</v>
      </c>
      <c r="D32" s="69" t="s">
        <v>776</v>
      </c>
      <c r="F32" s="71" t="str">
        <f t="shared" si="0"/>
        <v>あ２９</v>
      </c>
      <c r="G32" s="71" t="str">
        <f t="shared" si="3"/>
        <v>堅田瑞木</v>
      </c>
      <c r="H32" s="71" t="str">
        <f t="shared" si="1"/>
        <v>アビックBB</v>
      </c>
      <c r="I32" s="81" t="s">
        <v>798</v>
      </c>
      <c r="J32" s="79">
        <v>1996</v>
      </c>
      <c r="K32" s="82">
        <f t="shared" si="4"/>
        <v>30</v>
      </c>
      <c r="L32" s="71" t="str">
        <f t="shared" si="2"/>
        <v>OK</v>
      </c>
      <c r="M32" s="68" t="s">
        <v>790</v>
      </c>
      <c r="N32" s="33"/>
      <c r="O32" s="33"/>
      <c r="P32" s="33"/>
      <c r="Q32" s="33"/>
      <c r="R32" s="33"/>
      <c r="S32" s="33"/>
      <c r="T32" s="33"/>
      <c r="U32" s="33"/>
      <c r="V32" s="33"/>
      <c r="W32" s="33"/>
      <c r="X32" s="33"/>
      <c r="Y32" s="33"/>
      <c r="Z32" s="33"/>
      <c r="AA32" s="33"/>
      <c r="AB32" s="33"/>
      <c r="AC32" s="33"/>
      <c r="AD32" s="33"/>
      <c r="AE32" s="33"/>
      <c r="AF32" s="33"/>
      <c r="AG32" s="33"/>
    </row>
    <row r="33" spans="1:33" ht="13.5" customHeight="1">
      <c r="A33" s="68" t="s">
        <v>135</v>
      </c>
      <c r="B33" s="81" t="s">
        <v>136</v>
      </c>
      <c r="C33" s="81" t="s">
        <v>137</v>
      </c>
      <c r="D33" s="69" t="s">
        <v>776</v>
      </c>
      <c r="F33" s="71" t="str">
        <f t="shared" si="0"/>
        <v>あ３０</v>
      </c>
      <c r="G33" s="71" t="str">
        <f t="shared" si="3"/>
        <v>堀田明子</v>
      </c>
      <c r="H33" s="71" t="str">
        <f t="shared" si="1"/>
        <v>アビックBB</v>
      </c>
      <c r="I33" s="81" t="s">
        <v>798</v>
      </c>
      <c r="J33" s="79">
        <v>1970</v>
      </c>
      <c r="K33" s="82">
        <f t="shared" si="4"/>
        <v>56</v>
      </c>
      <c r="L33" s="71" t="str">
        <f t="shared" si="2"/>
        <v>OK</v>
      </c>
      <c r="M33" s="81" t="s">
        <v>799</v>
      </c>
      <c r="N33" s="33"/>
      <c r="O33" s="33"/>
      <c r="P33" s="33"/>
      <c r="Q33" s="33"/>
      <c r="R33" s="33"/>
      <c r="S33" s="33"/>
      <c r="T33" s="33"/>
      <c r="U33" s="33"/>
      <c r="V33" s="33"/>
      <c r="W33" s="33"/>
      <c r="X33" s="33"/>
      <c r="Y33" s="33"/>
      <c r="Z33" s="33"/>
      <c r="AA33" s="33"/>
      <c r="AB33" s="33"/>
      <c r="AC33" s="33"/>
      <c r="AD33" s="33"/>
      <c r="AE33" s="33"/>
      <c r="AF33" s="33"/>
      <c r="AG33" s="33"/>
    </row>
    <row r="34" spans="1:33" ht="13.5" customHeight="1">
      <c r="A34" s="68" t="s">
        <v>139</v>
      </c>
      <c r="B34" s="81" t="s">
        <v>140</v>
      </c>
      <c r="C34" s="81" t="s">
        <v>141</v>
      </c>
      <c r="D34" s="69" t="s">
        <v>776</v>
      </c>
      <c r="F34" s="71" t="str">
        <f t="shared" si="0"/>
        <v>あ３１</v>
      </c>
      <c r="G34" s="71" t="str">
        <f t="shared" si="3"/>
        <v>佐野直美</v>
      </c>
      <c r="H34" s="71" t="str">
        <f t="shared" si="1"/>
        <v>アビックBB</v>
      </c>
      <c r="I34" s="81" t="s">
        <v>798</v>
      </c>
      <c r="J34" s="79">
        <v>1975</v>
      </c>
      <c r="K34" s="82">
        <f t="shared" si="4"/>
        <v>51</v>
      </c>
      <c r="L34" s="71" t="str">
        <f t="shared" si="2"/>
        <v>OK</v>
      </c>
      <c r="M34" s="68" t="s">
        <v>790</v>
      </c>
      <c r="N34" s="33"/>
      <c r="O34" s="33"/>
      <c r="P34" s="33"/>
      <c r="Q34" s="33"/>
      <c r="R34" s="33"/>
      <c r="S34" s="33"/>
      <c r="T34" s="33"/>
      <c r="U34" s="33"/>
      <c r="V34" s="33"/>
      <c r="W34" s="33"/>
      <c r="X34" s="33"/>
      <c r="Y34" s="33"/>
      <c r="Z34" s="33"/>
      <c r="AA34" s="33"/>
      <c r="AB34" s="33"/>
      <c r="AC34" s="33"/>
      <c r="AD34" s="33"/>
      <c r="AE34" s="33"/>
      <c r="AF34" s="33"/>
      <c r="AG34" s="33"/>
    </row>
    <row r="35" spans="1:33" ht="13.5" customHeight="1">
      <c r="A35" s="68" t="s">
        <v>142</v>
      </c>
      <c r="B35" s="81" t="s">
        <v>143</v>
      </c>
      <c r="C35" s="81" t="s">
        <v>144</v>
      </c>
      <c r="D35" s="69" t="s">
        <v>776</v>
      </c>
      <c r="F35" s="71" t="str">
        <f t="shared" si="0"/>
        <v>あ３２</v>
      </c>
      <c r="G35" s="71" t="str">
        <f t="shared" si="3"/>
        <v>千代美由紀</v>
      </c>
      <c r="H35" s="71" t="str">
        <f t="shared" si="1"/>
        <v>アビックBB</v>
      </c>
      <c r="I35" s="81" t="s">
        <v>798</v>
      </c>
      <c r="J35" s="79">
        <v>1972</v>
      </c>
      <c r="K35" s="82">
        <f t="shared" si="4"/>
        <v>54</v>
      </c>
      <c r="L35" s="71" t="str">
        <f t="shared" si="2"/>
        <v>OK</v>
      </c>
      <c r="M35" s="68" t="s">
        <v>790</v>
      </c>
      <c r="N35" s="33"/>
      <c r="O35" s="33"/>
      <c r="P35" s="33"/>
      <c r="Q35" s="33"/>
      <c r="R35" s="33"/>
      <c r="S35" s="33"/>
      <c r="T35" s="33"/>
      <c r="U35" s="33"/>
      <c r="V35" s="33"/>
      <c r="W35" s="33"/>
      <c r="X35" s="33"/>
      <c r="Y35" s="33"/>
      <c r="Z35" s="33"/>
      <c r="AA35" s="33"/>
      <c r="AB35" s="33"/>
      <c r="AC35" s="33"/>
      <c r="AD35" s="33"/>
      <c r="AE35" s="33"/>
      <c r="AF35" s="33"/>
      <c r="AG35" s="33"/>
    </row>
    <row r="36" spans="1:33" ht="13.5" customHeight="1">
      <c r="A36" s="68" t="s">
        <v>145</v>
      </c>
      <c r="B36" s="81" t="s">
        <v>146</v>
      </c>
      <c r="C36" s="81" t="s">
        <v>147</v>
      </c>
      <c r="D36" s="69" t="s">
        <v>776</v>
      </c>
      <c r="F36" s="71" t="str">
        <f t="shared" si="0"/>
        <v>あ３３</v>
      </c>
      <c r="G36" s="71" t="str">
        <f t="shared" si="3"/>
        <v>小西由美子</v>
      </c>
      <c r="H36" s="71" t="str">
        <f t="shared" si="1"/>
        <v>アビックBB</v>
      </c>
      <c r="I36" s="81" t="s">
        <v>798</v>
      </c>
      <c r="J36" s="79">
        <v>1968</v>
      </c>
      <c r="K36" s="82">
        <f t="shared" si="4"/>
        <v>58</v>
      </c>
      <c r="L36" s="71" t="str">
        <f t="shared" si="2"/>
        <v>OK</v>
      </c>
      <c r="M36" s="68" t="s">
        <v>792</v>
      </c>
      <c r="N36" s="33"/>
      <c r="O36" s="33"/>
      <c r="P36" s="33"/>
      <c r="Q36" s="33"/>
      <c r="R36" s="33"/>
      <c r="S36" s="33"/>
      <c r="T36" s="33"/>
      <c r="U36" s="33"/>
      <c r="V36" s="33"/>
      <c r="W36" s="33"/>
      <c r="X36" s="33"/>
      <c r="Y36" s="33"/>
      <c r="Z36" s="33"/>
      <c r="AA36" s="33"/>
      <c r="AB36" s="33"/>
      <c r="AC36" s="33"/>
      <c r="AD36" s="33"/>
      <c r="AE36" s="33"/>
      <c r="AF36" s="33"/>
      <c r="AG36" s="33"/>
    </row>
    <row r="37" spans="1:33" ht="13.5" customHeight="1">
      <c r="A37" s="68" t="s">
        <v>148</v>
      </c>
      <c r="B37" s="81" t="s">
        <v>149</v>
      </c>
      <c r="C37" s="81" t="s">
        <v>150</v>
      </c>
      <c r="D37" s="69" t="s">
        <v>776</v>
      </c>
      <c r="F37" s="71" t="str">
        <f t="shared" si="0"/>
        <v>あ３４</v>
      </c>
      <c r="G37" s="71" t="str">
        <f t="shared" si="3"/>
        <v>徳田裕子</v>
      </c>
      <c r="H37" s="71" t="str">
        <f t="shared" si="1"/>
        <v>アビックBB</v>
      </c>
      <c r="I37" s="81" t="s">
        <v>798</v>
      </c>
      <c r="J37" s="79">
        <v>1971</v>
      </c>
      <c r="K37" s="82">
        <f t="shared" si="4"/>
        <v>55</v>
      </c>
      <c r="L37" s="71" t="str">
        <f t="shared" si="2"/>
        <v>OK</v>
      </c>
      <c r="M37" s="68" t="s">
        <v>792</v>
      </c>
      <c r="N37" s="33"/>
      <c r="O37" s="33"/>
      <c r="P37" s="33"/>
      <c r="Q37" s="33"/>
      <c r="R37" s="33"/>
      <c r="S37" s="33"/>
      <c r="T37" s="33"/>
      <c r="U37" s="33"/>
      <c r="V37" s="33"/>
      <c r="W37" s="33"/>
      <c r="X37" s="33"/>
      <c r="Y37" s="33"/>
      <c r="Z37" s="33"/>
      <c r="AA37" s="33"/>
      <c r="AB37" s="33"/>
      <c r="AC37" s="33"/>
      <c r="AD37" s="33"/>
      <c r="AE37" s="33"/>
      <c r="AF37" s="33"/>
      <c r="AG37" s="33"/>
    </row>
    <row r="38" spans="1:33" ht="13.5" customHeight="1">
      <c r="A38" s="68" t="s">
        <v>151</v>
      </c>
      <c r="B38" s="81" t="s">
        <v>152</v>
      </c>
      <c r="C38" s="81" t="s">
        <v>153</v>
      </c>
      <c r="D38" s="69" t="s">
        <v>776</v>
      </c>
      <c r="F38" s="71" t="str">
        <f t="shared" si="0"/>
        <v>あ３５</v>
      </c>
      <c r="G38" s="71" t="str">
        <f t="shared" si="3"/>
        <v>叶丸利恵子</v>
      </c>
      <c r="H38" s="71" t="str">
        <f t="shared" si="1"/>
        <v>アビックBB</v>
      </c>
      <c r="I38" s="81" t="s">
        <v>798</v>
      </c>
      <c r="J38" s="79">
        <v>1965</v>
      </c>
      <c r="K38" s="82">
        <f t="shared" si="4"/>
        <v>61</v>
      </c>
      <c r="L38" s="71" t="str">
        <f t="shared" si="2"/>
        <v>OK</v>
      </c>
      <c r="M38" s="68" t="s">
        <v>778</v>
      </c>
      <c r="N38" s="33"/>
      <c r="O38" s="33"/>
      <c r="P38" s="33"/>
      <c r="Q38" s="33"/>
      <c r="R38" s="33"/>
      <c r="S38" s="33"/>
      <c r="T38" s="33"/>
      <c r="U38" s="33"/>
      <c r="V38" s="33"/>
      <c r="W38" s="33"/>
      <c r="X38" s="33"/>
      <c r="Y38" s="33"/>
      <c r="Z38" s="33"/>
      <c r="AA38" s="33"/>
      <c r="AB38" s="33"/>
      <c r="AC38" s="33"/>
      <c r="AD38" s="33"/>
      <c r="AE38" s="33"/>
      <c r="AF38" s="33"/>
      <c r="AG38" s="33"/>
    </row>
    <row r="39" spans="1:33" ht="13.5" customHeight="1">
      <c r="A39" s="68" t="s">
        <v>154</v>
      </c>
      <c r="B39" s="81" t="s">
        <v>155</v>
      </c>
      <c r="C39" s="81" t="s">
        <v>156</v>
      </c>
      <c r="D39" s="69" t="s">
        <v>776</v>
      </c>
      <c r="F39" s="71" t="str">
        <f t="shared" si="0"/>
        <v>あ３６</v>
      </c>
      <c r="G39" s="71" t="str">
        <f t="shared" si="3"/>
        <v>脇田里加</v>
      </c>
      <c r="H39" s="71" t="str">
        <f t="shared" si="1"/>
        <v>アビックBB</v>
      </c>
      <c r="I39" s="81" t="s">
        <v>798</v>
      </c>
      <c r="J39" s="79">
        <v>1963</v>
      </c>
      <c r="K39" s="82">
        <f t="shared" si="4"/>
        <v>63</v>
      </c>
      <c r="L39" s="71" t="str">
        <f t="shared" si="2"/>
        <v>OK</v>
      </c>
      <c r="M39" s="68" t="s">
        <v>778</v>
      </c>
      <c r="N39" s="33"/>
      <c r="O39" s="33"/>
      <c r="P39" s="33"/>
      <c r="Q39" s="33"/>
      <c r="R39" s="33"/>
      <c r="S39" s="33"/>
      <c r="T39" s="33"/>
      <c r="U39" s="33"/>
      <c r="V39" s="33"/>
      <c r="W39" s="33"/>
      <c r="X39" s="33"/>
      <c r="Y39" s="33"/>
      <c r="Z39" s="33"/>
      <c r="AA39" s="33"/>
      <c r="AB39" s="33"/>
      <c r="AC39" s="33"/>
      <c r="AD39" s="33"/>
      <c r="AE39" s="33"/>
      <c r="AF39" s="33"/>
      <c r="AG39" s="33"/>
    </row>
    <row r="40" spans="1:33" ht="13.5" customHeight="1">
      <c r="A40" s="68" t="s">
        <v>157</v>
      </c>
      <c r="B40" s="81" t="s">
        <v>158</v>
      </c>
      <c r="C40" s="81" t="s">
        <v>159</v>
      </c>
      <c r="D40" s="69" t="s">
        <v>776</v>
      </c>
      <c r="F40" s="71" t="str">
        <f t="shared" si="0"/>
        <v>あ３７</v>
      </c>
      <c r="G40" s="71" t="str">
        <f t="shared" si="3"/>
        <v>中澤由香</v>
      </c>
      <c r="H40" s="71" t="str">
        <f t="shared" si="1"/>
        <v>アビックBB</v>
      </c>
      <c r="I40" s="81" t="s">
        <v>798</v>
      </c>
      <c r="J40" s="79">
        <v>1975</v>
      </c>
      <c r="K40" s="82">
        <f t="shared" si="4"/>
        <v>51</v>
      </c>
      <c r="L40" s="71" t="str">
        <f t="shared" si="2"/>
        <v>OK</v>
      </c>
      <c r="M40" s="68" t="s">
        <v>778</v>
      </c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3"/>
      <c r="AA40" s="33"/>
      <c r="AB40" s="33"/>
      <c r="AC40" s="33"/>
      <c r="AD40" s="33"/>
      <c r="AE40" s="33"/>
      <c r="AF40" s="33"/>
      <c r="AG40" s="33"/>
    </row>
    <row r="41" spans="1:33" ht="13.5" customHeight="1">
      <c r="A41" s="68" t="s">
        <v>160</v>
      </c>
      <c r="B41" s="81" t="s">
        <v>161</v>
      </c>
      <c r="C41" s="81" t="s">
        <v>162</v>
      </c>
      <c r="D41" s="69" t="s">
        <v>776</v>
      </c>
      <c r="F41" s="71" t="str">
        <f t="shared" si="0"/>
        <v>あ３８</v>
      </c>
      <c r="G41" s="71" t="str">
        <f t="shared" si="3"/>
        <v>山中博子</v>
      </c>
      <c r="H41" s="71" t="str">
        <f t="shared" si="1"/>
        <v>アビックBB</v>
      </c>
      <c r="I41" s="81" t="s">
        <v>798</v>
      </c>
      <c r="J41" s="79">
        <v>1970</v>
      </c>
      <c r="K41" s="82">
        <f t="shared" si="4"/>
        <v>56</v>
      </c>
      <c r="L41" s="71" t="str">
        <f t="shared" si="2"/>
        <v>OK</v>
      </c>
      <c r="M41" s="68" t="s">
        <v>793</v>
      </c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3"/>
      <c r="AA41" s="33"/>
      <c r="AB41" s="33"/>
      <c r="AC41" s="33"/>
      <c r="AD41" s="33"/>
      <c r="AE41" s="33"/>
      <c r="AF41" s="33"/>
      <c r="AG41" s="33"/>
    </row>
    <row r="42" spans="1:33" ht="13.5" customHeight="1">
      <c r="A42" s="68" t="s">
        <v>163</v>
      </c>
      <c r="B42" s="68" t="s">
        <v>800</v>
      </c>
      <c r="C42" s="68" t="s">
        <v>797</v>
      </c>
      <c r="D42" s="69" t="s">
        <v>776</v>
      </c>
      <c r="F42" s="71" t="str">
        <f t="shared" si="0"/>
        <v>あ３９</v>
      </c>
      <c r="G42" s="71" t="str">
        <f t="shared" si="3"/>
        <v>谷崎真也</v>
      </c>
      <c r="H42" s="71" t="str">
        <f t="shared" si="1"/>
        <v>アビックBB</v>
      </c>
      <c r="I42" s="71" t="s">
        <v>777</v>
      </c>
      <c r="J42" s="79">
        <v>1972</v>
      </c>
      <c r="K42" s="82">
        <f t="shared" si="4"/>
        <v>54</v>
      </c>
      <c r="L42" s="71" t="str">
        <f t="shared" si="2"/>
        <v>OK</v>
      </c>
      <c r="M42" s="68" t="s">
        <v>789</v>
      </c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3"/>
      <c r="AA42" s="33"/>
      <c r="AB42" s="33"/>
      <c r="AC42" s="33"/>
      <c r="AD42" s="33"/>
      <c r="AE42" s="33"/>
      <c r="AF42" s="33"/>
      <c r="AG42" s="33"/>
    </row>
    <row r="43" spans="1:33" ht="13.5" customHeight="1">
      <c r="A43" s="68" t="s">
        <v>164</v>
      </c>
      <c r="B43" s="81" t="s">
        <v>801</v>
      </c>
      <c r="C43" s="81" t="s">
        <v>802</v>
      </c>
      <c r="D43" s="69" t="s">
        <v>776</v>
      </c>
      <c r="F43" s="71" t="str">
        <f t="shared" si="0"/>
        <v>あ４０</v>
      </c>
      <c r="G43" s="71" t="str">
        <f t="shared" si="3"/>
        <v>新崎浩子</v>
      </c>
      <c r="H43" s="71" t="str">
        <f t="shared" si="1"/>
        <v>アビックBB</v>
      </c>
      <c r="I43" s="81" t="s">
        <v>798</v>
      </c>
      <c r="J43" s="79">
        <v>1980</v>
      </c>
      <c r="K43" s="82">
        <f t="shared" si="4"/>
        <v>46</v>
      </c>
      <c r="L43" s="71" t="str">
        <f t="shared" si="2"/>
        <v>OK</v>
      </c>
      <c r="M43" s="68" t="s">
        <v>778</v>
      </c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3"/>
      <c r="AA43" s="33"/>
      <c r="AB43" s="33"/>
      <c r="AC43" s="33"/>
      <c r="AD43" s="33"/>
      <c r="AE43" s="33"/>
      <c r="AF43" s="33"/>
      <c r="AG43" s="33"/>
    </row>
    <row r="44" spans="1:33" ht="13.5" customHeight="1">
      <c r="A44" s="68" t="s">
        <v>165</v>
      </c>
      <c r="B44" s="81" t="s">
        <v>803</v>
      </c>
      <c r="C44" s="81" t="s">
        <v>804</v>
      </c>
      <c r="D44" s="69" t="s">
        <v>776</v>
      </c>
      <c r="F44" s="71" t="str">
        <f t="shared" si="0"/>
        <v>あ４１</v>
      </c>
      <c r="G44" s="71" t="str">
        <f t="shared" si="3"/>
        <v>篠崎泉</v>
      </c>
      <c r="H44" s="71" t="str">
        <f t="shared" si="1"/>
        <v>アビックBB</v>
      </c>
      <c r="I44" s="81" t="s">
        <v>798</v>
      </c>
      <c r="J44" s="79">
        <v>1977</v>
      </c>
      <c r="K44" s="82">
        <f t="shared" si="4"/>
        <v>49</v>
      </c>
      <c r="L44" s="71" t="str">
        <f t="shared" si="2"/>
        <v>OK</v>
      </c>
      <c r="M44" s="68" t="s">
        <v>805</v>
      </c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3"/>
      <c r="AA44" s="33"/>
      <c r="AB44" s="33"/>
      <c r="AC44" s="33"/>
      <c r="AD44" s="33"/>
      <c r="AE44" s="33"/>
      <c r="AF44" s="33"/>
      <c r="AG44" s="33"/>
    </row>
    <row r="45" spans="1:33" ht="13.5" customHeight="1">
      <c r="A45" s="68" t="s">
        <v>167</v>
      </c>
      <c r="B45" s="81" t="s">
        <v>806</v>
      </c>
      <c r="C45" s="81" t="s">
        <v>807</v>
      </c>
      <c r="D45" s="69" t="s">
        <v>776</v>
      </c>
      <c r="F45" s="71" t="str">
        <f t="shared" si="0"/>
        <v>あ４２</v>
      </c>
      <c r="G45" s="71" t="str">
        <f t="shared" si="3"/>
        <v>長瀬清香</v>
      </c>
      <c r="H45" s="71" t="str">
        <f t="shared" si="1"/>
        <v>アビックBB</v>
      </c>
      <c r="I45" s="81" t="s">
        <v>798</v>
      </c>
      <c r="J45" s="79">
        <v>1975</v>
      </c>
      <c r="K45" s="82">
        <f t="shared" si="4"/>
        <v>51</v>
      </c>
      <c r="L45" s="71" t="str">
        <f t="shared" si="2"/>
        <v>OK</v>
      </c>
      <c r="M45" s="81" t="s">
        <v>799</v>
      </c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3"/>
      <c r="AA45" s="33"/>
      <c r="AB45" s="33"/>
      <c r="AC45" s="33"/>
      <c r="AD45" s="33"/>
      <c r="AE45" s="33"/>
      <c r="AF45" s="33"/>
      <c r="AG45" s="33"/>
    </row>
    <row r="46" spans="1:33" ht="13.5" customHeight="1">
      <c r="A46" s="68" t="s">
        <v>168</v>
      </c>
      <c r="B46" s="81" t="s">
        <v>808</v>
      </c>
      <c r="C46" s="81" t="s">
        <v>809</v>
      </c>
      <c r="D46" s="69" t="s">
        <v>776</v>
      </c>
      <c r="F46" s="71" t="str">
        <f t="shared" si="0"/>
        <v>あ４３</v>
      </c>
      <c r="G46" s="71" t="str">
        <f t="shared" si="3"/>
        <v>氏原典子</v>
      </c>
      <c r="H46" s="71" t="str">
        <f t="shared" si="1"/>
        <v>アビックBB</v>
      </c>
      <c r="I46" s="81" t="s">
        <v>798</v>
      </c>
      <c r="J46" s="79">
        <v>1968</v>
      </c>
      <c r="K46" s="82">
        <f t="shared" si="4"/>
        <v>58</v>
      </c>
      <c r="L46" s="71" t="str">
        <f t="shared" si="2"/>
        <v>OK</v>
      </c>
      <c r="M46" s="68" t="s">
        <v>805</v>
      </c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3"/>
      <c r="AA46" s="33"/>
      <c r="AB46" s="33"/>
      <c r="AC46" s="33"/>
      <c r="AD46" s="33"/>
      <c r="AE46" s="33"/>
      <c r="AF46" s="33"/>
      <c r="AG46" s="33"/>
    </row>
    <row r="47" spans="1:33" ht="13.5" customHeight="1">
      <c r="A47" s="68" t="s">
        <v>169</v>
      </c>
      <c r="B47" s="81" t="s">
        <v>806</v>
      </c>
      <c r="C47" s="81" t="s">
        <v>810</v>
      </c>
      <c r="D47" s="69" t="s">
        <v>776</v>
      </c>
      <c r="F47" s="71" t="str">
        <f t="shared" si="0"/>
        <v>あ４４</v>
      </c>
      <c r="G47" s="71" t="str">
        <f t="shared" si="3"/>
        <v>長瀬圭音</v>
      </c>
      <c r="H47" s="71" t="str">
        <f t="shared" si="1"/>
        <v>アビックBB</v>
      </c>
      <c r="I47" s="81" t="s">
        <v>798</v>
      </c>
      <c r="J47" s="79">
        <v>2007</v>
      </c>
      <c r="K47" s="82">
        <f t="shared" si="4"/>
        <v>19</v>
      </c>
      <c r="L47" s="71" t="str">
        <f t="shared" si="2"/>
        <v>OK</v>
      </c>
      <c r="M47" s="81" t="s">
        <v>799</v>
      </c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3"/>
      <c r="AA47" s="33"/>
      <c r="AB47" s="33"/>
      <c r="AC47" s="33"/>
      <c r="AD47" s="33"/>
      <c r="AE47" s="33"/>
      <c r="AF47" s="33"/>
      <c r="AG47" s="33"/>
    </row>
    <row r="48" spans="1:33" ht="13.5" customHeight="1">
      <c r="A48" s="83"/>
      <c r="B48" s="83">
        <v>2</v>
      </c>
      <c r="C48" s="84"/>
      <c r="D48" s="85" t="s">
        <v>811</v>
      </c>
      <c r="E48" s="86"/>
      <c r="F48" s="87"/>
      <c r="G48" s="83"/>
      <c r="H48" s="85"/>
      <c r="I48" s="84"/>
      <c r="J48" s="88"/>
      <c r="K48" s="89" t="str">
        <f t="shared" si="4"/>
        <v/>
      </c>
      <c r="L48" s="87"/>
      <c r="M48" s="90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3"/>
      <c r="AA48" s="33"/>
      <c r="AB48" s="33"/>
      <c r="AC48" s="33"/>
      <c r="AD48" s="33"/>
      <c r="AE48" s="33"/>
      <c r="AF48" s="33"/>
      <c r="AG48" s="33"/>
    </row>
    <row r="49" spans="1:33" ht="13.5" customHeight="1">
      <c r="A49" s="91" t="s">
        <v>170</v>
      </c>
      <c r="B49" s="92" t="s">
        <v>171</v>
      </c>
      <c r="C49" s="92" t="s">
        <v>172</v>
      </c>
      <c r="D49" s="93" t="s">
        <v>812</v>
      </c>
      <c r="E49" s="78" t="s">
        <v>113</v>
      </c>
      <c r="F49" s="71" t="str">
        <f t="shared" ref="F49:F81" si="5">A49</f>
        <v>あぷ０１</v>
      </c>
      <c r="G49" s="71" t="str">
        <f>B49&amp;C49</f>
        <v>杉山邦夫</v>
      </c>
      <c r="H49" s="71" t="str">
        <f t="shared" ref="H49:H110" si="6">D49</f>
        <v>アプストTC</v>
      </c>
      <c r="I49" s="94" t="s">
        <v>52</v>
      </c>
      <c r="J49" s="95">
        <v>1950</v>
      </c>
      <c r="K49" s="73">
        <f>IF(J49="","",(2026-J49))</f>
        <v>76</v>
      </c>
      <c r="L49" s="71" t="str">
        <f t="shared" ref="L49:L81" si="7">IF(G49="","",IF(COUNTIF($G$4:$G$117,G49)&gt;1,"2重登録","OK"))</f>
        <v>OK</v>
      </c>
      <c r="M49" s="91" t="s">
        <v>813</v>
      </c>
      <c r="N49" s="33"/>
      <c r="O49" s="33"/>
      <c r="P49" s="33"/>
      <c r="Q49" s="33"/>
      <c r="R49" s="33"/>
      <c r="S49" s="33"/>
      <c r="T49" s="33"/>
      <c r="U49" s="33"/>
      <c r="V49" s="33"/>
      <c r="W49" s="33"/>
      <c r="X49" s="33"/>
      <c r="Y49" s="33"/>
      <c r="Z49" s="33"/>
      <c r="AA49" s="33"/>
      <c r="AB49" s="33"/>
      <c r="AC49" s="33"/>
      <c r="AD49" s="33"/>
      <c r="AE49" s="33"/>
      <c r="AF49" s="33"/>
      <c r="AG49" s="33"/>
    </row>
    <row r="50" spans="1:33" ht="13.5" customHeight="1">
      <c r="A50" s="91" t="s">
        <v>173</v>
      </c>
      <c r="B50" s="96" t="s">
        <v>174</v>
      </c>
      <c r="C50" s="96" t="s">
        <v>175</v>
      </c>
      <c r="D50" s="93" t="s">
        <v>812</v>
      </c>
      <c r="E50" s="78"/>
      <c r="F50" s="71" t="str">
        <f t="shared" si="5"/>
        <v>あぷ０２</v>
      </c>
      <c r="G50" s="71" t="str">
        <f t="shared" ref="G50:G81" si="8">B50&amp;C50</f>
        <v>川上英二</v>
      </c>
      <c r="H50" s="71" t="str">
        <f t="shared" si="6"/>
        <v>アプストTC</v>
      </c>
      <c r="I50" s="94" t="s">
        <v>52</v>
      </c>
      <c r="J50" s="97">
        <v>1963</v>
      </c>
      <c r="K50" s="73">
        <f t="shared" ref="K50:K114" si="9">IF(J50="","",(2026-J50))</f>
        <v>63</v>
      </c>
      <c r="L50" s="71" t="str">
        <f t="shared" si="7"/>
        <v>OK</v>
      </c>
      <c r="M50" s="98" t="s">
        <v>138</v>
      </c>
      <c r="N50" s="33"/>
      <c r="O50" s="33"/>
      <c r="P50" s="33"/>
      <c r="Q50" s="33"/>
      <c r="R50" s="33"/>
      <c r="S50" s="33"/>
      <c r="T50" s="33"/>
      <c r="U50" s="33"/>
      <c r="V50" s="33"/>
      <c r="W50" s="33"/>
      <c r="X50" s="33"/>
      <c r="Y50" s="33"/>
      <c r="Z50" s="33"/>
      <c r="AA50" s="33"/>
      <c r="AB50" s="33"/>
      <c r="AC50" s="33"/>
      <c r="AD50" s="33"/>
      <c r="AE50" s="33"/>
      <c r="AF50" s="33"/>
      <c r="AG50" s="33"/>
    </row>
    <row r="51" spans="1:33" ht="13.5" customHeight="1">
      <c r="A51" s="91" t="s">
        <v>176</v>
      </c>
      <c r="B51" s="92" t="s">
        <v>177</v>
      </c>
      <c r="C51" s="92" t="s">
        <v>178</v>
      </c>
      <c r="D51" s="93" t="s">
        <v>812</v>
      </c>
      <c r="E51" s="78"/>
      <c r="F51" s="71" t="str">
        <f t="shared" si="5"/>
        <v>あぷ０３</v>
      </c>
      <c r="G51" s="71" t="str">
        <f t="shared" si="8"/>
        <v>浅田隆昭</v>
      </c>
      <c r="H51" s="71" t="str">
        <f t="shared" si="6"/>
        <v>アプストTC</v>
      </c>
      <c r="I51" s="94" t="s">
        <v>52</v>
      </c>
      <c r="J51" s="95">
        <v>1964</v>
      </c>
      <c r="K51" s="73">
        <f t="shared" si="9"/>
        <v>62</v>
      </c>
      <c r="L51" s="71" t="str">
        <f t="shared" si="7"/>
        <v>OK</v>
      </c>
      <c r="M51" s="91" t="s">
        <v>179</v>
      </c>
      <c r="N51" s="33"/>
      <c r="O51" s="33"/>
      <c r="P51" s="33"/>
      <c r="Q51" s="33"/>
      <c r="R51" s="33"/>
      <c r="S51" s="33"/>
      <c r="T51" s="33"/>
      <c r="U51" s="33"/>
      <c r="V51" s="33"/>
      <c r="W51" s="33"/>
      <c r="X51" s="33"/>
      <c r="Y51" s="33"/>
      <c r="Z51" s="33"/>
      <c r="AA51" s="33"/>
      <c r="AB51" s="33"/>
      <c r="AC51" s="33"/>
      <c r="AD51" s="33"/>
      <c r="AE51" s="33"/>
      <c r="AF51" s="33"/>
      <c r="AG51" s="33"/>
    </row>
    <row r="52" spans="1:33" ht="13.5" customHeight="1">
      <c r="A52" s="91" t="s">
        <v>180</v>
      </c>
      <c r="B52" s="99" t="s">
        <v>181</v>
      </c>
      <c r="C52" s="99" t="s">
        <v>182</v>
      </c>
      <c r="D52" s="93" t="s">
        <v>812</v>
      </c>
      <c r="E52" s="78"/>
      <c r="F52" s="71" t="str">
        <f t="shared" si="5"/>
        <v>あぷ０４</v>
      </c>
      <c r="G52" s="71" t="str">
        <f t="shared" si="8"/>
        <v>森永洋介</v>
      </c>
      <c r="H52" s="71" t="str">
        <f t="shared" si="6"/>
        <v>アプストTC</v>
      </c>
      <c r="I52" s="94" t="s">
        <v>52</v>
      </c>
      <c r="J52" s="95">
        <v>1986</v>
      </c>
      <c r="K52" s="73">
        <f t="shared" si="9"/>
        <v>40</v>
      </c>
      <c r="L52" s="71" t="str">
        <f t="shared" si="7"/>
        <v>OK</v>
      </c>
      <c r="M52" s="91" t="s">
        <v>99</v>
      </c>
      <c r="N52" s="33"/>
      <c r="O52" s="33"/>
      <c r="P52" s="33"/>
      <c r="Q52" s="33"/>
      <c r="R52" s="33"/>
      <c r="S52" s="33"/>
      <c r="T52" s="33"/>
      <c r="U52" s="33"/>
      <c r="V52" s="33"/>
      <c r="W52" s="33"/>
      <c r="X52" s="33"/>
      <c r="Y52" s="33"/>
      <c r="Z52" s="33"/>
      <c r="AA52" s="33"/>
      <c r="AB52" s="33"/>
      <c r="AC52" s="33"/>
      <c r="AD52" s="33"/>
      <c r="AE52" s="33"/>
      <c r="AF52" s="33"/>
      <c r="AG52" s="33"/>
    </row>
    <row r="53" spans="1:33" ht="13.5" customHeight="1">
      <c r="A53" s="91" t="s">
        <v>183</v>
      </c>
      <c r="B53" s="92" t="s">
        <v>184</v>
      </c>
      <c r="C53" s="92" t="s">
        <v>185</v>
      </c>
      <c r="D53" s="93" t="s">
        <v>812</v>
      </c>
      <c r="E53" s="78"/>
      <c r="F53" s="71" t="str">
        <f t="shared" si="5"/>
        <v>あぷ０５</v>
      </c>
      <c r="G53" s="71" t="str">
        <f t="shared" si="8"/>
        <v>辰巳悟朗</v>
      </c>
      <c r="H53" s="71" t="str">
        <f t="shared" si="6"/>
        <v>アプストTC</v>
      </c>
      <c r="I53" s="94" t="s">
        <v>52</v>
      </c>
      <c r="J53" s="95">
        <v>1974</v>
      </c>
      <c r="K53" s="73">
        <f t="shared" si="9"/>
        <v>52</v>
      </c>
      <c r="L53" s="71" t="str">
        <f t="shared" si="7"/>
        <v>OK</v>
      </c>
      <c r="M53" s="91" t="s">
        <v>54</v>
      </c>
      <c r="N53" s="33"/>
      <c r="O53" s="33"/>
      <c r="P53" s="33"/>
      <c r="Q53" s="33"/>
      <c r="R53" s="33"/>
      <c r="S53" s="33"/>
      <c r="T53" s="33"/>
      <c r="U53" s="33"/>
      <c r="V53" s="33"/>
      <c r="W53" s="33"/>
      <c r="X53" s="33"/>
      <c r="Y53" s="33"/>
      <c r="Z53" s="33"/>
      <c r="AA53" s="33"/>
      <c r="AB53" s="33"/>
      <c r="AC53" s="33"/>
      <c r="AD53" s="33"/>
      <c r="AE53" s="33"/>
      <c r="AF53" s="33"/>
      <c r="AG53" s="33"/>
    </row>
    <row r="54" spans="1:33" ht="13.5" customHeight="1">
      <c r="A54" s="91" t="s">
        <v>186</v>
      </c>
      <c r="B54" s="100" t="s">
        <v>174</v>
      </c>
      <c r="C54" s="100" t="s">
        <v>814</v>
      </c>
      <c r="D54" s="93" t="s">
        <v>812</v>
      </c>
      <c r="E54" s="78"/>
      <c r="F54" s="71" t="str">
        <f t="shared" si="5"/>
        <v>あぷ０６</v>
      </c>
      <c r="G54" s="71" t="str">
        <f t="shared" si="8"/>
        <v>川上美弥子</v>
      </c>
      <c r="H54" s="71" t="str">
        <f t="shared" si="6"/>
        <v>アプストTC</v>
      </c>
      <c r="I54" s="94" t="s">
        <v>119</v>
      </c>
      <c r="J54" s="95">
        <v>1971</v>
      </c>
      <c r="K54" s="73">
        <f t="shared" si="9"/>
        <v>55</v>
      </c>
      <c r="L54" s="71" t="str">
        <f t="shared" si="7"/>
        <v>OK</v>
      </c>
      <c r="M54" s="98" t="s">
        <v>138</v>
      </c>
      <c r="N54" s="33"/>
      <c r="O54" s="33"/>
      <c r="P54" s="33"/>
      <c r="Q54" s="33"/>
      <c r="R54" s="33"/>
      <c r="S54" s="33"/>
      <c r="T54" s="33"/>
      <c r="U54" s="33"/>
      <c r="V54" s="33"/>
      <c r="W54" s="33"/>
      <c r="X54" s="33"/>
      <c r="Y54" s="33"/>
      <c r="Z54" s="33"/>
      <c r="AA54" s="33"/>
      <c r="AB54" s="33"/>
      <c r="AC54" s="33"/>
      <c r="AD54" s="33"/>
      <c r="AE54" s="33"/>
      <c r="AF54" s="33"/>
      <c r="AG54" s="33"/>
    </row>
    <row r="55" spans="1:33" ht="13.5" customHeight="1">
      <c r="A55" s="91" t="s">
        <v>187</v>
      </c>
      <c r="B55" s="96" t="s">
        <v>815</v>
      </c>
      <c r="C55" s="96" t="s">
        <v>816</v>
      </c>
      <c r="D55" s="93" t="s">
        <v>812</v>
      </c>
      <c r="E55" s="78"/>
      <c r="F55" s="71" t="str">
        <f t="shared" si="5"/>
        <v>あぷ０７</v>
      </c>
      <c r="G55" s="71" t="str">
        <f t="shared" si="8"/>
        <v>山内雄平</v>
      </c>
      <c r="H55" s="71" t="str">
        <f t="shared" si="6"/>
        <v>アプストTC</v>
      </c>
      <c r="I55" s="94" t="s">
        <v>52</v>
      </c>
      <c r="J55" s="97">
        <v>1989</v>
      </c>
      <c r="K55" s="73">
        <f t="shared" si="9"/>
        <v>37</v>
      </c>
      <c r="L55" s="71" t="str">
        <f t="shared" si="7"/>
        <v>OK</v>
      </c>
      <c r="M55" s="98" t="s">
        <v>817</v>
      </c>
      <c r="N55" s="33"/>
      <c r="O55" s="33"/>
      <c r="P55" s="33"/>
      <c r="Q55" s="33"/>
      <c r="R55" s="33"/>
      <c r="S55" s="33"/>
      <c r="T55" s="33"/>
      <c r="U55" s="33"/>
      <c r="V55" s="33"/>
      <c r="W55" s="33"/>
      <c r="X55" s="33"/>
      <c r="Y55" s="33"/>
      <c r="Z55" s="33"/>
      <c r="AA55" s="33"/>
      <c r="AB55" s="33"/>
      <c r="AC55" s="33"/>
      <c r="AD55" s="33"/>
      <c r="AE55" s="33"/>
      <c r="AF55" s="33"/>
      <c r="AG55" s="33"/>
    </row>
    <row r="56" spans="1:33" ht="13.5" customHeight="1">
      <c r="A56" s="91" t="s">
        <v>188</v>
      </c>
      <c r="B56" s="100" t="s">
        <v>818</v>
      </c>
      <c r="C56" s="100" t="s">
        <v>819</v>
      </c>
      <c r="D56" s="93" t="s">
        <v>812</v>
      </c>
      <c r="E56" s="78"/>
      <c r="F56" s="71" t="str">
        <f t="shared" si="5"/>
        <v>あぷ０８</v>
      </c>
      <c r="G56" s="71" t="str">
        <f t="shared" si="8"/>
        <v>木村美香</v>
      </c>
      <c r="H56" s="71" t="str">
        <f t="shared" si="6"/>
        <v>アプストTC</v>
      </c>
      <c r="I56" s="94" t="s">
        <v>119</v>
      </c>
      <c r="J56" s="95">
        <v>1962</v>
      </c>
      <c r="K56" s="73">
        <f t="shared" si="9"/>
        <v>64</v>
      </c>
      <c r="L56" s="71" t="str">
        <f t="shared" si="7"/>
        <v>OK</v>
      </c>
      <c r="M56" s="91" t="s">
        <v>820</v>
      </c>
      <c r="N56" s="33"/>
      <c r="O56" s="33"/>
      <c r="P56" s="33"/>
      <c r="Q56" s="33"/>
      <c r="R56" s="33"/>
      <c r="S56" s="33"/>
      <c r="T56" s="33"/>
      <c r="U56" s="33"/>
      <c r="V56" s="33"/>
      <c r="W56" s="33"/>
      <c r="X56" s="33"/>
      <c r="Y56" s="33"/>
      <c r="Z56" s="33"/>
      <c r="AA56" s="33"/>
      <c r="AB56" s="33"/>
      <c r="AC56" s="33"/>
      <c r="AD56" s="33"/>
      <c r="AE56" s="33"/>
      <c r="AF56" s="33"/>
      <c r="AG56" s="33"/>
    </row>
    <row r="57" spans="1:33" ht="13.5" customHeight="1">
      <c r="A57" s="91" t="s">
        <v>189</v>
      </c>
      <c r="B57" s="92" t="s">
        <v>821</v>
      </c>
      <c r="C57" s="92" t="s">
        <v>190</v>
      </c>
      <c r="D57" s="93" t="s">
        <v>812</v>
      </c>
      <c r="E57" s="78"/>
      <c r="F57" s="71" t="str">
        <f t="shared" si="5"/>
        <v>あぷ０９</v>
      </c>
      <c r="G57" s="71" t="str">
        <f t="shared" si="8"/>
        <v>日高眞規子</v>
      </c>
      <c r="H57" s="71" t="str">
        <f t="shared" si="6"/>
        <v>アプストTC</v>
      </c>
      <c r="I57" s="94" t="s">
        <v>119</v>
      </c>
      <c r="J57" s="95">
        <v>1963</v>
      </c>
      <c r="K57" s="73">
        <f t="shared" si="9"/>
        <v>63</v>
      </c>
      <c r="L57" s="71" t="str">
        <f t="shared" si="7"/>
        <v>OK</v>
      </c>
      <c r="M57" s="91" t="s">
        <v>822</v>
      </c>
      <c r="N57" s="33"/>
      <c r="O57" s="33"/>
      <c r="P57" s="33"/>
      <c r="Q57" s="33"/>
      <c r="R57" s="33"/>
      <c r="S57" s="33"/>
      <c r="T57" s="33"/>
      <c r="U57" s="33"/>
      <c r="V57" s="33"/>
      <c r="W57" s="33"/>
      <c r="X57" s="33"/>
      <c r="Y57" s="33"/>
      <c r="Z57" s="33"/>
      <c r="AA57" s="33"/>
      <c r="AB57" s="33"/>
      <c r="AC57" s="33"/>
      <c r="AD57" s="33"/>
      <c r="AE57" s="33"/>
      <c r="AF57" s="33"/>
      <c r="AG57" s="33"/>
    </row>
    <row r="58" spans="1:33" ht="13.5" customHeight="1">
      <c r="A58" s="91" t="s">
        <v>191</v>
      </c>
      <c r="B58" s="92" t="s">
        <v>823</v>
      </c>
      <c r="C58" s="92" t="s">
        <v>824</v>
      </c>
      <c r="D58" s="93" t="s">
        <v>812</v>
      </c>
      <c r="E58" s="78"/>
      <c r="F58" s="71" t="str">
        <f t="shared" si="5"/>
        <v>あぷ１０</v>
      </c>
      <c r="G58" s="71" t="str">
        <f t="shared" si="8"/>
        <v>長谷出浩</v>
      </c>
      <c r="H58" s="71" t="str">
        <f t="shared" si="6"/>
        <v>アプストTC</v>
      </c>
      <c r="I58" s="94" t="s">
        <v>52</v>
      </c>
      <c r="J58" s="95">
        <v>1960</v>
      </c>
      <c r="K58" s="73">
        <f t="shared" si="9"/>
        <v>66</v>
      </c>
      <c r="L58" s="71" t="str">
        <f t="shared" si="7"/>
        <v>OK</v>
      </c>
      <c r="M58" s="98" t="s">
        <v>138</v>
      </c>
      <c r="N58" s="33"/>
      <c r="O58" s="33"/>
      <c r="P58" s="33"/>
      <c r="Q58" s="33"/>
      <c r="R58" s="33"/>
      <c r="S58" s="33"/>
      <c r="T58" s="33"/>
      <c r="U58" s="33"/>
      <c r="V58" s="33"/>
      <c r="W58" s="33"/>
      <c r="X58" s="33"/>
      <c r="Y58" s="33"/>
      <c r="Z58" s="33"/>
      <c r="AA58" s="33"/>
      <c r="AB58" s="33"/>
      <c r="AC58" s="33"/>
      <c r="AD58" s="33"/>
      <c r="AE58" s="33"/>
      <c r="AF58" s="33"/>
      <c r="AG58" s="33"/>
    </row>
    <row r="59" spans="1:33" ht="13.5" customHeight="1">
      <c r="A59" s="91" t="s">
        <v>192</v>
      </c>
      <c r="B59" s="96" t="s">
        <v>825</v>
      </c>
      <c r="C59" s="96" t="s">
        <v>193</v>
      </c>
      <c r="D59" s="93" t="s">
        <v>812</v>
      </c>
      <c r="E59" s="78"/>
      <c r="F59" s="71" t="str">
        <f t="shared" si="5"/>
        <v>あぷ１１</v>
      </c>
      <c r="G59" s="71" t="str">
        <f t="shared" si="8"/>
        <v>奥田純也</v>
      </c>
      <c r="H59" s="71" t="str">
        <f t="shared" si="6"/>
        <v>アプストTC</v>
      </c>
      <c r="I59" s="94" t="s">
        <v>52</v>
      </c>
      <c r="J59" s="97">
        <v>1963</v>
      </c>
      <c r="K59" s="73">
        <f t="shared" si="9"/>
        <v>63</v>
      </c>
      <c r="L59" s="71" t="str">
        <f t="shared" si="7"/>
        <v>OK</v>
      </c>
      <c r="M59" s="98" t="s">
        <v>138</v>
      </c>
      <c r="N59" s="33"/>
      <c r="O59" s="33"/>
      <c r="P59" s="33"/>
      <c r="Q59" s="33"/>
      <c r="R59" s="33"/>
      <c r="S59" s="33"/>
      <c r="T59" s="33"/>
      <c r="U59" s="33"/>
      <c r="V59" s="33"/>
      <c r="W59" s="33"/>
      <c r="X59" s="33"/>
      <c r="Y59" s="33"/>
      <c r="Z59" s="33"/>
      <c r="AA59" s="33"/>
      <c r="AB59" s="33"/>
      <c r="AC59" s="33"/>
      <c r="AD59" s="33"/>
      <c r="AE59" s="33"/>
      <c r="AF59" s="33"/>
      <c r="AG59" s="33"/>
    </row>
    <row r="60" spans="1:33" ht="13.5" customHeight="1">
      <c r="A60" s="91" t="s">
        <v>194</v>
      </c>
      <c r="B60" s="101" t="s">
        <v>195</v>
      </c>
      <c r="C60" s="101" t="s">
        <v>196</v>
      </c>
      <c r="D60" s="93" t="s">
        <v>812</v>
      </c>
      <c r="E60" s="102"/>
      <c r="F60" s="71" t="str">
        <f t="shared" si="5"/>
        <v>あぷ１２</v>
      </c>
      <c r="G60" s="71" t="str">
        <f t="shared" si="8"/>
        <v>村田理恵子</v>
      </c>
      <c r="H60" s="71" t="str">
        <f t="shared" si="6"/>
        <v>アプストTC</v>
      </c>
      <c r="I60" s="94" t="s">
        <v>119</v>
      </c>
      <c r="J60" s="95">
        <v>1979</v>
      </c>
      <c r="K60" s="73">
        <f t="shared" si="9"/>
        <v>47</v>
      </c>
      <c r="L60" s="71" t="str">
        <f t="shared" si="7"/>
        <v>OK</v>
      </c>
      <c r="M60" s="98" t="s">
        <v>138</v>
      </c>
      <c r="N60" s="33"/>
      <c r="O60" s="33"/>
      <c r="P60" s="33"/>
      <c r="Q60" s="33"/>
      <c r="R60" s="33"/>
      <c r="S60" s="33"/>
      <c r="T60" s="33"/>
      <c r="U60" s="33"/>
      <c r="V60" s="33"/>
      <c r="W60" s="33"/>
      <c r="X60" s="33"/>
      <c r="Y60" s="33"/>
      <c r="Z60" s="33"/>
      <c r="AA60" s="33"/>
      <c r="AB60" s="33"/>
      <c r="AC60" s="33"/>
      <c r="AD60" s="33"/>
      <c r="AE60" s="33"/>
      <c r="AF60" s="33"/>
      <c r="AG60" s="33"/>
    </row>
    <row r="61" spans="1:33" ht="13.5" customHeight="1">
      <c r="A61" s="91" t="s">
        <v>197</v>
      </c>
      <c r="B61" s="92" t="s">
        <v>826</v>
      </c>
      <c r="C61" s="92" t="s">
        <v>827</v>
      </c>
      <c r="D61" s="93" t="s">
        <v>812</v>
      </c>
      <c r="E61" s="102"/>
      <c r="F61" s="71" t="str">
        <f t="shared" si="5"/>
        <v>あぷ１３</v>
      </c>
      <c r="G61" s="71" t="str">
        <f t="shared" si="8"/>
        <v>東正隆</v>
      </c>
      <c r="H61" s="71" t="str">
        <f t="shared" si="6"/>
        <v>アプストTC</v>
      </c>
      <c r="I61" s="94" t="s">
        <v>52</v>
      </c>
      <c r="J61" s="95">
        <v>1965</v>
      </c>
      <c r="K61" s="73">
        <f t="shared" si="9"/>
        <v>61</v>
      </c>
      <c r="L61" s="71" t="str">
        <f t="shared" si="7"/>
        <v>OK</v>
      </c>
      <c r="M61" s="91" t="s">
        <v>54</v>
      </c>
      <c r="N61" s="33"/>
      <c r="O61" s="33"/>
      <c r="P61" s="33"/>
      <c r="Q61" s="33"/>
      <c r="R61" s="33"/>
      <c r="S61" s="33"/>
      <c r="T61" s="33"/>
      <c r="U61" s="33"/>
      <c r="V61" s="33"/>
      <c r="W61" s="33"/>
      <c r="X61" s="33"/>
      <c r="Y61" s="33"/>
      <c r="Z61" s="33"/>
      <c r="AA61" s="33"/>
      <c r="AB61" s="33"/>
      <c r="AC61" s="33"/>
      <c r="AD61" s="33"/>
      <c r="AE61" s="33"/>
      <c r="AF61" s="33"/>
      <c r="AG61" s="33"/>
    </row>
    <row r="62" spans="1:33" ht="13.5" customHeight="1">
      <c r="A62" s="91" t="s">
        <v>198</v>
      </c>
      <c r="B62" s="103" t="s">
        <v>828</v>
      </c>
      <c r="C62" s="103" t="s">
        <v>829</v>
      </c>
      <c r="D62" s="93" t="s">
        <v>812</v>
      </c>
      <c r="E62" s="102"/>
      <c r="F62" s="71" t="str">
        <f t="shared" si="5"/>
        <v>あぷ１４</v>
      </c>
      <c r="G62" s="71" t="str">
        <f t="shared" si="8"/>
        <v>二ツ井裕也</v>
      </c>
      <c r="H62" s="71" t="str">
        <f t="shared" si="6"/>
        <v>アプストTC</v>
      </c>
      <c r="I62" s="104" t="s">
        <v>52</v>
      </c>
      <c r="J62" s="104">
        <v>1990</v>
      </c>
      <c r="K62" s="73">
        <f t="shared" si="9"/>
        <v>36</v>
      </c>
      <c r="L62" s="71" t="str">
        <f t="shared" si="7"/>
        <v>OK</v>
      </c>
      <c r="M62" s="91" t="s">
        <v>830</v>
      </c>
      <c r="N62" s="33"/>
      <c r="O62" s="33"/>
      <c r="P62" s="33"/>
      <c r="Q62" s="33"/>
      <c r="R62" s="33"/>
      <c r="S62" s="33"/>
      <c r="T62" s="33"/>
      <c r="U62" s="33"/>
      <c r="V62" s="33"/>
      <c r="W62" s="33"/>
      <c r="X62" s="33"/>
      <c r="Y62" s="33"/>
      <c r="Z62" s="33"/>
      <c r="AA62" s="33"/>
      <c r="AB62" s="33"/>
      <c r="AC62" s="33"/>
      <c r="AD62" s="33"/>
      <c r="AE62" s="33"/>
      <c r="AF62" s="33"/>
      <c r="AG62" s="33"/>
    </row>
    <row r="63" spans="1:33" ht="13.5" customHeight="1">
      <c r="A63" s="91" t="s">
        <v>199</v>
      </c>
      <c r="B63" s="105" t="s">
        <v>831</v>
      </c>
      <c r="C63" s="105" t="s">
        <v>832</v>
      </c>
      <c r="D63" s="93" t="s">
        <v>812</v>
      </c>
      <c r="E63" s="102"/>
      <c r="F63" s="71" t="str">
        <f t="shared" si="5"/>
        <v>あぷ１５</v>
      </c>
      <c r="G63" s="71" t="str">
        <f t="shared" si="8"/>
        <v>田中　有紀</v>
      </c>
      <c r="H63" s="71" t="str">
        <f t="shared" si="6"/>
        <v>アプストTC</v>
      </c>
      <c r="I63" s="104" t="s">
        <v>119</v>
      </c>
      <c r="J63" s="104">
        <v>1969</v>
      </c>
      <c r="K63" s="73">
        <f t="shared" si="9"/>
        <v>57</v>
      </c>
      <c r="L63" s="71" t="str">
        <f t="shared" si="7"/>
        <v>OK</v>
      </c>
      <c r="M63" s="91" t="s">
        <v>833</v>
      </c>
      <c r="N63" s="33"/>
      <c r="O63" s="33"/>
      <c r="P63" s="33"/>
      <c r="Q63" s="33"/>
      <c r="R63" s="33"/>
      <c r="S63" s="33"/>
      <c r="T63" s="33"/>
      <c r="U63" s="33"/>
      <c r="V63" s="33"/>
      <c r="W63" s="33"/>
      <c r="X63" s="33"/>
      <c r="Y63" s="33"/>
      <c r="Z63" s="33"/>
      <c r="AA63" s="33"/>
      <c r="AB63" s="33"/>
      <c r="AC63" s="33"/>
      <c r="AD63" s="33"/>
      <c r="AE63" s="33"/>
      <c r="AF63" s="33"/>
      <c r="AG63" s="33"/>
    </row>
    <row r="64" spans="1:33" ht="13.5" customHeight="1">
      <c r="A64" s="91" t="s">
        <v>200</v>
      </c>
      <c r="B64" s="103" t="s">
        <v>834</v>
      </c>
      <c r="C64" s="103" t="s">
        <v>835</v>
      </c>
      <c r="D64" s="93" t="s">
        <v>812</v>
      </c>
      <c r="E64" s="102"/>
      <c r="F64" s="71" t="str">
        <f t="shared" si="5"/>
        <v>あぷ１６</v>
      </c>
      <c r="G64" s="71" t="str">
        <f t="shared" si="8"/>
        <v>岡川謙二</v>
      </c>
      <c r="H64" s="71" t="str">
        <f t="shared" si="6"/>
        <v>アプストTC</v>
      </c>
      <c r="I64" s="104" t="s">
        <v>52</v>
      </c>
      <c r="J64" s="104">
        <v>1967</v>
      </c>
      <c r="K64" s="73">
        <f t="shared" si="9"/>
        <v>59</v>
      </c>
      <c r="L64" s="71" t="str">
        <f t="shared" si="7"/>
        <v>OK</v>
      </c>
      <c r="M64" s="91" t="s">
        <v>99</v>
      </c>
      <c r="N64" s="33"/>
      <c r="O64" s="33"/>
      <c r="P64" s="33"/>
      <c r="Q64" s="33"/>
      <c r="R64" s="33"/>
      <c r="S64" s="33"/>
      <c r="T64" s="33"/>
      <c r="U64" s="33"/>
      <c r="V64" s="33"/>
      <c r="W64" s="33"/>
      <c r="X64" s="33"/>
      <c r="Y64" s="33"/>
      <c r="Z64" s="33"/>
      <c r="AA64" s="33"/>
      <c r="AB64" s="33"/>
      <c r="AC64" s="33"/>
      <c r="AD64" s="33"/>
      <c r="AE64" s="33"/>
      <c r="AF64" s="33"/>
      <c r="AG64" s="33"/>
    </row>
    <row r="65" spans="1:33" ht="13.5" customHeight="1">
      <c r="A65" s="91" t="s">
        <v>201</v>
      </c>
      <c r="B65" s="103" t="s">
        <v>836</v>
      </c>
      <c r="C65" s="103" t="s">
        <v>837</v>
      </c>
      <c r="D65" s="93" t="s">
        <v>812</v>
      </c>
      <c r="E65" s="102"/>
      <c r="F65" s="71" t="str">
        <f t="shared" si="5"/>
        <v>あぷ１７</v>
      </c>
      <c r="G65" s="71" t="str">
        <f t="shared" si="8"/>
        <v>稲泉聡</v>
      </c>
      <c r="H65" s="71" t="str">
        <f t="shared" si="6"/>
        <v>アプストTC</v>
      </c>
      <c r="I65" s="104" t="s">
        <v>52</v>
      </c>
      <c r="J65" s="104">
        <v>1967</v>
      </c>
      <c r="K65" s="73">
        <f t="shared" si="9"/>
        <v>59</v>
      </c>
      <c r="L65" s="71" t="str">
        <f t="shared" si="7"/>
        <v>OK</v>
      </c>
      <c r="M65" s="91" t="s">
        <v>99</v>
      </c>
      <c r="N65" s="33"/>
      <c r="O65" s="33"/>
      <c r="P65" s="33"/>
      <c r="Q65" s="33"/>
      <c r="R65" s="33"/>
      <c r="S65" s="33"/>
      <c r="T65" s="33"/>
      <c r="U65" s="33"/>
      <c r="V65" s="33"/>
      <c r="W65" s="33"/>
      <c r="X65" s="33"/>
      <c r="Y65" s="33"/>
      <c r="Z65" s="33"/>
      <c r="AA65" s="33"/>
      <c r="AB65" s="33"/>
      <c r="AC65" s="33"/>
      <c r="AD65" s="33"/>
      <c r="AE65" s="33"/>
      <c r="AF65" s="33"/>
      <c r="AG65" s="33"/>
    </row>
    <row r="66" spans="1:33" ht="13.5" customHeight="1">
      <c r="A66" s="91" t="s">
        <v>202</v>
      </c>
      <c r="B66" s="103" t="s">
        <v>838</v>
      </c>
      <c r="C66" s="103" t="s">
        <v>839</v>
      </c>
      <c r="D66" s="93" t="s">
        <v>812</v>
      </c>
      <c r="E66" s="102"/>
      <c r="F66" s="71" t="str">
        <f t="shared" si="5"/>
        <v>あぷ１８</v>
      </c>
      <c r="G66" s="71" t="str">
        <f t="shared" si="8"/>
        <v>妹川寿明</v>
      </c>
      <c r="H66" s="71" t="str">
        <f t="shared" si="6"/>
        <v>アプストTC</v>
      </c>
      <c r="I66" s="104" t="s">
        <v>52</v>
      </c>
      <c r="J66" s="104">
        <v>1995</v>
      </c>
      <c r="K66" s="73">
        <f t="shared" si="9"/>
        <v>31</v>
      </c>
      <c r="L66" s="71" t="str">
        <f t="shared" si="7"/>
        <v>OK</v>
      </c>
      <c r="M66" s="98" t="s">
        <v>817</v>
      </c>
      <c r="N66" s="33"/>
      <c r="O66" s="33"/>
      <c r="P66" s="33"/>
      <c r="Q66" s="33"/>
      <c r="R66" s="33"/>
      <c r="S66" s="33"/>
      <c r="T66" s="33"/>
      <c r="U66" s="33"/>
      <c r="V66" s="33"/>
      <c r="W66" s="33"/>
      <c r="X66" s="33"/>
      <c r="Y66" s="33"/>
      <c r="Z66" s="33"/>
      <c r="AA66" s="33"/>
      <c r="AB66" s="33"/>
      <c r="AC66" s="33"/>
      <c r="AD66" s="33"/>
      <c r="AE66" s="33"/>
      <c r="AF66" s="33"/>
      <c r="AG66" s="33"/>
    </row>
    <row r="67" spans="1:33" ht="13.5" customHeight="1">
      <c r="A67" s="91" t="s">
        <v>203</v>
      </c>
      <c r="B67" s="105" t="s">
        <v>840</v>
      </c>
      <c r="C67" s="105" t="s">
        <v>841</v>
      </c>
      <c r="D67" s="93" t="s">
        <v>812</v>
      </c>
      <c r="E67" s="106"/>
      <c r="F67" s="71" t="str">
        <f t="shared" si="5"/>
        <v>あぷ１９</v>
      </c>
      <c r="G67" s="71" t="str">
        <f t="shared" si="8"/>
        <v>永松貴子</v>
      </c>
      <c r="H67" s="71" t="str">
        <f t="shared" si="6"/>
        <v>アプストTC</v>
      </c>
      <c r="I67" s="104" t="s">
        <v>119</v>
      </c>
      <c r="J67" s="104">
        <v>1962</v>
      </c>
      <c r="K67" s="73">
        <f t="shared" si="9"/>
        <v>64</v>
      </c>
      <c r="L67" s="71" t="str">
        <f t="shared" si="7"/>
        <v>OK</v>
      </c>
      <c r="M67" s="91" t="s">
        <v>54</v>
      </c>
      <c r="N67" s="33"/>
      <c r="O67" s="33"/>
      <c r="P67" s="33"/>
      <c r="Q67" s="33"/>
      <c r="R67" s="33"/>
      <c r="S67" s="33"/>
      <c r="T67" s="33"/>
      <c r="U67" s="33"/>
      <c r="V67" s="33"/>
      <c r="W67" s="33"/>
      <c r="X67" s="33"/>
      <c r="Y67" s="33"/>
      <c r="Z67" s="33"/>
      <c r="AA67" s="33"/>
      <c r="AB67" s="33"/>
      <c r="AC67" s="33"/>
      <c r="AD67" s="33"/>
      <c r="AE67" s="33"/>
      <c r="AF67" s="33"/>
      <c r="AG67" s="33"/>
    </row>
    <row r="68" spans="1:33" ht="13.5" customHeight="1">
      <c r="A68" s="91" t="s">
        <v>204</v>
      </c>
      <c r="B68" s="105" t="s">
        <v>842</v>
      </c>
      <c r="C68" s="105" t="s">
        <v>843</v>
      </c>
      <c r="D68" s="93" t="s">
        <v>812</v>
      </c>
      <c r="E68" s="102"/>
      <c r="F68" s="71" t="str">
        <f t="shared" si="5"/>
        <v>あぷ２０</v>
      </c>
      <c r="G68" s="71" t="str">
        <f t="shared" si="8"/>
        <v>藤原泰子</v>
      </c>
      <c r="H68" s="71" t="str">
        <f t="shared" si="6"/>
        <v>アプストTC</v>
      </c>
      <c r="I68" s="104" t="s">
        <v>119</v>
      </c>
      <c r="J68" s="104">
        <v>1965</v>
      </c>
      <c r="K68" s="73">
        <f t="shared" si="9"/>
        <v>61</v>
      </c>
      <c r="L68" s="71" t="str">
        <f t="shared" si="7"/>
        <v>OK</v>
      </c>
      <c r="M68" s="91" t="s">
        <v>844</v>
      </c>
      <c r="N68" s="33"/>
      <c r="O68" s="33"/>
      <c r="P68" s="33"/>
      <c r="Q68" s="33"/>
      <c r="R68" s="33"/>
      <c r="S68" s="33"/>
      <c r="T68" s="33"/>
      <c r="U68" s="33"/>
      <c r="V68" s="33"/>
      <c r="W68" s="33"/>
      <c r="X68" s="33"/>
      <c r="Y68" s="33"/>
      <c r="Z68" s="33"/>
      <c r="AA68" s="33"/>
      <c r="AB68" s="33"/>
      <c r="AC68" s="33"/>
      <c r="AD68" s="33"/>
      <c r="AE68" s="33"/>
      <c r="AF68" s="33"/>
      <c r="AG68" s="33"/>
    </row>
    <row r="69" spans="1:33" ht="13.5" customHeight="1">
      <c r="A69" s="91" t="s">
        <v>205</v>
      </c>
      <c r="B69" s="103" t="s">
        <v>845</v>
      </c>
      <c r="C69" s="103" t="s">
        <v>846</v>
      </c>
      <c r="D69" s="93" t="s">
        <v>812</v>
      </c>
      <c r="E69" s="102"/>
      <c r="F69" s="71" t="str">
        <f t="shared" si="5"/>
        <v>あぷ２１</v>
      </c>
      <c r="G69" s="71" t="str">
        <f t="shared" si="8"/>
        <v>敦賀創一</v>
      </c>
      <c r="H69" s="71" t="str">
        <f t="shared" si="6"/>
        <v>アプストTC</v>
      </c>
      <c r="I69" s="104" t="s">
        <v>52</v>
      </c>
      <c r="J69" s="104">
        <v>1998</v>
      </c>
      <c r="K69" s="73">
        <f t="shared" si="9"/>
        <v>28</v>
      </c>
      <c r="L69" s="71" t="str">
        <f t="shared" si="7"/>
        <v>OK</v>
      </c>
      <c r="M69" s="91" t="s">
        <v>54</v>
      </c>
      <c r="N69" s="33"/>
      <c r="O69" s="33"/>
      <c r="P69" s="33"/>
      <c r="Q69" s="33"/>
      <c r="R69" s="33"/>
      <c r="S69" s="33"/>
      <c r="T69" s="33"/>
      <c r="U69" s="33"/>
      <c r="V69" s="33"/>
      <c r="W69" s="33"/>
      <c r="X69" s="33"/>
      <c r="Y69" s="33"/>
      <c r="Z69" s="33"/>
      <c r="AA69" s="33"/>
      <c r="AB69" s="33"/>
      <c r="AC69" s="33"/>
      <c r="AD69" s="33"/>
      <c r="AE69" s="33"/>
      <c r="AF69" s="33"/>
      <c r="AG69" s="33"/>
    </row>
    <row r="70" spans="1:33" ht="13.5" customHeight="1">
      <c r="A70" s="91" t="s">
        <v>206</v>
      </c>
      <c r="B70" s="103" t="s">
        <v>847</v>
      </c>
      <c r="C70" s="103" t="s">
        <v>848</v>
      </c>
      <c r="D70" s="93" t="s">
        <v>812</v>
      </c>
      <c r="E70" s="102"/>
      <c r="F70" s="71" t="str">
        <f t="shared" si="5"/>
        <v>あぷ２２</v>
      </c>
      <c r="G70" s="71" t="str">
        <f t="shared" si="8"/>
        <v>有吉裕喜</v>
      </c>
      <c r="H70" s="71" t="str">
        <f t="shared" si="6"/>
        <v>アプストTC</v>
      </c>
      <c r="I70" s="104" t="s">
        <v>52</v>
      </c>
      <c r="J70" s="104">
        <v>1973</v>
      </c>
      <c r="K70" s="73">
        <f t="shared" si="9"/>
        <v>53</v>
      </c>
      <c r="L70" s="71" t="str">
        <f t="shared" si="7"/>
        <v>OK</v>
      </c>
      <c r="M70" s="91" t="s">
        <v>849</v>
      </c>
      <c r="N70" s="33"/>
      <c r="O70" s="33"/>
      <c r="P70" s="33"/>
      <c r="Q70" s="33"/>
      <c r="R70" s="33"/>
      <c r="S70" s="33"/>
      <c r="T70" s="33"/>
      <c r="U70" s="33"/>
      <c r="V70" s="33"/>
      <c r="W70" s="33"/>
      <c r="X70" s="33"/>
      <c r="Y70" s="33"/>
      <c r="Z70" s="33"/>
      <c r="AA70" s="33"/>
      <c r="AB70" s="33"/>
      <c r="AC70" s="33"/>
      <c r="AD70" s="33"/>
      <c r="AE70" s="33"/>
      <c r="AF70" s="33"/>
      <c r="AG70" s="33"/>
    </row>
    <row r="71" spans="1:33" ht="13.5" customHeight="1">
      <c r="A71" s="91" t="s">
        <v>208</v>
      </c>
      <c r="B71" s="103" t="s">
        <v>850</v>
      </c>
      <c r="C71" s="103" t="s">
        <v>851</v>
      </c>
      <c r="D71" s="93" t="s">
        <v>812</v>
      </c>
      <c r="E71" s="102"/>
      <c r="F71" s="71" t="str">
        <f t="shared" si="5"/>
        <v>あぷ２３</v>
      </c>
      <c r="G71" s="71" t="str">
        <f t="shared" si="8"/>
        <v>松原礼</v>
      </c>
      <c r="H71" s="71" t="str">
        <f t="shared" si="6"/>
        <v>アプストTC</v>
      </c>
      <c r="I71" s="104" t="s">
        <v>52</v>
      </c>
      <c r="J71" s="104">
        <v>1987</v>
      </c>
      <c r="K71" s="73">
        <f t="shared" si="9"/>
        <v>39</v>
      </c>
      <c r="L71" s="71" t="str">
        <f t="shared" si="7"/>
        <v>OK</v>
      </c>
      <c r="M71" s="98" t="s">
        <v>817</v>
      </c>
      <c r="N71" s="33"/>
      <c r="O71" s="33"/>
      <c r="P71" s="33"/>
      <c r="Q71" s="33"/>
      <c r="R71" s="33"/>
      <c r="S71" s="33"/>
      <c r="T71" s="33"/>
      <c r="U71" s="33"/>
      <c r="V71" s="33"/>
      <c r="W71" s="33"/>
      <c r="X71" s="33"/>
      <c r="Y71" s="33"/>
      <c r="Z71" s="33"/>
      <c r="AA71" s="33"/>
      <c r="AB71" s="33"/>
      <c r="AC71" s="33"/>
      <c r="AD71" s="33"/>
      <c r="AE71" s="33"/>
      <c r="AF71" s="33"/>
      <c r="AG71" s="33"/>
    </row>
    <row r="72" spans="1:33" ht="13.5" customHeight="1">
      <c r="A72" s="91" t="s">
        <v>209</v>
      </c>
      <c r="B72" s="105" t="s">
        <v>852</v>
      </c>
      <c r="C72" s="105" t="s">
        <v>853</v>
      </c>
      <c r="D72" s="93" t="s">
        <v>812</v>
      </c>
      <c r="E72" s="102"/>
      <c r="F72" s="71" t="str">
        <f t="shared" si="5"/>
        <v>あぷ２４</v>
      </c>
      <c r="G72" s="71" t="str">
        <f t="shared" si="8"/>
        <v>福岡由布加</v>
      </c>
      <c r="H72" s="71" t="str">
        <f t="shared" si="6"/>
        <v>アプストTC</v>
      </c>
      <c r="I72" s="104" t="s">
        <v>854</v>
      </c>
      <c r="J72" s="104">
        <v>1999</v>
      </c>
      <c r="K72" s="73">
        <f t="shared" si="9"/>
        <v>27</v>
      </c>
      <c r="L72" s="71" t="str">
        <f t="shared" si="7"/>
        <v>OK</v>
      </c>
      <c r="M72" s="98" t="s">
        <v>817</v>
      </c>
      <c r="N72" s="33"/>
      <c r="O72" s="33"/>
      <c r="P72" s="33"/>
      <c r="Q72" s="33"/>
      <c r="R72" s="33"/>
      <c r="S72" s="33"/>
      <c r="T72" s="33"/>
      <c r="U72" s="33"/>
      <c r="V72" s="33"/>
      <c r="W72" s="33"/>
      <c r="X72" s="33"/>
      <c r="Y72" s="33"/>
      <c r="Z72" s="33"/>
      <c r="AA72" s="33"/>
      <c r="AB72" s="33"/>
      <c r="AC72" s="33"/>
      <c r="AD72" s="33"/>
      <c r="AE72" s="33"/>
      <c r="AF72" s="33"/>
      <c r="AG72" s="33"/>
    </row>
    <row r="73" spans="1:33" ht="13.5" customHeight="1">
      <c r="A73" s="91" t="s">
        <v>210</v>
      </c>
      <c r="B73" s="105" t="s">
        <v>852</v>
      </c>
      <c r="C73" s="105" t="s">
        <v>855</v>
      </c>
      <c r="D73" s="93" t="s">
        <v>812</v>
      </c>
      <c r="E73" s="102"/>
      <c r="F73" s="71" t="str">
        <f t="shared" si="5"/>
        <v>あぷ２５</v>
      </c>
      <c r="G73" s="71" t="str">
        <f t="shared" si="8"/>
        <v>福岡知奈美</v>
      </c>
      <c r="H73" s="71" t="str">
        <f t="shared" si="6"/>
        <v>アプストTC</v>
      </c>
      <c r="I73" s="104" t="s">
        <v>854</v>
      </c>
      <c r="J73" s="104">
        <v>2003</v>
      </c>
      <c r="K73" s="73">
        <f t="shared" si="9"/>
        <v>23</v>
      </c>
      <c r="L73" s="71" t="str">
        <f t="shared" si="7"/>
        <v>OK</v>
      </c>
      <c r="M73" s="91" t="s">
        <v>856</v>
      </c>
      <c r="N73" s="33"/>
      <c r="O73" s="33"/>
      <c r="P73" s="33"/>
      <c r="Q73" s="33"/>
      <c r="R73" s="33"/>
      <c r="S73" s="33"/>
      <c r="T73" s="33"/>
      <c r="U73" s="33"/>
      <c r="V73" s="33"/>
      <c r="W73" s="33"/>
      <c r="X73" s="33"/>
      <c r="Y73" s="33"/>
      <c r="Z73" s="33"/>
      <c r="AA73" s="33"/>
      <c r="AB73" s="33"/>
      <c r="AC73" s="33"/>
      <c r="AD73" s="33"/>
      <c r="AE73" s="33"/>
      <c r="AF73" s="33"/>
      <c r="AG73" s="33"/>
    </row>
    <row r="74" spans="1:33" ht="13.5" customHeight="1">
      <c r="A74" s="91" t="s">
        <v>211</v>
      </c>
      <c r="B74" s="103" t="s">
        <v>857</v>
      </c>
      <c r="C74" s="103" t="s">
        <v>858</v>
      </c>
      <c r="D74" s="107" t="s">
        <v>812</v>
      </c>
      <c r="E74" s="102"/>
      <c r="F74" s="71" t="str">
        <f t="shared" si="5"/>
        <v>あぷ２６</v>
      </c>
      <c r="G74" s="71" t="str">
        <f t="shared" si="8"/>
        <v>宮村知宏</v>
      </c>
      <c r="H74" s="71" t="str">
        <f t="shared" si="6"/>
        <v>アプストTC</v>
      </c>
      <c r="I74" s="104" t="s">
        <v>859</v>
      </c>
      <c r="J74" s="104">
        <v>1971</v>
      </c>
      <c r="K74" s="108">
        <f t="shared" si="9"/>
        <v>55</v>
      </c>
      <c r="L74" s="71" t="str">
        <f t="shared" si="7"/>
        <v>OK</v>
      </c>
      <c r="M74" s="91" t="s">
        <v>860</v>
      </c>
      <c r="N74" s="33"/>
      <c r="O74" s="33"/>
      <c r="P74" s="33"/>
      <c r="Q74" s="33"/>
      <c r="R74" s="33"/>
      <c r="S74" s="33"/>
      <c r="T74" s="33"/>
      <c r="U74" s="33"/>
      <c r="V74" s="33"/>
      <c r="W74" s="33"/>
      <c r="X74" s="33"/>
      <c r="Y74" s="33"/>
      <c r="Z74" s="33"/>
      <c r="AA74" s="33"/>
      <c r="AB74" s="33"/>
      <c r="AC74" s="33"/>
      <c r="AD74" s="33"/>
      <c r="AE74" s="33"/>
      <c r="AF74" s="33"/>
      <c r="AG74" s="33"/>
    </row>
    <row r="75" spans="1:33" ht="13.5" customHeight="1">
      <c r="A75" s="91" t="s">
        <v>212</v>
      </c>
      <c r="B75" s="105" t="s">
        <v>857</v>
      </c>
      <c r="C75" s="105" t="s">
        <v>861</v>
      </c>
      <c r="D75" s="107" t="s">
        <v>812</v>
      </c>
      <c r="E75" s="102"/>
      <c r="F75" s="71" t="str">
        <f t="shared" si="5"/>
        <v>あぷ２７</v>
      </c>
      <c r="G75" s="71" t="str">
        <f t="shared" si="8"/>
        <v>宮村朋子</v>
      </c>
      <c r="H75" s="71" t="str">
        <f t="shared" si="6"/>
        <v>アプストTC</v>
      </c>
      <c r="I75" s="104" t="s">
        <v>854</v>
      </c>
      <c r="J75" s="104">
        <v>1978</v>
      </c>
      <c r="K75" s="108">
        <f t="shared" si="9"/>
        <v>48</v>
      </c>
      <c r="L75" s="71" t="str">
        <f t="shared" si="7"/>
        <v>OK</v>
      </c>
      <c r="M75" s="91" t="s">
        <v>860</v>
      </c>
      <c r="N75" s="33"/>
      <c r="O75" s="33"/>
      <c r="P75" s="33"/>
      <c r="Q75" s="33"/>
      <c r="R75" s="33"/>
      <c r="S75" s="33"/>
      <c r="T75" s="33"/>
      <c r="U75" s="33"/>
      <c r="V75" s="33"/>
      <c r="W75" s="33"/>
      <c r="X75" s="33"/>
      <c r="Y75" s="33"/>
      <c r="Z75" s="33"/>
      <c r="AA75" s="33"/>
      <c r="AB75" s="33"/>
      <c r="AC75" s="33"/>
      <c r="AD75" s="33"/>
      <c r="AE75" s="33"/>
      <c r="AF75" s="33"/>
      <c r="AG75" s="33"/>
    </row>
    <row r="76" spans="1:33" ht="13.5" customHeight="1">
      <c r="A76" s="91" t="s">
        <v>213</v>
      </c>
      <c r="B76" s="103" t="s">
        <v>862</v>
      </c>
      <c r="C76" s="103" t="s">
        <v>863</v>
      </c>
      <c r="D76" s="107" t="s">
        <v>812</v>
      </c>
      <c r="E76" s="102"/>
      <c r="F76" s="71" t="str">
        <f t="shared" si="5"/>
        <v>あぷ２８</v>
      </c>
      <c r="G76" s="71" t="str">
        <f t="shared" si="8"/>
        <v>北嶋謙一</v>
      </c>
      <c r="H76" s="71" t="str">
        <f t="shared" si="6"/>
        <v>アプストTC</v>
      </c>
      <c r="I76" s="104" t="s">
        <v>859</v>
      </c>
      <c r="J76" s="104">
        <v>1999</v>
      </c>
      <c r="K76" s="108">
        <f t="shared" si="9"/>
        <v>27</v>
      </c>
      <c r="L76" s="71" t="str">
        <f t="shared" si="7"/>
        <v>OK</v>
      </c>
      <c r="M76" s="91" t="s">
        <v>860</v>
      </c>
      <c r="N76" s="33"/>
      <c r="O76" s="33"/>
      <c r="P76" s="33"/>
      <c r="Q76" s="33"/>
      <c r="R76" s="33"/>
      <c r="S76" s="33"/>
      <c r="T76" s="33"/>
      <c r="U76" s="33"/>
      <c r="V76" s="33"/>
      <c r="W76" s="33"/>
      <c r="X76" s="33"/>
      <c r="Y76" s="33"/>
      <c r="Z76" s="33"/>
      <c r="AA76" s="33"/>
      <c r="AB76" s="33"/>
      <c r="AC76" s="33"/>
      <c r="AD76" s="33"/>
      <c r="AE76" s="33"/>
      <c r="AF76" s="33"/>
      <c r="AG76" s="33"/>
    </row>
    <row r="77" spans="1:33" ht="13.5" customHeight="1">
      <c r="A77" s="91" t="s">
        <v>214</v>
      </c>
      <c r="B77" s="103" t="s">
        <v>864</v>
      </c>
      <c r="C77" s="103" t="s">
        <v>865</v>
      </c>
      <c r="D77" s="107" t="s">
        <v>812</v>
      </c>
      <c r="E77" s="102"/>
      <c r="F77" s="71" t="str">
        <f t="shared" si="5"/>
        <v>あぷ２９</v>
      </c>
      <c r="G77" s="71" t="str">
        <f t="shared" si="8"/>
        <v>竹村治</v>
      </c>
      <c r="H77" s="71" t="str">
        <f t="shared" si="6"/>
        <v>アプストTC</v>
      </c>
      <c r="I77" s="104" t="s">
        <v>859</v>
      </c>
      <c r="J77" s="104">
        <v>1961</v>
      </c>
      <c r="K77" s="108">
        <f t="shared" si="9"/>
        <v>65</v>
      </c>
      <c r="L77" s="71" t="str">
        <f t="shared" si="7"/>
        <v>OK</v>
      </c>
      <c r="M77" s="91" t="s">
        <v>866</v>
      </c>
      <c r="N77" s="33"/>
      <c r="O77" s="33"/>
      <c r="P77" s="33"/>
      <c r="Q77" s="33"/>
      <c r="R77" s="33"/>
      <c r="S77" s="33"/>
      <c r="T77" s="33"/>
      <c r="U77" s="33"/>
      <c r="V77" s="33"/>
      <c r="W77" s="33"/>
      <c r="X77" s="33"/>
      <c r="Y77" s="33"/>
      <c r="Z77" s="33"/>
      <c r="AA77" s="33"/>
      <c r="AB77" s="33"/>
      <c r="AC77" s="33"/>
      <c r="AD77" s="33"/>
      <c r="AE77" s="33"/>
      <c r="AF77" s="33"/>
      <c r="AG77" s="33"/>
    </row>
    <row r="78" spans="1:33" ht="13.5" customHeight="1">
      <c r="A78" s="91" t="s">
        <v>215</v>
      </c>
      <c r="B78" s="103" t="s">
        <v>867</v>
      </c>
      <c r="C78" s="103" t="s">
        <v>868</v>
      </c>
      <c r="D78" s="107" t="s">
        <v>812</v>
      </c>
      <c r="E78" s="102"/>
      <c r="F78" s="71" t="str">
        <f t="shared" si="5"/>
        <v>あぷ３０</v>
      </c>
      <c r="G78" s="71" t="str">
        <f t="shared" si="8"/>
        <v>山崎豊</v>
      </c>
      <c r="H78" s="71" t="str">
        <f t="shared" si="6"/>
        <v>アプストTC</v>
      </c>
      <c r="I78" s="104" t="s">
        <v>859</v>
      </c>
      <c r="J78" s="79">
        <v>1975</v>
      </c>
      <c r="K78" s="108">
        <f t="shared" si="9"/>
        <v>51</v>
      </c>
      <c r="L78" s="71" t="str">
        <f t="shared" si="7"/>
        <v>OK</v>
      </c>
      <c r="M78" s="98" t="s">
        <v>817</v>
      </c>
      <c r="N78" s="33"/>
      <c r="O78" s="33"/>
      <c r="P78" s="33"/>
      <c r="Q78" s="33"/>
      <c r="R78" s="33"/>
      <c r="S78" s="33"/>
      <c r="T78" s="33"/>
      <c r="U78" s="33"/>
      <c r="V78" s="33"/>
      <c r="W78" s="33"/>
      <c r="X78" s="33"/>
      <c r="Y78" s="33"/>
      <c r="Z78" s="33"/>
      <c r="AA78" s="33"/>
      <c r="AB78" s="33"/>
      <c r="AC78" s="33"/>
      <c r="AD78" s="33"/>
      <c r="AE78" s="33"/>
      <c r="AF78" s="33"/>
      <c r="AG78" s="33"/>
    </row>
    <row r="79" spans="1:33" ht="13.5" customHeight="1">
      <c r="A79" s="91" t="s">
        <v>216</v>
      </c>
      <c r="B79" s="105" t="s">
        <v>869</v>
      </c>
      <c r="C79" s="105" t="s">
        <v>870</v>
      </c>
      <c r="D79" s="107" t="s">
        <v>812</v>
      </c>
      <c r="E79" s="102"/>
      <c r="F79" s="71" t="str">
        <f t="shared" si="5"/>
        <v>あぷ３１</v>
      </c>
      <c r="G79" s="71" t="str">
        <f t="shared" si="8"/>
        <v>山田昌枝</v>
      </c>
      <c r="H79" s="71" t="str">
        <f t="shared" si="6"/>
        <v>アプストTC</v>
      </c>
      <c r="I79" s="104" t="s">
        <v>854</v>
      </c>
      <c r="J79" s="79">
        <v>1972</v>
      </c>
      <c r="K79" s="108">
        <f t="shared" si="9"/>
        <v>54</v>
      </c>
      <c r="L79" s="71" t="str">
        <f t="shared" si="7"/>
        <v>OK</v>
      </c>
      <c r="M79" s="68" t="s">
        <v>785</v>
      </c>
      <c r="N79" s="33"/>
      <c r="O79" s="33"/>
      <c r="P79" s="33"/>
      <c r="Q79" s="33"/>
      <c r="R79" s="33"/>
      <c r="S79" s="33"/>
      <c r="T79" s="33"/>
      <c r="U79" s="33"/>
      <c r="V79" s="33"/>
      <c r="W79" s="33"/>
      <c r="X79" s="33"/>
      <c r="Y79" s="33"/>
      <c r="Z79" s="33"/>
      <c r="AA79" s="33"/>
      <c r="AB79" s="33"/>
      <c r="AC79" s="33"/>
      <c r="AD79" s="33"/>
      <c r="AE79" s="33"/>
      <c r="AF79" s="33"/>
      <c r="AG79" s="33"/>
    </row>
    <row r="80" spans="1:33" ht="13.5" customHeight="1">
      <c r="A80" s="91" t="s">
        <v>218</v>
      </c>
      <c r="B80" s="103" t="s">
        <v>871</v>
      </c>
      <c r="C80" s="103" t="s">
        <v>872</v>
      </c>
      <c r="D80" s="107" t="s">
        <v>812</v>
      </c>
      <c r="E80" s="102"/>
      <c r="F80" s="71" t="str">
        <f t="shared" si="5"/>
        <v>あぷ３２</v>
      </c>
      <c r="G80" s="71" t="str">
        <f t="shared" si="8"/>
        <v>吉本泰二</v>
      </c>
      <c r="H80" s="71" t="str">
        <f t="shared" si="6"/>
        <v>アプストTC</v>
      </c>
      <c r="I80" s="68" t="s">
        <v>859</v>
      </c>
      <c r="J80" s="79">
        <v>1976</v>
      </c>
      <c r="K80" s="108">
        <f t="shared" si="9"/>
        <v>50</v>
      </c>
      <c r="L80" s="71" t="str">
        <f t="shared" si="7"/>
        <v>OK</v>
      </c>
      <c r="M80" s="68" t="s">
        <v>873</v>
      </c>
      <c r="N80" s="33"/>
      <c r="O80" s="33"/>
      <c r="P80" s="33"/>
      <c r="Q80" s="33"/>
      <c r="R80" s="33"/>
      <c r="S80" s="33"/>
      <c r="T80" s="33"/>
      <c r="U80" s="33"/>
      <c r="V80" s="33"/>
      <c r="W80" s="33"/>
      <c r="X80" s="33"/>
      <c r="Y80" s="33"/>
      <c r="Z80" s="33"/>
      <c r="AA80" s="33"/>
      <c r="AB80" s="33"/>
      <c r="AC80" s="33"/>
      <c r="AD80" s="33"/>
      <c r="AE80" s="33"/>
      <c r="AF80" s="33"/>
      <c r="AG80" s="33"/>
    </row>
    <row r="81" spans="1:33" ht="13.5" customHeight="1">
      <c r="A81" s="91" t="s">
        <v>219</v>
      </c>
      <c r="B81" s="103" t="s">
        <v>874</v>
      </c>
      <c r="C81" s="103" t="s">
        <v>875</v>
      </c>
      <c r="D81" s="107" t="s">
        <v>812</v>
      </c>
      <c r="E81" s="102"/>
      <c r="F81" s="71" t="str">
        <f t="shared" si="5"/>
        <v>あぷ３３</v>
      </c>
      <c r="G81" s="71" t="str">
        <f t="shared" si="8"/>
        <v>赤木拓</v>
      </c>
      <c r="H81" s="71" t="str">
        <f t="shared" si="6"/>
        <v>アプストTC</v>
      </c>
      <c r="I81" s="68" t="s">
        <v>859</v>
      </c>
      <c r="J81" s="79">
        <v>1979</v>
      </c>
      <c r="K81" s="108">
        <f t="shared" si="9"/>
        <v>47</v>
      </c>
      <c r="L81" s="71" t="str">
        <f t="shared" si="7"/>
        <v>OK</v>
      </c>
      <c r="M81" s="68" t="s">
        <v>873</v>
      </c>
      <c r="N81" s="33"/>
      <c r="O81" s="33"/>
      <c r="P81" s="33"/>
      <c r="Q81" s="33"/>
      <c r="R81" s="33"/>
      <c r="S81" s="33"/>
      <c r="T81" s="33"/>
      <c r="U81" s="33"/>
      <c r="V81" s="33"/>
      <c r="W81" s="33"/>
      <c r="X81" s="33"/>
      <c r="Y81" s="33"/>
      <c r="Z81" s="33"/>
      <c r="AA81" s="33"/>
      <c r="AB81" s="33"/>
      <c r="AC81" s="33"/>
      <c r="AD81" s="33"/>
      <c r="AE81" s="33"/>
      <c r="AF81" s="33"/>
      <c r="AG81" s="33"/>
    </row>
    <row r="82" spans="1:33" ht="13.5" customHeight="1">
      <c r="A82" s="109"/>
      <c r="B82" s="109">
        <v>3</v>
      </c>
      <c r="C82" s="109"/>
      <c r="D82" s="85" t="s">
        <v>876</v>
      </c>
      <c r="E82" s="86"/>
      <c r="F82" s="87"/>
      <c r="G82" s="83"/>
      <c r="H82" s="85" t="str">
        <f t="shared" si="6"/>
        <v>２７人</v>
      </c>
      <c r="I82" s="109"/>
      <c r="J82" s="88"/>
      <c r="K82" s="89" t="str">
        <f t="shared" si="9"/>
        <v/>
      </c>
      <c r="L82" s="87"/>
      <c r="M82" s="84"/>
      <c r="N82" s="33"/>
      <c r="O82" s="33"/>
      <c r="P82" s="33"/>
      <c r="Q82" s="33"/>
      <c r="R82" s="33"/>
      <c r="S82" s="33"/>
      <c r="T82" s="33"/>
      <c r="U82" s="33"/>
      <c r="V82" s="33"/>
      <c r="W82" s="33"/>
      <c r="X82" s="33"/>
      <c r="Y82" s="33"/>
      <c r="Z82" s="33"/>
      <c r="AA82" s="33"/>
      <c r="AB82" s="33"/>
      <c r="AC82" s="33"/>
      <c r="AD82" s="33"/>
      <c r="AE82" s="33"/>
      <c r="AF82" s="33"/>
      <c r="AG82" s="33"/>
    </row>
    <row r="83" spans="1:33" ht="13.5" customHeight="1">
      <c r="A83" s="74" t="s">
        <v>877</v>
      </c>
      <c r="B83" s="110" t="s">
        <v>220</v>
      </c>
      <c r="C83" s="110" t="s">
        <v>221</v>
      </c>
      <c r="D83" s="74" t="s">
        <v>878</v>
      </c>
      <c r="E83" s="74"/>
      <c r="F83" s="111" t="str">
        <f t="shared" ref="F83:F109" si="10">A83</f>
        <v>あん０１</v>
      </c>
      <c r="G83" s="74" t="str">
        <f t="shared" ref="G83:G109" si="11">B83&amp;C83</f>
        <v>上津慶和</v>
      </c>
      <c r="H83" s="107" t="str">
        <f t="shared" si="6"/>
        <v>アンヴァース</v>
      </c>
      <c r="I83" s="69" t="s">
        <v>52</v>
      </c>
      <c r="J83" s="112">
        <v>1993</v>
      </c>
      <c r="K83" s="108">
        <f>IF(J83="","",(2026-J83))</f>
        <v>33</v>
      </c>
      <c r="L83" s="111" t="str">
        <f>IF(G83="","",IF(COUNTIF($G$5:$G$632,G83)&gt;1,"2重登録","OK"))</f>
        <v>OK</v>
      </c>
      <c r="M83" s="113" t="s">
        <v>805</v>
      </c>
      <c r="N83" s="35"/>
      <c r="O83" s="35"/>
      <c r="P83" s="35"/>
      <c r="Q83" s="35"/>
      <c r="R83" s="35"/>
      <c r="S83" s="35"/>
      <c r="T83" s="35"/>
      <c r="U83" s="35"/>
      <c r="V83" s="35"/>
      <c r="W83" s="35"/>
      <c r="X83" s="35"/>
      <c r="Y83" s="35"/>
      <c r="Z83" s="35"/>
      <c r="AA83" s="35"/>
      <c r="AB83" s="35"/>
      <c r="AC83" s="35"/>
      <c r="AD83" s="35"/>
      <c r="AE83" s="35"/>
      <c r="AF83" s="35"/>
      <c r="AG83" s="35"/>
    </row>
    <row r="84" spans="1:33" ht="13.5" customHeight="1">
      <c r="A84" s="74" t="s">
        <v>223</v>
      </c>
      <c r="B84" s="72" t="s">
        <v>224</v>
      </c>
      <c r="C84" s="72" t="s">
        <v>225</v>
      </c>
      <c r="D84" s="74" t="s">
        <v>878</v>
      </c>
      <c r="E84" s="74"/>
      <c r="F84" s="111" t="str">
        <f t="shared" si="10"/>
        <v>あん０２</v>
      </c>
      <c r="G84" s="74" t="str">
        <f t="shared" si="11"/>
        <v>脇坂和樹</v>
      </c>
      <c r="H84" s="107" t="str">
        <f t="shared" si="6"/>
        <v>アンヴァース</v>
      </c>
      <c r="I84" s="69" t="s">
        <v>52</v>
      </c>
      <c r="J84" s="112">
        <v>1992</v>
      </c>
      <c r="K84" s="108">
        <f t="shared" ref="K84:K109" si="12">IF(J84="","",(2026-J84))</f>
        <v>34</v>
      </c>
      <c r="L84" s="111" t="str">
        <f>IF(G84="","",IF(COUNTIF($G$5:$G$632,G84)&gt;1,"2重登録","OK"))</f>
        <v>OK</v>
      </c>
      <c r="M84" s="113" t="s">
        <v>54</v>
      </c>
      <c r="N84" s="35"/>
      <c r="O84" s="35"/>
      <c r="P84" s="35"/>
      <c r="Q84" s="35"/>
      <c r="R84" s="35"/>
      <c r="S84" s="35"/>
      <c r="T84" s="35"/>
      <c r="U84" s="35"/>
      <c r="V84" s="35"/>
      <c r="W84" s="35"/>
      <c r="X84" s="35"/>
      <c r="Y84" s="35"/>
      <c r="Z84" s="35"/>
      <c r="AA84" s="35"/>
      <c r="AB84" s="35"/>
      <c r="AC84" s="35"/>
      <c r="AD84" s="35"/>
      <c r="AE84" s="35"/>
      <c r="AF84" s="35"/>
      <c r="AG84" s="35"/>
    </row>
    <row r="85" spans="1:33" ht="13.5" customHeight="1">
      <c r="A85" s="74" t="s">
        <v>226</v>
      </c>
      <c r="B85" s="110" t="s">
        <v>227</v>
      </c>
      <c r="C85" s="110" t="s">
        <v>228</v>
      </c>
      <c r="D85" s="74" t="s">
        <v>878</v>
      </c>
      <c r="E85" s="74"/>
      <c r="F85" s="111" t="str">
        <f t="shared" si="10"/>
        <v>あん０３</v>
      </c>
      <c r="G85" s="74" t="str">
        <f t="shared" si="11"/>
        <v>小田紀彦</v>
      </c>
      <c r="H85" s="107" t="str">
        <f t="shared" si="6"/>
        <v>アンヴァース</v>
      </c>
      <c r="I85" s="69" t="s">
        <v>52</v>
      </c>
      <c r="J85" s="112">
        <v>1984</v>
      </c>
      <c r="K85" s="108">
        <f t="shared" si="12"/>
        <v>42</v>
      </c>
      <c r="L85" s="111" t="str">
        <f>IF(G85="","",IF(COUNTIF($G$5:$G$632,G85)&gt;1,"2重登録","OK"))</f>
        <v>OK</v>
      </c>
      <c r="M85" s="113" t="s">
        <v>106</v>
      </c>
      <c r="N85" s="34"/>
      <c r="O85" s="34"/>
      <c r="P85" s="34"/>
      <c r="Q85" s="34"/>
      <c r="R85" s="34"/>
      <c r="S85" s="34"/>
      <c r="T85" s="34"/>
      <c r="U85" s="34"/>
      <c r="V85" s="34"/>
      <c r="W85" s="34"/>
      <c r="X85" s="34"/>
      <c r="Y85" s="34"/>
      <c r="Z85" s="34"/>
      <c r="AA85" s="34"/>
      <c r="AB85" s="34"/>
      <c r="AC85" s="34"/>
      <c r="AD85" s="34"/>
      <c r="AE85" s="34"/>
      <c r="AF85" s="34"/>
      <c r="AG85" s="34"/>
    </row>
    <row r="86" spans="1:33" ht="13.5" customHeight="1">
      <c r="A86" s="74" t="s">
        <v>229</v>
      </c>
      <c r="B86" s="72" t="s">
        <v>230</v>
      </c>
      <c r="C86" s="72" t="s">
        <v>231</v>
      </c>
      <c r="D86" s="74" t="s">
        <v>878</v>
      </c>
      <c r="E86" s="74"/>
      <c r="F86" s="111" t="str">
        <f t="shared" si="10"/>
        <v>あん０４</v>
      </c>
      <c r="G86" s="74" t="str">
        <f t="shared" si="11"/>
        <v>越智友基</v>
      </c>
      <c r="H86" s="107" t="str">
        <f t="shared" si="6"/>
        <v>アンヴァース</v>
      </c>
      <c r="I86" s="69" t="s">
        <v>52</v>
      </c>
      <c r="J86" s="112">
        <v>1987</v>
      </c>
      <c r="K86" s="108">
        <f t="shared" si="12"/>
        <v>39</v>
      </c>
      <c r="L86" s="111" t="str">
        <f>IF(G86="","",IF(COUNTIF($G$5:$G$632,G86)&gt;1,"2重登録","OK"))</f>
        <v>OK</v>
      </c>
      <c r="M86" s="113" t="s">
        <v>106</v>
      </c>
      <c r="N86" s="35"/>
      <c r="O86" s="35"/>
      <c r="P86" s="35"/>
      <c r="Q86" s="35"/>
      <c r="R86" s="35"/>
      <c r="S86" s="35"/>
      <c r="T86" s="35"/>
      <c r="U86" s="35"/>
      <c r="V86" s="35"/>
      <c r="W86" s="35"/>
      <c r="X86" s="35"/>
      <c r="Y86" s="35"/>
      <c r="Z86" s="35"/>
      <c r="AA86" s="35"/>
      <c r="AB86" s="35"/>
      <c r="AC86" s="35"/>
      <c r="AD86" s="35"/>
      <c r="AE86" s="35"/>
      <c r="AF86" s="35"/>
      <c r="AG86" s="35"/>
    </row>
    <row r="87" spans="1:33" ht="13.5" customHeight="1">
      <c r="A87" s="74" t="s">
        <v>232</v>
      </c>
      <c r="B87" s="72" t="s">
        <v>233</v>
      </c>
      <c r="C87" s="72" t="s">
        <v>234</v>
      </c>
      <c r="D87" s="74" t="s">
        <v>878</v>
      </c>
      <c r="E87" s="74"/>
      <c r="F87" s="111" t="str">
        <f t="shared" si="10"/>
        <v>あん０５</v>
      </c>
      <c r="G87" s="74" t="str">
        <f t="shared" si="11"/>
        <v>辻本将士</v>
      </c>
      <c r="H87" s="107" t="str">
        <f t="shared" si="6"/>
        <v>アンヴァース</v>
      </c>
      <c r="I87" s="69" t="s">
        <v>52</v>
      </c>
      <c r="J87" s="112">
        <v>1986</v>
      </c>
      <c r="K87" s="108">
        <f t="shared" si="12"/>
        <v>40</v>
      </c>
      <c r="L87" s="111" t="str">
        <f>IF(G87="","",IF(COUNTIF($G$5:$G$632,G87)&gt;1,"2重登録","OK"))</f>
        <v>OK</v>
      </c>
      <c r="M87" s="114" t="s">
        <v>799</v>
      </c>
      <c r="N87" s="35"/>
      <c r="O87" s="35"/>
      <c r="P87" s="35"/>
      <c r="Q87" s="35"/>
      <c r="R87" s="35"/>
      <c r="S87" s="35"/>
      <c r="T87" s="35"/>
      <c r="U87" s="35"/>
      <c r="V87" s="35"/>
      <c r="W87" s="35"/>
      <c r="X87" s="35"/>
      <c r="Y87" s="35"/>
      <c r="Z87" s="35"/>
      <c r="AA87" s="35"/>
      <c r="AB87" s="35"/>
      <c r="AC87" s="35"/>
      <c r="AD87" s="35"/>
      <c r="AE87" s="35"/>
      <c r="AF87" s="35"/>
      <c r="AG87" s="35"/>
    </row>
    <row r="88" spans="1:33" ht="13.5" customHeight="1">
      <c r="A88" s="74" t="s">
        <v>235</v>
      </c>
      <c r="B88" s="72" t="s">
        <v>236</v>
      </c>
      <c r="C88" s="72" t="s">
        <v>237</v>
      </c>
      <c r="D88" s="74" t="s">
        <v>878</v>
      </c>
      <c r="E88" s="74"/>
      <c r="F88" s="111" t="str">
        <f t="shared" si="10"/>
        <v>あん０６</v>
      </c>
      <c r="G88" s="74" t="str">
        <f t="shared" si="11"/>
        <v>津曲崇志</v>
      </c>
      <c r="H88" s="107" t="str">
        <f t="shared" si="6"/>
        <v>アンヴァース</v>
      </c>
      <c r="I88" s="69" t="s">
        <v>52</v>
      </c>
      <c r="J88" s="112">
        <v>1989</v>
      </c>
      <c r="K88" s="108">
        <f t="shared" si="12"/>
        <v>37</v>
      </c>
      <c r="L88" s="111" t="str">
        <f>IF(G88="","",IF(COUNTIF($G$5:$G$632,G88)&gt;1,"2重登録","OK"))</f>
        <v>OK</v>
      </c>
      <c r="M88" s="113" t="s">
        <v>207</v>
      </c>
      <c r="N88" s="34"/>
      <c r="O88" s="34"/>
      <c r="P88" s="34"/>
      <c r="Q88" s="34"/>
      <c r="R88" s="34"/>
      <c r="S88" s="34"/>
      <c r="T88" s="34"/>
      <c r="U88" s="34"/>
      <c r="V88" s="34"/>
      <c r="W88" s="34"/>
      <c r="X88" s="34"/>
      <c r="Y88" s="34"/>
      <c r="Z88" s="34"/>
      <c r="AA88" s="34"/>
      <c r="AB88" s="34"/>
      <c r="AC88" s="34"/>
      <c r="AD88" s="34"/>
      <c r="AE88" s="34"/>
      <c r="AF88" s="34"/>
      <c r="AG88" s="34"/>
    </row>
    <row r="89" spans="1:33" ht="13.5" customHeight="1">
      <c r="A89" s="74" t="s">
        <v>238</v>
      </c>
      <c r="B89" s="72" t="s">
        <v>239</v>
      </c>
      <c r="C89" s="72" t="s">
        <v>240</v>
      </c>
      <c r="D89" s="74" t="s">
        <v>878</v>
      </c>
      <c r="E89" s="74"/>
      <c r="F89" s="111" t="str">
        <f t="shared" si="10"/>
        <v>あん０７</v>
      </c>
      <c r="G89" s="74" t="str">
        <f t="shared" si="11"/>
        <v>鍋内雄樹</v>
      </c>
      <c r="H89" s="107" t="str">
        <f t="shared" si="6"/>
        <v>アンヴァース</v>
      </c>
      <c r="I89" s="69" t="s">
        <v>52</v>
      </c>
      <c r="J89" s="112">
        <v>1990</v>
      </c>
      <c r="K89" s="108">
        <f t="shared" si="12"/>
        <v>36</v>
      </c>
      <c r="L89" s="111" t="str">
        <f>IF(G89="","",IF(COUNTIF($G$5:$G$632,G89)&gt;1,"2重登録","OK"))</f>
        <v>OK</v>
      </c>
      <c r="M89" s="113" t="s">
        <v>879</v>
      </c>
      <c r="N89" s="34"/>
      <c r="O89" s="34"/>
      <c r="P89" s="34"/>
      <c r="Q89" s="34"/>
      <c r="R89" s="34"/>
      <c r="S89" s="34"/>
      <c r="T89" s="34"/>
      <c r="U89" s="34"/>
      <c r="V89" s="34"/>
      <c r="W89" s="34"/>
      <c r="X89" s="34"/>
      <c r="Y89" s="34"/>
      <c r="Z89" s="34"/>
      <c r="AA89" s="34"/>
      <c r="AB89" s="34"/>
      <c r="AC89" s="34"/>
      <c r="AD89" s="34"/>
      <c r="AE89" s="34"/>
      <c r="AF89" s="34"/>
      <c r="AG89" s="34"/>
    </row>
    <row r="90" spans="1:33" ht="13.5" customHeight="1">
      <c r="A90" s="74" t="s">
        <v>241</v>
      </c>
      <c r="B90" s="72" t="s">
        <v>880</v>
      </c>
      <c r="C90" s="72" t="s">
        <v>881</v>
      </c>
      <c r="D90" s="74" t="s">
        <v>878</v>
      </c>
      <c r="E90" s="74"/>
      <c r="F90" s="111" t="str">
        <f t="shared" si="10"/>
        <v>あん０８</v>
      </c>
      <c r="G90" s="74" t="str">
        <f t="shared" si="11"/>
        <v>桐原昇汰</v>
      </c>
      <c r="H90" s="107" t="str">
        <f t="shared" si="6"/>
        <v>アンヴァース</v>
      </c>
      <c r="I90" s="69" t="s">
        <v>52</v>
      </c>
      <c r="J90" s="112">
        <v>1994</v>
      </c>
      <c r="K90" s="108">
        <f t="shared" si="12"/>
        <v>32</v>
      </c>
      <c r="L90" s="111" t="str">
        <f>IF(G90="","",IF(COUNTIF($G$5:$G$632,G90)&gt;1,"2重登録","OK"))</f>
        <v>OK</v>
      </c>
      <c r="M90" s="113" t="s">
        <v>882</v>
      </c>
      <c r="N90" s="34"/>
      <c r="O90" s="34"/>
      <c r="P90" s="34"/>
      <c r="Q90" s="34"/>
      <c r="R90" s="34"/>
      <c r="S90" s="34"/>
      <c r="T90" s="34"/>
      <c r="U90" s="34"/>
      <c r="V90" s="34"/>
      <c r="W90" s="34"/>
      <c r="X90" s="34"/>
      <c r="Y90" s="34"/>
      <c r="Z90" s="34"/>
      <c r="AA90" s="34"/>
      <c r="AB90" s="34"/>
      <c r="AC90" s="34"/>
      <c r="AD90" s="34"/>
      <c r="AE90" s="34"/>
      <c r="AF90" s="34"/>
      <c r="AG90" s="34"/>
    </row>
    <row r="91" spans="1:33" ht="13.5" customHeight="1">
      <c r="A91" s="74" t="s">
        <v>242</v>
      </c>
      <c r="B91" s="110" t="s">
        <v>243</v>
      </c>
      <c r="C91" s="110" t="s">
        <v>244</v>
      </c>
      <c r="D91" s="74" t="s">
        <v>878</v>
      </c>
      <c r="E91" s="74"/>
      <c r="F91" s="111" t="str">
        <f t="shared" si="10"/>
        <v>あん０９</v>
      </c>
      <c r="G91" s="74" t="str">
        <f t="shared" si="11"/>
        <v>松村友喜</v>
      </c>
      <c r="H91" s="107" t="str">
        <f t="shared" si="6"/>
        <v>アンヴァース</v>
      </c>
      <c r="I91" s="69" t="s">
        <v>52</v>
      </c>
      <c r="J91" s="112">
        <v>1988</v>
      </c>
      <c r="K91" s="108">
        <f t="shared" si="12"/>
        <v>38</v>
      </c>
      <c r="L91" s="111" t="str">
        <f>IF(G91="","",IF(COUNTIF($G$5:$G$632,G91)&gt;1,"2重登録","OK"))</f>
        <v>OK</v>
      </c>
      <c r="M91" s="113" t="s">
        <v>54</v>
      </c>
      <c r="N91" s="34"/>
      <c r="O91" s="34"/>
      <c r="P91" s="34"/>
      <c r="Q91" s="34"/>
      <c r="R91" s="34"/>
      <c r="S91" s="34"/>
      <c r="T91" s="34"/>
      <c r="U91" s="34"/>
      <c r="V91" s="34"/>
      <c r="W91" s="34"/>
      <c r="X91" s="34"/>
      <c r="Y91" s="34"/>
      <c r="Z91" s="34"/>
      <c r="AA91" s="34"/>
      <c r="AB91" s="34"/>
      <c r="AC91" s="34"/>
      <c r="AD91" s="34"/>
      <c r="AE91" s="34"/>
      <c r="AF91" s="34"/>
      <c r="AG91" s="34"/>
    </row>
    <row r="92" spans="1:33" ht="13.5" customHeight="1">
      <c r="A92" s="74" t="s">
        <v>245</v>
      </c>
      <c r="B92" s="72" t="s">
        <v>246</v>
      </c>
      <c r="C92" s="72" t="s">
        <v>247</v>
      </c>
      <c r="D92" s="74" t="s">
        <v>878</v>
      </c>
      <c r="E92" s="74"/>
      <c r="F92" s="111" t="str">
        <f t="shared" si="10"/>
        <v>あん１０</v>
      </c>
      <c r="G92" s="74" t="str">
        <f t="shared" si="11"/>
        <v>薮内豪</v>
      </c>
      <c r="H92" s="107" t="str">
        <f t="shared" si="6"/>
        <v>アンヴァース</v>
      </c>
      <c r="I92" s="69" t="s">
        <v>52</v>
      </c>
      <c r="J92" s="112">
        <v>1986</v>
      </c>
      <c r="K92" s="108">
        <f t="shared" si="12"/>
        <v>40</v>
      </c>
      <c r="L92" s="111" t="str">
        <f>IF(G92="","",IF(COUNTIF($G$5:$G$632,G92)&gt;1,"2重登録","OK"))</f>
        <v>OK</v>
      </c>
      <c r="M92" s="113" t="s">
        <v>68</v>
      </c>
      <c r="N92" s="34"/>
      <c r="O92" s="34"/>
      <c r="P92" s="34"/>
      <c r="Q92" s="34"/>
      <c r="R92" s="34"/>
      <c r="S92" s="34"/>
      <c r="T92" s="34"/>
      <c r="U92" s="34"/>
      <c r="V92" s="34"/>
      <c r="W92" s="34"/>
      <c r="X92" s="34"/>
      <c r="Y92" s="34"/>
      <c r="Z92" s="34"/>
      <c r="AA92" s="34"/>
      <c r="AB92" s="34"/>
      <c r="AC92" s="34"/>
      <c r="AD92" s="34"/>
      <c r="AE92" s="34"/>
      <c r="AF92" s="34"/>
      <c r="AG92" s="34"/>
    </row>
    <row r="93" spans="1:33" ht="13.5" customHeight="1">
      <c r="A93" s="74" t="s">
        <v>248</v>
      </c>
      <c r="B93" s="110" t="s">
        <v>217</v>
      </c>
      <c r="C93" s="110" t="s">
        <v>249</v>
      </c>
      <c r="D93" s="74" t="s">
        <v>878</v>
      </c>
      <c r="E93" s="74"/>
      <c r="F93" s="111" t="str">
        <f t="shared" si="10"/>
        <v>あん１１</v>
      </c>
      <c r="G93" s="74" t="str">
        <f t="shared" si="11"/>
        <v>山田佳明</v>
      </c>
      <c r="H93" s="107" t="str">
        <f t="shared" si="6"/>
        <v>アンヴァース</v>
      </c>
      <c r="I93" s="69" t="s">
        <v>52</v>
      </c>
      <c r="J93" s="112">
        <v>1986</v>
      </c>
      <c r="K93" s="108">
        <f t="shared" si="12"/>
        <v>40</v>
      </c>
      <c r="L93" s="111" t="str">
        <f>IF(G93="","",IF(COUNTIF($G$5:$G$632,G93)&gt;1,"2重登録","OK"))</f>
        <v>OK</v>
      </c>
      <c r="M93" s="113" t="s">
        <v>790</v>
      </c>
      <c r="N93" s="34"/>
      <c r="O93" s="34"/>
      <c r="P93" s="34"/>
      <c r="Q93" s="34"/>
      <c r="R93" s="34"/>
      <c r="S93" s="34"/>
      <c r="T93" s="34"/>
      <c r="U93" s="34"/>
      <c r="V93" s="34"/>
      <c r="W93" s="34"/>
      <c r="X93" s="34"/>
      <c r="Y93" s="34"/>
      <c r="Z93" s="34"/>
      <c r="AA93" s="34"/>
      <c r="AB93" s="34"/>
      <c r="AC93" s="34"/>
      <c r="AD93" s="34"/>
      <c r="AE93" s="34"/>
      <c r="AF93" s="34"/>
      <c r="AG93" s="34"/>
    </row>
    <row r="94" spans="1:33" ht="13.5" customHeight="1">
      <c r="A94" s="74" t="s">
        <v>250</v>
      </c>
      <c r="B94" s="110" t="s">
        <v>883</v>
      </c>
      <c r="C94" s="110" t="s">
        <v>884</v>
      </c>
      <c r="D94" s="74" t="s">
        <v>878</v>
      </c>
      <c r="E94" s="74"/>
      <c r="F94" s="111" t="str">
        <f t="shared" si="10"/>
        <v>あん１２</v>
      </c>
      <c r="G94" s="74" t="str">
        <f t="shared" si="11"/>
        <v>政田秀栄</v>
      </c>
      <c r="H94" s="107" t="str">
        <f t="shared" si="6"/>
        <v>アンヴァース</v>
      </c>
      <c r="I94" s="69" t="s">
        <v>52</v>
      </c>
      <c r="J94" s="112">
        <v>1982</v>
      </c>
      <c r="K94" s="108">
        <f t="shared" si="12"/>
        <v>44</v>
      </c>
      <c r="L94" s="111" t="str">
        <f>IF(G94="","",IF(COUNTIF($G$5:$G$632,G94)&gt;1,"2重登録","OK"))</f>
        <v>OK</v>
      </c>
      <c r="M94" s="113" t="s">
        <v>885</v>
      </c>
      <c r="N94" s="34"/>
      <c r="O94" s="34"/>
      <c r="P94" s="34"/>
      <c r="Q94" s="34"/>
      <c r="R94" s="34"/>
      <c r="S94" s="34"/>
      <c r="T94" s="34"/>
      <c r="U94" s="34"/>
      <c r="V94" s="34"/>
      <c r="W94" s="34"/>
      <c r="X94" s="34"/>
      <c r="Y94" s="34"/>
      <c r="Z94" s="34"/>
      <c r="AA94" s="34"/>
      <c r="AB94" s="34"/>
      <c r="AC94" s="34"/>
      <c r="AD94" s="34"/>
      <c r="AE94" s="34"/>
      <c r="AF94" s="34"/>
      <c r="AG94" s="34"/>
    </row>
    <row r="95" spans="1:33" ht="13.5" customHeight="1">
      <c r="A95" s="74" t="s">
        <v>251</v>
      </c>
      <c r="B95" s="72" t="s">
        <v>252</v>
      </c>
      <c r="C95" s="72" t="s">
        <v>886</v>
      </c>
      <c r="D95" s="74" t="s">
        <v>878</v>
      </c>
      <c r="E95" s="74"/>
      <c r="F95" s="111" t="str">
        <f t="shared" si="10"/>
        <v>あん１３</v>
      </c>
      <c r="G95" s="74" t="str">
        <f t="shared" si="11"/>
        <v>水島康夫</v>
      </c>
      <c r="H95" s="107" t="str">
        <f t="shared" si="6"/>
        <v>アンヴァース</v>
      </c>
      <c r="I95" s="69" t="s">
        <v>52</v>
      </c>
      <c r="J95" s="112">
        <v>1983</v>
      </c>
      <c r="K95" s="108">
        <f t="shared" si="12"/>
        <v>43</v>
      </c>
      <c r="L95" s="111" t="str">
        <f>IF(G95="","",IF(COUNTIF($G$5:$G$632,G95)&gt;1,"2重登録","OK"))</f>
        <v>OK</v>
      </c>
      <c r="M95" s="113" t="s">
        <v>778</v>
      </c>
      <c r="N95" s="34"/>
      <c r="O95" s="34"/>
      <c r="P95" s="34"/>
      <c r="Q95" s="34"/>
      <c r="R95" s="34"/>
      <c r="S95" s="34"/>
      <c r="T95" s="34"/>
      <c r="U95" s="34"/>
      <c r="V95" s="34"/>
      <c r="W95" s="34"/>
      <c r="X95" s="34"/>
      <c r="Y95" s="34"/>
      <c r="Z95" s="34"/>
      <c r="AA95" s="34"/>
      <c r="AB95" s="34"/>
      <c r="AC95" s="34"/>
      <c r="AD95" s="34"/>
      <c r="AE95" s="34"/>
      <c r="AF95" s="34"/>
      <c r="AG95" s="34"/>
    </row>
    <row r="96" spans="1:33" ht="13.5" customHeight="1">
      <c r="A96" s="74" t="s">
        <v>253</v>
      </c>
      <c r="B96" s="72" t="s">
        <v>177</v>
      </c>
      <c r="C96" s="72" t="s">
        <v>887</v>
      </c>
      <c r="D96" s="74" t="s">
        <v>878</v>
      </c>
      <c r="E96" s="74"/>
      <c r="F96" s="111" t="str">
        <f t="shared" si="10"/>
        <v>あん１４</v>
      </c>
      <c r="G96" s="74" t="str">
        <f t="shared" si="11"/>
        <v>浅田恵亮</v>
      </c>
      <c r="H96" s="107" t="str">
        <f t="shared" si="6"/>
        <v>アンヴァース</v>
      </c>
      <c r="I96" s="69" t="s">
        <v>52</v>
      </c>
      <c r="J96" s="112">
        <v>1989</v>
      </c>
      <c r="K96" s="108">
        <f t="shared" si="12"/>
        <v>37</v>
      </c>
      <c r="L96" s="111" t="str">
        <f>IF(G96="","",IF(COUNTIF($G$5:$G$632,G96)&gt;1,"2重登録","OK"))</f>
        <v>OK</v>
      </c>
      <c r="M96" s="113" t="s">
        <v>778</v>
      </c>
      <c r="N96" s="34"/>
      <c r="O96" s="34"/>
      <c r="P96" s="34"/>
      <c r="Q96" s="34"/>
      <c r="R96" s="34"/>
      <c r="S96" s="34"/>
      <c r="T96" s="34"/>
      <c r="U96" s="34"/>
      <c r="V96" s="34"/>
      <c r="W96" s="34"/>
      <c r="X96" s="34"/>
      <c r="Y96" s="34"/>
      <c r="Z96" s="34"/>
      <c r="AA96" s="34"/>
      <c r="AB96" s="34"/>
      <c r="AC96" s="34"/>
      <c r="AD96" s="34"/>
      <c r="AE96" s="34"/>
      <c r="AF96" s="34"/>
      <c r="AG96" s="34"/>
    </row>
    <row r="97" spans="1:33" ht="13.5" customHeight="1">
      <c r="A97" s="74" t="s">
        <v>254</v>
      </c>
      <c r="B97" s="72" t="s">
        <v>255</v>
      </c>
      <c r="C97" s="72" t="s">
        <v>888</v>
      </c>
      <c r="D97" s="74" t="s">
        <v>878</v>
      </c>
      <c r="E97" s="74"/>
      <c r="F97" s="111" t="str">
        <f t="shared" si="10"/>
        <v>あん１５</v>
      </c>
      <c r="G97" s="74" t="str">
        <f t="shared" si="11"/>
        <v>北村建</v>
      </c>
      <c r="H97" s="107" t="str">
        <f t="shared" si="6"/>
        <v>アンヴァース</v>
      </c>
      <c r="I97" s="69" t="s">
        <v>52</v>
      </c>
      <c r="J97" s="112">
        <v>1989</v>
      </c>
      <c r="K97" s="108">
        <f t="shared" si="12"/>
        <v>37</v>
      </c>
      <c r="L97" s="111" t="str">
        <f>IF(G97="","",IF(COUNTIF($G$5:$G$632,G97)&gt;1,"2重登録","OK"))</f>
        <v>OK</v>
      </c>
      <c r="M97" s="113" t="s">
        <v>885</v>
      </c>
      <c r="N97" s="34"/>
      <c r="O97" s="34"/>
      <c r="P97" s="34"/>
      <c r="Q97" s="34"/>
      <c r="R97" s="34"/>
      <c r="S97" s="34"/>
      <c r="T97" s="34"/>
      <c r="U97" s="34"/>
      <c r="V97" s="34"/>
      <c r="W97" s="34"/>
      <c r="X97" s="34"/>
      <c r="Y97" s="34"/>
      <c r="Z97" s="34"/>
      <c r="AA97" s="34"/>
      <c r="AB97" s="34"/>
      <c r="AC97" s="34"/>
      <c r="AD97" s="34"/>
      <c r="AE97" s="34"/>
      <c r="AF97" s="34"/>
      <c r="AG97" s="34"/>
    </row>
    <row r="98" spans="1:33" ht="13.5" customHeight="1">
      <c r="A98" s="74" t="s">
        <v>256</v>
      </c>
      <c r="B98" s="72" t="s">
        <v>257</v>
      </c>
      <c r="C98" s="72" t="s">
        <v>258</v>
      </c>
      <c r="D98" s="74" t="s">
        <v>878</v>
      </c>
      <c r="E98" s="74"/>
      <c r="F98" s="111" t="str">
        <f t="shared" si="10"/>
        <v>あん１６</v>
      </c>
      <c r="G98" s="74" t="str">
        <f t="shared" si="11"/>
        <v>岡栄介</v>
      </c>
      <c r="H98" s="107" t="str">
        <f t="shared" si="6"/>
        <v>アンヴァース</v>
      </c>
      <c r="I98" s="69" t="s">
        <v>52</v>
      </c>
      <c r="J98" s="112">
        <v>1996</v>
      </c>
      <c r="K98" s="108">
        <f t="shared" si="12"/>
        <v>30</v>
      </c>
      <c r="L98" s="111" t="str">
        <f>IF(G98="","",IF(COUNTIF($G$5:$G$632,G98)&gt;1,"2重登録","OK"))</f>
        <v>OK</v>
      </c>
      <c r="M98" s="113" t="s">
        <v>889</v>
      </c>
      <c r="N98" s="34"/>
      <c r="O98" s="34"/>
      <c r="P98" s="34"/>
      <c r="Q98" s="34"/>
      <c r="R98" s="34"/>
      <c r="S98" s="34"/>
      <c r="T98" s="34"/>
      <c r="U98" s="34"/>
      <c r="V98" s="34"/>
      <c r="W98" s="34"/>
      <c r="X98" s="34"/>
      <c r="Y98" s="34"/>
      <c r="Z98" s="34"/>
      <c r="AA98" s="34"/>
      <c r="AB98" s="34"/>
      <c r="AC98" s="34"/>
      <c r="AD98" s="34"/>
      <c r="AE98" s="34"/>
      <c r="AF98" s="34"/>
      <c r="AG98" s="34"/>
    </row>
    <row r="99" spans="1:33" ht="13.5" customHeight="1">
      <c r="A99" s="74" t="s">
        <v>259</v>
      </c>
      <c r="B99" s="72" t="s">
        <v>260</v>
      </c>
      <c r="C99" s="72" t="s">
        <v>261</v>
      </c>
      <c r="D99" s="74" t="s">
        <v>878</v>
      </c>
      <c r="E99" s="74"/>
      <c r="F99" s="111" t="str">
        <f t="shared" si="10"/>
        <v>あん１７</v>
      </c>
      <c r="G99" s="74" t="str">
        <f>B99&amp;C99</f>
        <v>猪飼尚輝</v>
      </c>
      <c r="H99" s="107" t="str">
        <f t="shared" si="6"/>
        <v>アンヴァース</v>
      </c>
      <c r="I99" s="69" t="s">
        <v>52</v>
      </c>
      <c r="J99" s="112">
        <v>1996</v>
      </c>
      <c r="K99" s="108">
        <f>IF(J99="","",(2026-J99))</f>
        <v>30</v>
      </c>
      <c r="L99" s="111" t="str">
        <f>IF(G99="","",IF(COUNTIF($G$5:$G$632,G99)&gt;1,"2重登録","OK"))</f>
        <v>OK</v>
      </c>
      <c r="M99" s="113" t="s">
        <v>791</v>
      </c>
      <c r="N99" s="34"/>
      <c r="O99" s="34"/>
      <c r="P99" s="34"/>
      <c r="Q99" s="34"/>
      <c r="R99" s="34"/>
      <c r="S99" s="34"/>
      <c r="T99" s="34"/>
      <c r="U99" s="34"/>
      <c r="V99" s="34"/>
      <c r="W99" s="34"/>
      <c r="X99" s="34"/>
      <c r="Y99" s="34"/>
      <c r="Z99" s="34"/>
      <c r="AA99" s="34"/>
      <c r="AB99" s="34"/>
      <c r="AC99" s="34"/>
      <c r="AD99" s="34"/>
      <c r="AE99" s="34"/>
      <c r="AF99" s="34"/>
      <c r="AG99" s="34"/>
    </row>
    <row r="100" spans="1:33" ht="13.5" customHeight="1">
      <c r="A100" s="74" t="s">
        <v>262</v>
      </c>
      <c r="B100" s="115" t="s">
        <v>263</v>
      </c>
      <c r="C100" s="115" t="s">
        <v>234</v>
      </c>
      <c r="D100" s="74" t="s">
        <v>878</v>
      </c>
      <c r="E100" s="113"/>
      <c r="F100" s="116" t="str">
        <f t="shared" si="10"/>
        <v>あん１８</v>
      </c>
      <c r="G100" s="113" t="str">
        <f t="shared" si="11"/>
        <v>三箇将士</v>
      </c>
      <c r="H100" s="107" t="str">
        <f t="shared" si="6"/>
        <v>アンヴァース</v>
      </c>
      <c r="I100" s="117" t="s">
        <v>52</v>
      </c>
      <c r="J100" s="118">
        <v>1994</v>
      </c>
      <c r="K100" s="108">
        <f t="shared" si="12"/>
        <v>32</v>
      </c>
      <c r="L100" s="116" t="str">
        <f>IF(G100="","",IF(COUNTIF($G$5:$G$632,G100)&gt;1,"2重登録","OK"))</f>
        <v>OK</v>
      </c>
      <c r="M100" s="113" t="s">
        <v>68</v>
      </c>
      <c r="N100" s="34"/>
      <c r="O100" s="34"/>
      <c r="P100" s="34"/>
      <c r="Q100" s="34"/>
      <c r="R100" s="34"/>
      <c r="S100" s="34"/>
      <c r="T100" s="34"/>
      <c r="U100" s="34"/>
      <c r="V100" s="34"/>
      <c r="W100" s="34"/>
      <c r="X100" s="34"/>
      <c r="Y100" s="34"/>
      <c r="Z100" s="34"/>
      <c r="AA100" s="34"/>
      <c r="AB100" s="34"/>
      <c r="AC100" s="34"/>
      <c r="AD100" s="34"/>
      <c r="AE100" s="34"/>
      <c r="AF100" s="34"/>
      <c r="AG100" s="34"/>
    </row>
    <row r="101" spans="1:33" ht="13.5" customHeight="1">
      <c r="A101" s="74" t="s">
        <v>264</v>
      </c>
      <c r="B101" s="115" t="s">
        <v>265</v>
      </c>
      <c r="C101" s="115" t="s">
        <v>266</v>
      </c>
      <c r="D101" s="74" t="s">
        <v>878</v>
      </c>
      <c r="E101" s="113"/>
      <c r="F101" s="116" t="str">
        <f t="shared" si="10"/>
        <v>あん１９</v>
      </c>
      <c r="G101" s="113" t="str">
        <f t="shared" si="11"/>
        <v>澤田純兵</v>
      </c>
      <c r="H101" s="107" t="str">
        <f t="shared" si="6"/>
        <v>アンヴァース</v>
      </c>
      <c r="I101" s="117" t="s">
        <v>52</v>
      </c>
      <c r="J101" s="118">
        <v>1997</v>
      </c>
      <c r="K101" s="108">
        <f t="shared" si="12"/>
        <v>29</v>
      </c>
      <c r="L101" s="116" t="str">
        <f>IF(G101="","",IF(COUNTIF($G$5:$G$632,G101)&gt;1,"2重登録","OK"))</f>
        <v>OK</v>
      </c>
      <c r="M101" s="113" t="s">
        <v>68</v>
      </c>
      <c r="N101" s="34"/>
      <c r="O101" s="34"/>
      <c r="P101" s="34"/>
      <c r="Q101" s="34"/>
      <c r="R101" s="34"/>
      <c r="S101" s="34"/>
      <c r="T101" s="34"/>
      <c r="U101" s="34"/>
      <c r="V101" s="34"/>
      <c r="W101" s="34"/>
      <c r="X101" s="34"/>
      <c r="Y101" s="34"/>
      <c r="Z101" s="34"/>
      <c r="AA101" s="34"/>
      <c r="AB101" s="34"/>
      <c r="AC101" s="34"/>
      <c r="AD101" s="34"/>
      <c r="AE101" s="34"/>
      <c r="AF101" s="34"/>
      <c r="AG101" s="34"/>
    </row>
    <row r="102" spans="1:33" ht="13.5" customHeight="1">
      <c r="A102" s="74" t="s">
        <v>267</v>
      </c>
      <c r="B102" s="110" t="s">
        <v>268</v>
      </c>
      <c r="C102" s="110" t="s">
        <v>269</v>
      </c>
      <c r="D102" s="74" t="s">
        <v>878</v>
      </c>
      <c r="E102" s="74"/>
      <c r="F102" s="111" t="str">
        <f t="shared" si="10"/>
        <v>あん２０</v>
      </c>
      <c r="G102" s="74" t="str">
        <f t="shared" si="11"/>
        <v>片桐靖之</v>
      </c>
      <c r="H102" s="107" t="str">
        <f t="shared" si="6"/>
        <v>アンヴァース</v>
      </c>
      <c r="I102" s="69" t="s">
        <v>52</v>
      </c>
      <c r="J102" s="112">
        <v>1976</v>
      </c>
      <c r="K102" s="108">
        <f t="shared" si="12"/>
        <v>50</v>
      </c>
      <c r="L102" s="111" t="str">
        <f>IF(G102="","",IF(COUNTIF($G$5:$G$632,G102)&gt;1,"2重登録","OK"))</f>
        <v>OK</v>
      </c>
      <c r="M102" s="113" t="s">
        <v>54</v>
      </c>
      <c r="N102" s="34"/>
      <c r="O102" s="34"/>
      <c r="P102" s="34"/>
      <c r="Q102" s="34"/>
      <c r="R102" s="34"/>
      <c r="S102" s="34"/>
      <c r="T102" s="34"/>
      <c r="U102" s="34"/>
      <c r="V102" s="34"/>
      <c r="W102" s="34"/>
      <c r="X102" s="34"/>
      <c r="Y102" s="34"/>
      <c r="Z102" s="34"/>
      <c r="AA102" s="34"/>
      <c r="AB102" s="34"/>
      <c r="AC102" s="34"/>
      <c r="AD102" s="34"/>
      <c r="AE102" s="34"/>
      <c r="AF102" s="34"/>
      <c r="AG102" s="34"/>
    </row>
    <row r="103" spans="1:33" ht="13.5" customHeight="1">
      <c r="A103" s="74" t="s">
        <v>270</v>
      </c>
      <c r="B103" s="119" t="s">
        <v>268</v>
      </c>
      <c r="C103" s="119" t="s">
        <v>271</v>
      </c>
      <c r="D103" s="74" t="s">
        <v>878</v>
      </c>
      <c r="E103" s="74"/>
      <c r="F103" s="111" t="str">
        <f t="shared" si="10"/>
        <v>あん２１</v>
      </c>
      <c r="G103" s="74" t="str">
        <f t="shared" si="11"/>
        <v>片桐美里</v>
      </c>
      <c r="H103" s="107" t="str">
        <f t="shared" si="6"/>
        <v>アンヴァース</v>
      </c>
      <c r="I103" s="120" t="s">
        <v>119</v>
      </c>
      <c r="J103" s="112">
        <v>1977</v>
      </c>
      <c r="K103" s="108">
        <f t="shared" si="12"/>
        <v>49</v>
      </c>
      <c r="L103" s="111" t="str">
        <f>IF(G103="","",IF(COUNTIF($G$5:$G$632,G103)&gt;1,"2重登録","OK"))</f>
        <v>OK</v>
      </c>
      <c r="M103" s="113" t="s">
        <v>54</v>
      </c>
      <c r="N103" s="34"/>
      <c r="O103" s="34"/>
      <c r="P103" s="34"/>
      <c r="Q103" s="34"/>
      <c r="R103" s="34"/>
      <c r="S103" s="34"/>
      <c r="T103" s="34"/>
      <c r="U103" s="34"/>
      <c r="V103" s="34"/>
      <c r="W103" s="34"/>
      <c r="X103" s="34"/>
      <c r="Y103" s="34"/>
      <c r="Z103" s="34"/>
      <c r="AA103" s="34"/>
      <c r="AB103" s="34"/>
      <c r="AC103" s="34"/>
      <c r="AD103" s="34"/>
      <c r="AE103" s="34"/>
      <c r="AF103" s="34"/>
      <c r="AG103" s="34"/>
    </row>
    <row r="104" spans="1:33" ht="13.5" customHeight="1">
      <c r="A104" s="74" t="s">
        <v>272</v>
      </c>
      <c r="B104" s="110" t="s">
        <v>273</v>
      </c>
      <c r="C104" s="110" t="s">
        <v>274</v>
      </c>
      <c r="D104" s="74" t="s">
        <v>878</v>
      </c>
      <c r="E104" s="74"/>
      <c r="F104" s="111" t="str">
        <f t="shared" si="10"/>
        <v>あん２２</v>
      </c>
      <c r="G104" s="74" t="str">
        <f t="shared" si="11"/>
        <v>杉健次</v>
      </c>
      <c r="H104" s="107" t="str">
        <f t="shared" si="6"/>
        <v>アンヴァース</v>
      </c>
      <c r="I104" s="69" t="s">
        <v>52</v>
      </c>
      <c r="J104" s="112">
        <v>1977</v>
      </c>
      <c r="K104" s="108">
        <f t="shared" si="12"/>
        <v>49</v>
      </c>
      <c r="L104" s="111" t="str">
        <f>IF(G104="","",IF(COUNTIF($G$5:$G$632,G104)&gt;1,"2重登録","OK"))</f>
        <v>OK</v>
      </c>
      <c r="M104" s="113" t="s">
        <v>788</v>
      </c>
      <c r="N104" s="34"/>
      <c r="O104" s="34"/>
      <c r="P104" s="34"/>
      <c r="Q104" s="34"/>
      <c r="R104" s="34"/>
      <c r="S104" s="34"/>
      <c r="T104" s="34"/>
      <c r="U104" s="34"/>
      <c r="V104" s="34"/>
      <c r="W104" s="34"/>
      <c r="X104" s="34"/>
      <c r="Y104" s="34"/>
      <c r="Z104" s="34"/>
      <c r="AA104" s="34"/>
      <c r="AB104" s="34"/>
      <c r="AC104" s="34"/>
      <c r="AD104" s="34"/>
      <c r="AE104" s="34"/>
      <c r="AF104" s="34"/>
      <c r="AG104" s="34"/>
    </row>
    <row r="105" spans="1:33" ht="13.5" customHeight="1">
      <c r="A105" s="74" t="s">
        <v>275</v>
      </c>
      <c r="B105" s="119" t="s">
        <v>276</v>
      </c>
      <c r="C105" s="119" t="s">
        <v>277</v>
      </c>
      <c r="D105" s="74" t="s">
        <v>878</v>
      </c>
      <c r="E105" s="74"/>
      <c r="F105" s="111" t="str">
        <f t="shared" si="10"/>
        <v>あん２３</v>
      </c>
      <c r="G105" s="74" t="str">
        <f t="shared" si="11"/>
        <v>大賀華子</v>
      </c>
      <c r="H105" s="107" t="str">
        <f t="shared" si="6"/>
        <v>アンヴァース</v>
      </c>
      <c r="I105" s="120" t="s">
        <v>119</v>
      </c>
      <c r="J105" s="112">
        <v>1976</v>
      </c>
      <c r="K105" s="108">
        <f t="shared" si="12"/>
        <v>50</v>
      </c>
      <c r="L105" s="111" t="str">
        <f>IF(G105="","",IF(COUNTIF($G$5:$G$632,G105)&gt;1,"2重登録","OK"))</f>
        <v>OK</v>
      </c>
      <c r="M105" s="113" t="s">
        <v>788</v>
      </c>
      <c r="N105" s="34"/>
      <c r="O105" s="34"/>
      <c r="P105" s="34"/>
      <c r="Q105" s="34"/>
      <c r="R105" s="34"/>
      <c r="S105" s="34"/>
      <c r="T105" s="34"/>
      <c r="U105" s="34"/>
      <c r="V105" s="34"/>
      <c r="W105" s="34"/>
      <c r="X105" s="34"/>
      <c r="Y105" s="34"/>
      <c r="Z105" s="34"/>
      <c r="AA105" s="34"/>
      <c r="AB105" s="34"/>
      <c r="AC105" s="34"/>
      <c r="AD105" s="34"/>
      <c r="AE105" s="34"/>
      <c r="AF105" s="34"/>
      <c r="AG105" s="34"/>
    </row>
    <row r="106" spans="1:33" ht="13.5" customHeight="1">
      <c r="A106" s="74" t="s">
        <v>278</v>
      </c>
      <c r="B106" s="72" t="s">
        <v>279</v>
      </c>
      <c r="C106" s="72" t="s">
        <v>280</v>
      </c>
      <c r="D106" s="74" t="s">
        <v>878</v>
      </c>
      <c r="E106" s="74"/>
      <c r="F106" s="111" t="str">
        <f t="shared" si="10"/>
        <v>あん２４</v>
      </c>
      <c r="G106" s="74" t="str">
        <f t="shared" si="11"/>
        <v>松尾吉峰</v>
      </c>
      <c r="H106" s="107" t="str">
        <f t="shared" si="6"/>
        <v>アンヴァース</v>
      </c>
      <c r="I106" s="69" t="s">
        <v>52</v>
      </c>
      <c r="J106" s="112">
        <v>1999</v>
      </c>
      <c r="K106" s="108">
        <f t="shared" si="12"/>
        <v>27</v>
      </c>
      <c r="L106" s="111" t="str">
        <f>IF(G106="","",IF(COUNTIF($G$5:$G$632,G106)&gt;1,"2重登録","OK"))</f>
        <v>OK</v>
      </c>
      <c r="M106" s="113" t="s">
        <v>890</v>
      </c>
      <c r="N106" s="34"/>
      <c r="O106" s="34"/>
      <c r="P106" s="34"/>
      <c r="Q106" s="34"/>
      <c r="R106" s="34"/>
      <c r="S106" s="34"/>
      <c r="T106" s="34"/>
      <c r="U106" s="34"/>
      <c r="V106" s="34"/>
      <c r="W106" s="34"/>
      <c r="X106" s="34"/>
      <c r="Y106" s="34"/>
      <c r="Z106" s="34"/>
      <c r="AA106" s="34"/>
      <c r="AB106" s="34"/>
      <c r="AC106" s="34"/>
      <c r="AD106" s="34"/>
      <c r="AE106" s="34"/>
      <c r="AF106" s="34"/>
      <c r="AG106" s="34"/>
    </row>
    <row r="107" spans="1:33" ht="13.5" customHeight="1">
      <c r="A107" s="74" t="s">
        <v>281</v>
      </c>
      <c r="B107" s="115" t="s">
        <v>282</v>
      </c>
      <c r="C107" s="115" t="s">
        <v>283</v>
      </c>
      <c r="D107" s="74" t="s">
        <v>878</v>
      </c>
      <c r="E107" s="113"/>
      <c r="F107" s="116" t="str">
        <f t="shared" si="10"/>
        <v>あん２５</v>
      </c>
      <c r="G107" s="113" t="str">
        <f t="shared" si="11"/>
        <v>小澤聖輝</v>
      </c>
      <c r="H107" s="107" t="str">
        <f t="shared" si="6"/>
        <v>アンヴァース</v>
      </c>
      <c r="I107" s="117" t="s">
        <v>52</v>
      </c>
      <c r="J107" s="118">
        <v>1998</v>
      </c>
      <c r="K107" s="108">
        <f t="shared" si="12"/>
        <v>28</v>
      </c>
      <c r="L107" s="116" t="str">
        <f>IF(G107="","",IF(COUNTIF($G$5:$G$632,G107)&gt;1,"2重登録","OK"))</f>
        <v>OK</v>
      </c>
      <c r="M107" s="113" t="s">
        <v>890</v>
      </c>
      <c r="N107" s="36"/>
      <c r="O107" s="36"/>
      <c r="P107" s="36"/>
      <c r="Q107" s="36"/>
      <c r="R107" s="36"/>
      <c r="S107" s="36"/>
      <c r="T107" s="36"/>
      <c r="U107" s="36"/>
      <c r="V107" s="36"/>
      <c r="W107" s="36"/>
      <c r="X107" s="36"/>
      <c r="Y107" s="36"/>
      <c r="Z107" s="36"/>
      <c r="AA107" s="36"/>
      <c r="AB107" s="36"/>
      <c r="AC107" s="36"/>
      <c r="AD107" s="36"/>
      <c r="AE107" s="36"/>
      <c r="AF107" s="36"/>
      <c r="AG107" s="36"/>
    </row>
    <row r="108" spans="1:33" ht="13.5" customHeight="1">
      <c r="A108" s="74" t="s">
        <v>284</v>
      </c>
      <c r="B108" s="114" t="s">
        <v>285</v>
      </c>
      <c r="C108" s="114" t="s">
        <v>286</v>
      </c>
      <c r="D108" s="74" t="s">
        <v>878</v>
      </c>
      <c r="E108" s="74"/>
      <c r="F108" s="111" t="str">
        <f t="shared" si="10"/>
        <v>あん２６</v>
      </c>
      <c r="G108" s="74" t="str">
        <f t="shared" si="11"/>
        <v>土肥郁菜</v>
      </c>
      <c r="H108" s="107" t="str">
        <f t="shared" si="6"/>
        <v>アンヴァース</v>
      </c>
      <c r="I108" s="120" t="s">
        <v>119</v>
      </c>
      <c r="J108" s="112">
        <v>1993</v>
      </c>
      <c r="K108" s="108">
        <f t="shared" si="12"/>
        <v>33</v>
      </c>
      <c r="L108" s="111" t="str">
        <f>IF(G108="","",IF(COUNTIF($G$5:$G$632,G108)&gt;1,"2重登録","OK"))</f>
        <v>OK</v>
      </c>
      <c r="M108" s="113" t="s">
        <v>788</v>
      </c>
      <c r="N108" s="36"/>
      <c r="O108" s="36"/>
      <c r="P108" s="36"/>
      <c r="Q108" s="36"/>
      <c r="R108" s="36"/>
      <c r="S108" s="36"/>
      <c r="T108" s="36"/>
      <c r="U108" s="36"/>
      <c r="V108" s="36"/>
      <c r="W108" s="36"/>
      <c r="X108" s="36"/>
      <c r="Y108" s="36"/>
      <c r="Z108" s="36"/>
      <c r="AA108" s="36"/>
      <c r="AB108" s="36"/>
      <c r="AC108" s="36"/>
      <c r="AD108" s="36"/>
      <c r="AE108" s="36"/>
      <c r="AF108" s="36"/>
      <c r="AG108" s="36"/>
    </row>
    <row r="109" spans="1:33" ht="13.5" customHeight="1">
      <c r="A109" s="74" t="s">
        <v>287</v>
      </c>
      <c r="B109" s="119" t="s">
        <v>51</v>
      </c>
      <c r="C109" s="119" t="s">
        <v>288</v>
      </c>
      <c r="D109" s="74" t="s">
        <v>878</v>
      </c>
      <c r="E109" s="113"/>
      <c r="F109" s="116" t="str">
        <f t="shared" si="10"/>
        <v>あん２７</v>
      </c>
      <c r="G109" s="113" t="str">
        <f t="shared" si="11"/>
        <v>青木奈菜</v>
      </c>
      <c r="H109" s="107" t="str">
        <f t="shared" si="6"/>
        <v>アンヴァース</v>
      </c>
      <c r="I109" s="120" t="s">
        <v>119</v>
      </c>
      <c r="J109" s="118">
        <v>2006</v>
      </c>
      <c r="K109" s="108">
        <f t="shared" si="12"/>
        <v>20</v>
      </c>
      <c r="L109" s="116" t="str">
        <f>IF(G109="","",IF(COUNTIF($G$5:$G$632,G109)&gt;1,"2重登録","OK"))</f>
        <v>OK</v>
      </c>
      <c r="M109" s="113" t="s">
        <v>788</v>
      </c>
      <c r="N109" s="36"/>
      <c r="O109" s="36"/>
      <c r="P109" s="36"/>
      <c r="Q109" s="36"/>
      <c r="R109" s="36"/>
      <c r="S109" s="36"/>
      <c r="T109" s="36"/>
      <c r="U109" s="36"/>
      <c r="V109" s="36"/>
      <c r="W109" s="36"/>
      <c r="X109" s="36"/>
      <c r="Y109" s="36"/>
      <c r="Z109" s="36"/>
      <c r="AA109" s="36"/>
      <c r="AB109" s="36"/>
      <c r="AC109" s="36"/>
      <c r="AD109" s="36"/>
      <c r="AE109" s="36"/>
      <c r="AF109" s="36"/>
      <c r="AG109" s="36"/>
    </row>
    <row r="110" spans="1:33" ht="13.5" customHeight="1">
      <c r="A110" s="109"/>
      <c r="B110" s="109">
        <v>4</v>
      </c>
      <c r="C110" s="109"/>
      <c r="D110" s="85" t="s">
        <v>1397</v>
      </c>
      <c r="E110" s="86"/>
      <c r="F110" s="87"/>
      <c r="G110" s="83"/>
      <c r="H110" s="85" t="str">
        <f t="shared" si="6"/>
        <v>３０人</v>
      </c>
      <c r="I110" s="109"/>
      <c r="J110" s="88"/>
      <c r="K110" s="89" t="str">
        <f t="shared" si="9"/>
        <v/>
      </c>
      <c r="L110" s="87"/>
      <c r="M110" s="84"/>
      <c r="N110" s="33"/>
      <c r="O110" s="33"/>
      <c r="P110" s="33"/>
      <c r="Q110" s="33"/>
      <c r="R110" s="33"/>
      <c r="S110" s="33"/>
      <c r="T110" s="33"/>
      <c r="U110" s="33"/>
      <c r="V110" s="33"/>
      <c r="W110" s="33"/>
      <c r="X110" s="33"/>
      <c r="Y110" s="33"/>
      <c r="Z110" s="33"/>
      <c r="AA110" s="33"/>
      <c r="AB110" s="33"/>
      <c r="AC110" s="33"/>
      <c r="AD110" s="33"/>
      <c r="AE110" s="33"/>
      <c r="AF110" s="33"/>
      <c r="AG110" s="33"/>
    </row>
    <row r="111" spans="1:33" ht="13.5" customHeight="1">
      <c r="A111" s="117" t="s">
        <v>289</v>
      </c>
      <c r="B111" s="117" t="s">
        <v>290</v>
      </c>
      <c r="C111" s="71" t="s">
        <v>291</v>
      </c>
      <c r="D111" s="69" t="s">
        <v>292</v>
      </c>
      <c r="E111" s="70"/>
      <c r="F111" s="71" t="str">
        <f t="shared" ref="F111:F140" si="13">A111</f>
        <v>け０１</v>
      </c>
      <c r="G111" s="71" t="str">
        <f t="shared" ref="G111:G140" si="14">B111&amp;C111</f>
        <v>稲岡和紀</v>
      </c>
      <c r="H111" s="71" t="s">
        <v>891</v>
      </c>
      <c r="I111" s="69" t="s">
        <v>52</v>
      </c>
      <c r="J111" s="74">
        <v>1978</v>
      </c>
      <c r="K111" s="73">
        <f t="shared" si="9"/>
        <v>48</v>
      </c>
      <c r="L111" s="71" t="str">
        <f t="shared" ref="L111:L140" si="15">IF(G111="","",IF(COUNTIF($G$4:$G$109,G111)&gt;1,"2重登録","OK"))</f>
        <v>OK</v>
      </c>
      <c r="M111" s="121" t="s">
        <v>138</v>
      </c>
      <c r="N111" s="34"/>
      <c r="O111" s="34"/>
      <c r="P111" s="34"/>
      <c r="Q111" s="34"/>
      <c r="R111" s="34"/>
      <c r="S111" s="34"/>
      <c r="T111" s="34"/>
      <c r="U111" s="34"/>
      <c r="V111" s="34"/>
      <c r="W111" s="34"/>
      <c r="X111" s="34"/>
      <c r="Y111" s="34"/>
      <c r="Z111" s="34"/>
      <c r="AA111" s="34"/>
      <c r="AB111" s="34"/>
      <c r="AC111" s="34"/>
      <c r="AD111" s="34"/>
      <c r="AE111" s="34"/>
      <c r="AF111" s="34"/>
      <c r="AG111" s="34"/>
    </row>
    <row r="112" spans="1:33" ht="13.5" customHeight="1">
      <c r="A112" s="117" t="s">
        <v>294</v>
      </c>
      <c r="B112" s="117" t="s">
        <v>295</v>
      </c>
      <c r="C112" s="71" t="s">
        <v>296</v>
      </c>
      <c r="D112" s="69" t="s">
        <v>292</v>
      </c>
      <c r="E112" s="70"/>
      <c r="F112" s="71" t="str">
        <f t="shared" si="13"/>
        <v>け０２</v>
      </c>
      <c r="G112" s="71" t="str">
        <f t="shared" si="14"/>
        <v>上村　武</v>
      </c>
      <c r="H112" s="71" t="s">
        <v>891</v>
      </c>
      <c r="I112" s="69" t="s">
        <v>52</v>
      </c>
      <c r="J112" s="74">
        <v>1978</v>
      </c>
      <c r="K112" s="73">
        <f t="shared" si="9"/>
        <v>48</v>
      </c>
      <c r="L112" s="71" t="str">
        <f t="shared" si="15"/>
        <v>OK</v>
      </c>
      <c r="M112" s="71" t="s">
        <v>54</v>
      </c>
      <c r="N112" s="34"/>
      <c r="O112" s="34"/>
      <c r="P112" s="34"/>
      <c r="Q112" s="34"/>
      <c r="R112" s="34"/>
      <c r="S112" s="34"/>
      <c r="T112" s="34"/>
      <c r="U112" s="34"/>
      <c r="V112" s="34"/>
      <c r="W112" s="34"/>
      <c r="X112" s="34"/>
      <c r="Y112" s="34"/>
      <c r="Z112" s="34"/>
      <c r="AA112" s="34"/>
      <c r="AB112" s="34"/>
      <c r="AC112" s="34"/>
      <c r="AD112" s="34"/>
      <c r="AE112" s="34"/>
      <c r="AF112" s="34"/>
      <c r="AG112" s="34"/>
    </row>
    <row r="113" spans="1:33" ht="13.5" customHeight="1">
      <c r="A113" s="117" t="s">
        <v>297</v>
      </c>
      <c r="B113" s="122" t="s">
        <v>174</v>
      </c>
      <c r="C113" s="123" t="s">
        <v>298</v>
      </c>
      <c r="D113" s="71" t="s">
        <v>292</v>
      </c>
      <c r="E113" s="70"/>
      <c r="F113" s="71" t="str">
        <f t="shared" si="13"/>
        <v>け０３</v>
      </c>
      <c r="G113" s="71" t="str">
        <f t="shared" si="14"/>
        <v>川上悠作</v>
      </c>
      <c r="H113" s="71" t="s">
        <v>891</v>
      </c>
      <c r="I113" s="69" t="s">
        <v>52</v>
      </c>
      <c r="J113" s="72">
        <v>2000</v>
      </c>
      <c r="K113" s="73">
        <f t="shared" si="9"/>
        <v>26</v>
      </c>
      <c r="L113" s="71" t="str">
        <f t="shared" si="15"/>
        <v>OK</v>
      </c>
      <c r="M113" s="121" t="s">
        <v>138</v>
      </c>
      <c r="N113" s="34"/>
      <c r="O113" s="34"/>
      <c r="P113" s="34"/>
      <c r="Q113" s="34"/>
      <c r="R113" s="34"/>
      <c r="S113" s="34"/>
      <c r="T113" s="34"/>
      <c r="U113" s="34"/>
      <c r="V113" s="34"/>
      <c r="W113" s="34"/>
      <c r="X113" s="34"/>
      <c r="Y113" s="34"/>
      <c r="Z113" s="34"/>
      <c r="AA113" s="34"/>
      <c r="AB113" s="34"/>
      <c r="AC113" s="34"/>
      <c r="AD113" s="34"/>
      <c r="AE113" s="34"/>
      <c r="AF113" s="34"/>
      <c r="AG113" s="34"/>
    </row>
    <row r="114" spans="1:33" ht="13.5" customHeight="1">
      <c r="A114" s="117" t="s">
        <v>299</v>
      </c>
      <c r="B114" s="117" t="s">
        <v>300</v>
      </c>
      <c r="C114" s="69" t="s">
        <v>301</v>
      </c>
      <c r="D114" s="71" t="s">
        <v>292</v>
      </c>
      <c r="E114" s="70"/>
      <c r="F114" s="71" t="str">
        <f t="shared" si="13"/>
        <v>け０４</v>
      </c>
      <c r="G114" s="71" t="str">
        <f t="shared" si="14"/>
        <v>坪田真嘉</v>
      </c>
      <c r="H114" s="71" t="s">
        <v>891</v>
      </c>
      <c r="I114" s="69" t="s">
        <v>52</v>
      </c>
      <c r="J114" s="72">
        <v>1976</v>
      </c>
      <c r="K114" s="73">
        <f t="shared" si="9"/>
        <v>50</v>
      </c>
      <c r="L114" s="71" t="str">
        <f t="shared" si="15"/>
        <v>OK</v>
      </c>
      <c r="M114" s="121" t="s">
        <v>138</v>
      </c>
      <c r="N114" s="34"/>
      <c r="O114" s="34"/>
      <c r="P114" s="34"/>
      <c r="Q114" s="34"/>
      <c r="R114" s="34"/>
      <c r="S114" s="34"/>
      <c r="T114" s="34"/>
      <c r="U114" s="34"/>
      <c r="V114" s="34"/>
      <c r="W114" s="34"/>
      <c r="X114" s="34"/>
      <c r="Y114" s="34"/>
      <c r="Z114" s="34"/>
      <c r="AA114" s="34"/>
      <c r="AB114" s="34"/>
      <c r="AC114" s="34"/>
      <c r="AD114" s="34"/>
      <c r="AE114" s="34"/>
      <c r="AF114" s="34"/>
      <c r="AG114" s="34"/>
    </row>
    <row r="115" spans="1:33" ht="13.5" customHeight="1">
      <c r="A115" s="117" t="s">
        <v>302</v>
      </c>
      <c r="B115" s="117" t="s">
        <v>303</v>
      </c>
      <c r="C115" s="69" t="s">
        <v>304</v>
      </c>
      <c r="D115" s="71" t="s">
        <v>292</v>
      </c>
      <c r="F115" s="71" t="str">
        <f t="shared" si="13"/>
        <v>け０５</v>
      </c>
      <c r="G115" s="71" t="str">
        <f t="shared" si="14"/>
        <v>山口直彦</v>
      </c>
      <c r="H115" s="71" t="s">
        <v>891</v>
      </c>
      <c r="I115" s="69" t="s">
        <v>52</v>
      </c>
      <c r="J115" s="72">
        <v>1986</v>
      </c>
      <c r="K115" s="73">
        <f t="shared" ref="K115:K141" si="16">IF(J115="","",(2026-J115))</f>
        <v>40</v>
      </c>
      <c r="L115" s="71" t="str">
        <f t="shared" si="15"/>
        <v>OK</v>
      </c>
      <c r="M115" s="121" t="s">
        <v>138</v>
      </c>
      <c r="N115" s="34"/>
      <c r="O115" s="34"/>
      <c r="P115" s="34"/>
      <c r="Q115" s="34"/>
      <c r="R115" s="34"/>
      <c r="S115" s="34"/>
      <c r="T115" s="34"/>
      <c r="U115" s="34"/>
      <c r="V115" s="34"/>
      <c r="W115" s="34"/>
      <c r="X115" s="34"/>
      <c r="Y115" s="34"/>
      <c r="Z115" s="34"/>
      <c r="AA115" s="34"/>
      <c r="AB115" s="34"/>
      <c r="AC115" s="34"/>
      <c r="AD115" s="34"/>
      <c r="AE115" s="34"/>
      <c r="AF115" s="34"/>
      <c r="AG115" s="34"/>
    </row>
    <row r="116" spans="1:33" ht="13.5" customHeight="1">
      <c r="A116" s="117" t="s">
        <v>305</v>
      </c>
      <c r="B116" s="120" t="s">
        <v>306</v>
      </c>
      <c r="C116" s="121" t="s">
        <v>307</v>
      </c>
      <c r="D116" s="71" t="s">
        <v>292</v>
      </c>
      <c r="F116" s="71" t="str">
        <f t="shared" si="13"/>
        <v>け０６</v>
      </c>
      <c r="G116" s="71" t="str">
        <f t="shared" si="14"/>
        <v>福永裕美</v>
      </c>
      <c r="H116" s="71" t="s">
        <v>891</v>
      </c>
      <c r="I116" s="121" t="s">
        <v>119</v>
      </c>
      <c r="J116" s="72">
        <v>1963</v>
      </c>
      <c r="K116" s="73">
        <f t="shared" si="16"/>
        <v>63</v>
      </c>
      <c r="L116" s="71" t="str">
        <f t="shared" si="15"/>
        <v>OK</v>
      </c>
      <c r="M116" s="121" t="s">
        <v>138</v>
      </c>
      <c r="N116" s="34"/>
      <c r="O116" s="34"/>
      <c r="P116" s="34"/>
      <c r="Q116" s="34"/>
      <c r="R116" s="34"/>
      <c r="S116" s="34"/>
      <c r="T116" s="34"/>
      <c r="U116" s="34"/>
      <c r="V116" s="34"/>
      <c r="W116" s="34"/>
      <c r="X116" s="34"/>
      <c r="Y116" s="34"/>
      <c r="Z116" s="34"/>
      <c r="AA116" s="34"/>
      <c r="AB116" s="34"/>
      <c r="AC116" s="34"/>
      <c r="AD116" s="34"/>
      <c r="AE116" s="34"/>
      <c r="AF116" s="34"/>
      <c r="AG116" s="34"/>
    </row>
    <row r="117" spans="1:33" ht="13.5" customHeight="1">
      <c r="A117" s="117" t="s">
        <v>308</v>
      </c>
      <c r="B117" s="117" t="s">
        <v>892</v>
      </c>
      <c r="C117" s="71" t="s">
        <v>893</v>
      </c>
      <c r="D117" s="71" t="s">
        <v>292</v>
      </c>
      <c r="F117" s="71" t="str">
        <f t="shared" si="13"/>
        <v>け０７</v>
      </c>
      <c r="G117" s="71" t="str">
        <f t="shared" si="14"/>
        <v>福永一典</v>
      </c>
      <c r="H117" s="71" t="s">
        <v>891</v>
      </c>
      <c r="I117" s="69" t="s">
        <v>52</v>
      </c>
      <c r="J117" s="74">
        <v>1967</v>
      </c>
      <c r="K117" s="73">
        <f t="shared" si="16"/>
        <v>59</v>
      </c>
      <c r="L117" s="71" t="str">
        <f t="shared" si="15"/>
        <v>OK</v>
      </c>
      <c r="M117" s="71" t="s">
        <v>99</v>
      </c>
      <c r="N117" s="34"/>
      <c r="O117" s="34"/>
      <c r="P117" s="34"/>
      <c r="Q117" s="34"/>
      <c r="R117" s="34"/>
      <c r="S117" s="34"/>
      <c r="T117" s="34"/>
      <c r="U117" s="34"/>
      <c r="V117" s="34"/>
      <c r="W117" s="34"/>
      <c r="X117" s="34"/>
      <c r="Y117" s="34"/>
      <c r="Z117" s="34"/>
      <c r="AA117" s="34"/>
      <c r="AB117" s="34"/>
      <c r="AC117" s="34"/>
      <c r="AD117" s="34"/>
      <c r="AE117" s="34"/>
      <c r="AF117" s="34"/>
      <c r="AG117" s="34"/>
    </row>
    <row r="118" spans="1:33" ht="13.5" customHeight="1">
      <c r="A118" s="117" t="s">
        <v>309</v>
      </c>
      <c r="B118" s="117" t="s">
        <v>894</v>
      </c>
      <c r="C118" s="117" t="s">
        <v>895</v>
      </c>
      <c r="D118" s="71" t="s">
        <v>292</v>
      </c>
      <c r="F118" s="71" t="str">
        <f t="shared" si="13"/>
        <v>け０８</v>
      </c>
      <c r="G118" s="71" t="str">
        <f t="shared" si="14"/>
        <v>小澤藤信</v>
      </c>
      <c r="H118" s="71" t="s">
        <v>891</v>
      </c>
      <c r="I118" s="69" t="s">
        <v>52</v>
      </c>
      <c r="J118" s="74">
        <v>1964</v>
      </c>
      <c r="K118" s="73">
        <f t="shared" si="16"/>
        <v>62</v>
      </c>
      <c r="L118" s="71" t="str">
        <f t="shared" si="15"/>
        <v>OK</v>
      </c>
      <c r="M118" s="71" t="s">
        <v>781</v>
      </c>
      <c r="N118" s="34"/>
      <c r="O118" s="34"/>
      <c r="P118" s="34"/>
      <c r="Q118" s="34"/>
      <c r="R118" s="34"/>
      <c r="S118" s="34"/>
      <c r="T118" s="34"/>
      <c r="U118" s="34"/>
      <c r="V118" s="34"/>
      <c r="W118" s="34"/>
      <c r="X118" s="34"/>
      <c r="Y118" s="34"/>
      <c r="Z118" s="34"/>
      <c r="AA118" s="34"/>
      <c r="AB118" s="34"/>
      <c r="AC118" s="34"/>
      <c r="AD118" s="34"/>
      <c r="AE118" s="34"/>
      <c r="AF118" s="34"/>
      <c r="AG118" s="34"/>
    </row>
    <row r="119" spans="1:33" ht="13.5" customHeight="1">
      <c r="A119" s="117" t="s">
        <v>310</v>
      </c>
      <c r="B119" s="117" t="s">
        <v>896</v>
      </c>
      <c r="C119" s="117" t="s">
        <v>897</v>
      </c>
      <c r="D119" s="71" t="s">
        <v>292</v>
      </c>
      <c r="E119" s="75"/>
      <c r="F119" s="71" t="str">
        <f t="shared" si="13"/>
        <v>け０９</v>
      </c>
      <c r="G119" s="71" t="str">
        <f t="shared" si="14"/>
        <v>朝日尚紀</v>
      </c>
      <c r="H119" s="71" t="s">
        <v>891</v>
      </c>
      <c r="I119" s="69" t="s">
        <v>52</v>
      </c>
      <c r="J119" s="74">
        <v>1983</v>
      </c>
      <c r="K119" s="73">
        <f t="shared" si="16"/>
        <v>43</v>
      </c>
      <c r="L119" s="71" t="str">
        <f t="shared" si="15"/>
        <v>OK</v>
      </c>
      <c r="M119" s="71" t="s">
        <v>311</v>
      </c>
      <c r="N119" s="34"/>
      <c r="O119" s="34"/>
      <c r="P119" s="34"/>
      <c r="Q119" s="34"/>
      <c r="R119" s="34"/>
      <c r="S119" s="34"/>
      <c r="T119" s="34"/>
      <c r="U119" s="34"/>
      <c r="V119" s="34"/>
      <c r="W119" s="34"/>
      <c r="X119" s="34"/>
      <c r="Y119" s="34"/>
      <c r="Z119" s="34"/>
      <c r="AA119" s="34"/>
      <c r="AB119" s="34"/>
      <c r="AC119" s="34"/>
      <c r="AD119" s="34"/>
      <c r="AE119" s="34"/>
      <c r="AF119" s="34"/>
      <c r="AG119" s="34"/>
    </row>
    <row r="120" spans="1:33" ht="13.5" customHeight="1">
      <c r="A120" s="117" t="s">
        <v>312</v>
      </c>
      <c r="B120" s="120" t="s">
        <v>896</v>
      </c>
      <c r="C120" s="120" t="s">
        <v>898</v>
      </c>
      <c r="D120" s="71" t="s">
        <v>292</v>
      </c>
      <c r="E120" s="75"/>
      <c r="F120" s="71" t="str">
        <f t="shared" si="13"/>
        <v>け１０</v>
      </c>
      <c r="G120" s="71" t="str">
        <f t="shared" si="14"/>
        <v>朝日智美</v>
      </c>
      <c r="H120" s="71" t="s">
        <v>891</v>
      </c>
      <c r="I120" s="121" t="s">
        <v>119</v>
      </c>
      <c r="J120" s="74">
        <v>1983</v>
      </c>
      <c r="K120" s="73">
        <f t="shared" si="16"/>
        <v>43</v>
      </c>
      <c r="L120" s="71" t="str">
        <f t="shared" si="15"/>
        <v>OK</v>
      </c>
      <c r="M120" s="71" t="s">
        <v>311</v>
      </c>
      <c r="N120" s="34"/>
      <c r="O120" s="34"/>
      <c r="P120" s="34"/>
      <c r="Q120" s="34"/>
      <c r="R120" s="34"/>
      <c r="S120" s="34"/>
      <c r="T120" s="34"/>
      <c r="U120" s="34"/>
      <c r="V120" s="34"/>
      <c r="W120" s="34"/>
      <c r="X120" s="34"/>
      <c r="Y120" s="34"/>
      <c r="Z120" s="34"/>
      <c r="AA120" s="34"/>
      <c r="AB120" s="34"/>
      <c r="AC120" s="34"/>
      <c r="AD120" s="34"/>
      <c r="AE120" s="34"/>
      <c r="AF120" s="34"/>
      <c r="AG120" s="34"/>
    </row>
    <row r="121" spans="1:33" ht="13.5" customHeight="1">
      <c r="A121" s="117" t="s">
        <v>313</v>
      </c>
      <c r="B121" s="117" t="s">
        <v>899</v>
      </c>
      <c r="C121" s="69" t="s">
        <v>900</v>
      </c>
      <c r="D121" s="71" t="s">
        <v>292</v>
      </c>
      <c r="E121" s="75"/>
      <c r="F121" s="71" t="str">
        <f t="shared" si="13"/>
        <v>け１１</v>
      </c>
      <c r="G121" s="71" t="str">
        <f t="shared" si="14"/>
        <v>本多勇輝</v>
      </c>
      <c r="H121" s="71" t="s">
        <v>891</v>
      </c>
      <c r="I121" s="69" t="s">
        <v>52</v>
      </c>
      <c r="J121" s="74">
        <v>1989</v>
      </c>
      <c r="K121" s="73">
        <f t="shared" si="16"/>
        <v>37</v>
      </c>
      <c r="L121" s="71" t="str">
        <f t="shared" si="15"/>
        <v>OK</v>
      </c>
      <c r="M121" s="71" t="s">
        <v>179</v>
      </c>
      <c r="N121" s="34"/>
      <c r="O121" s="34"/>
      <c r="P121" s="34"/>
      <c r="Q121" s="34"/>
      <c r="R121" s="34"/>
      <c r="S121" s="34"/>
      <c r="T121" s="34"/>
      <c r="U121" s="34"/>
      <c r="V121" s="34"/>
      <c r="W121" s="34"/>
      <c r="X121" s="34"/>
      <c r="Y121" s="34"/>
      <c r="Z121" s="34"/>
      <c r="AA121" s="34"/>
      <c r="AB121" s="34"/>
      <c r="AC121" s="34"/>
      <c r="AD121" s="34"/>
      <c r="AE121" s="34"/>
      <c r="AF121" s="34"/>
      <c r="AG121" s="34"/>
    </row>
    <row r="122" spans="1:33" ht="13.5" customHeight="1">
      <c r="A122" s="117" t="s">
        <v>314</v>
      </c>
      <c r="B122" s="117" t="s">
        <v>901</v>
      </c>
      <c r="C122" s="69" t="s">
        <v>902</v>
      </c>
      <c r="D122" s="71" t="s">
        <v>292</v>
      </c>
      <c r="E122" s="75"/>
      <c r="F122" s="71" t="str">
        <f t="shared" si="13"/>
        <v>け１２</v>
      </c>
      <c r="G122" s="71" t="str">
        <f t="shared" si="14"/>
        <v>堤泰彦</v>
      </c>
      <c r="H122" s="71" t="s">
        <v>891</v>
      </c>
      <c r="I122" s="69" t="s">
        <v>52</v>
      </c>
      <c r="J122" s="72">
        <v>1987</v>
      </c>
      <c r="K122" s="73">
        <f t="shared" si="16"/>
        <v>39</v>
      </c>
      <c r="L122" s="71" t="str">
        <f t="shared" si="15"/>
        <v>OK</v>
      </c>
      <c r="M122" s="124" t="s">
        <v>799</v>
      </c>
      <c r="N122" s="34"/>
      <c r="O122" s="34"/>
      <c r="P122" s="34"/>
      <c r="Q122" s="34"/>
      <c r="R122" s="34"/>
      <c r="S122" s="34"/>
      <c r="T122" s="34"/>
      <c r="U122" s="34"/>
      <c r="V122" s="34"/>
      <c r="W122" s="34"/>
      <c r="X122" s="34"/>
      <c r="Y122" s="34"/>
      <c r="Z122" s="34"/>
      <c r="AA122" s="34"/>
      <c r="AB122" s="34"/>
      <c r="AC122" s="34"/>
      <c r="AD122" s="34"/>
      <c r="AE122" s="34"/>
      <c r="AF122" s="34"/>
      <c r="AG122" s="34"/>
    </row>
    <row r="123" spans="1:33" ht="13.5" customHeight="1">
      <c r="A123" s="117" t="s">
        <v>315</v>
      </c>
      <c r="B123" s="117" t="s">
        <v>903</v>
      </c>
      <c r="C123" s="69" t="s">
        <v>904</v>
      </c>
      <c r="D123" s="71" t="s">
        <v>292</v>
      </c>
      <c r="E123" s="68"/>
      <c r="F123" s="71" t="str">
        <f t="shared" si="13"/>
        <v>け１３</v>
      </c>
      <c r="G123" s="71" t="str">
        <f t="shared" si="14"/>
        <v>新谷良</v>
      </c>
      <c r="H123" s="71" t="s">
        <v>891</v>
      </c>
      <c r="I123" s="69" t="s">
        <v>52</v>
      </c>
      <c r="J123" s="72">
        <v>1984</v>
      </c>
      <c r="K123" s="73">
        <f t="shared" si="16"/>
        <v>42</v>
      </c>
      <c r="L123" s="71" t="str">
        <f t="shared" si="15"/>
        <v>OK</v>
      </c>
      <c r="M123" s="125" t="s">
        <v>905</v>
      </c>
      <c r="N123" s="34"/>
      <c r="O123" s="34"/>
      <c r="P123" s="34"/>
      <c r="Q123" s="34"/>
      <c r="R123" s="34"/>
      <c r="S123" s="34"/>
      <c r="T123" s="34"/>
      <c r="U123" s="34"/>
      <c r="V123" s="34"/>
      <c r="W123" s="34"/>
      <c r="X123" s="34"/>
      <c r="Y123" s="34"/>
      <c r="Z123" s="34"/>
      <c r="AA123" s="34"/>
      <c r="AB123" s="34"/>
      <c r="AC123" s="34"/>
      <c r="AD123" s="34"/>
      <c r="AE123" s="34"/>
      <c r="AF123" s="34"/>
      <c r="AG123" s="34"/>
    </row>
    <row r="124" spans="1:33" ht="13.5" customHeight="1">
      <c r="A124" s="117" t="s">
        <v>316</v>
      </c>
      <c r="B124" s="117" t="s">
        <v>906</v>
      </c>
      <c r="C124" s="117" t="s">
        <v>907</v>
      </c>
      <c r="D124" s="71" t="s">
        <v>292</v>
      </c>
      <c r="E124" s="75"/>
      <c r="F124" s="71" t="str">
        <f t="shared" si="13"/>
        <v>け１４</v>
      </c>
      <c r="G124" s="71" t="str">
        <f t="shared" si="14"/>
        <v>川上駿亮</v>
      </c>
      <c r="H124" s="71" t="s">
        <v>891</v>
      </c>
      <c r="I124" s="69" t="s">
        <v>52</v>
      </c>
      <c r="J124" s="74">
        <v>1997</v>
      </c>
      <c r="K124" s="73">
        <f t="shared" si="16"/>
        <v>29</v>
      </c>
      <c r="L124" s="71" t="str">
        <f t="shared" si="15"/>
        <v>OK</v>
      </c>
      <c r="M124" s="121" t="s">
        <v>138</v>
      </c>
      <c r="N124" s="34"/>
      <c r="O124" s="34"/>
      <c r="P124" s="34"/>
      <c r="Q124" s="34"/>
      <c r="R124" s="34"/>
      <c r="S124" s="34"/>
      <c r="T124" s="34"/>
      <c r="U124" s="34"/>
      <c r="V124" s="34"/>
      <c r="W124" s="34"/>
      <c r="X124" s="34"/>
      <c r="Y124" s="34"/>
      <c r="Z124" s="34"/>
      <c r="AA124" s="34"/>
      <c r="AB124" s="34"/>
      <c r="AC124" s="34"/>
      <c r="AD124" s="34"/>
      <c r="AE124" s="34"/>
      <c r="AF124" s="34"/>
      <c r="AG124" s="34"/>
    </row>
    <row r="125" spans="1:33" ht="13.5" customHeight="1">
      <c r="A125" s="117" t="s">
        <v>317</v>
      </c>
      <c r="B125" s="117" t="s">
        <v>295</v>
      </c>
      <c r="C125" s="71" t="s">
        <v>908</v>
      </c>
      <c r="D125" s="69" t="s">
        <v>292</v>
      </c>
      <c r="E125" s="75"/>
      <c r="F125" s="71" t="str">
        <f t="shared" si="13"/>
        <v>け１５</v>
      </c>
      <c r="G125" s="71" t="str">
        <f t="shared" si="14"/>
        <v>上村悠大</v>
      </c>
      <c r="H125" s="71" t="s">
        <v>891</v>
      </c>
      <c r="I125" s="69" t="s">
        <v>52</v>
      </c>
      <c r="J125" s="74">
        <v>2001</v>
      </c>
      <c r="K125" s="73">
        <f t="shared" si="16"/>
        <v>25</v>
      </c>
      <c r="L125" s="71" t="str">
        <f t="shared" si="15"/>
        <v>OK</v>
      </c>
      <c r="M125" s="71" t="s">
        <v>54</v>
      </c>
      <c r="N125" s="34"/>
      <c r="O125" s="34"/>
      <c r="P125" s="34"/>
      <c r="Q125" s="34"/>
      <c r="R125" s="34"/>
      <c r="S125" s="34"/>
      <c r="T125" s="34"/>
      <c r="U125" s="34"/>
      <c r="V125" s="34"/>
      <c r="W125" s="34"/>
      <c r="X125" s="34"/>
      <c r="Y125" s="34"/>
      <c r="Z125" s="34"/>
      <c r="AA125" s="34"/>
      <c r="AB125" s="34"/>
      <c r="AC125" s="34"/>
      <c r="AD125" s="34"/>
      <c r="AE125" s="34"/>
      <c r="AF125" s="34"/>
      <c r="AG125" s="34"/>
    </row>
    <row r="126" spans="1:33" ht="13.5" customHeight="1">
      <c r="A126" s="117" t="s">
        <v>318</v>
      </c>
      <c r="B126" s="120" t="s">
        <v>909</v>
      </c>
      <c r="C126" s="120" t="s">
        <v>910</v>
      </c>
      <c r="D126" s="69" t="s">
        <v>292</v>
      </c>
      <c r="E126" s="75"/>
      <c r="F126" s="71" t="str">
        <f t="shared" si="13"/>
        <v>け１６</v>
      </c>
      <c r="G126" s="71" t="str">
        <f t="shared" si="14"/>
        <v>森彩</v>
      </c>
      <c r="H126" s="71" t="s">
        <v>891</v>
      </c>
      <c r="I126" s="120" t="s">
        <v>798</v>
      </c>
      <c r="J126" s="74">
        <v>1977</v>
      </c>
      <c r="K126" s="73">
        <f t="shared" si="16"/>
        <v>49</v>
      </c>
      <c r="L126" s="71" t="str">
        <f t="shared" si="15"/>
        <v>OK</v>
      </c>
      <c r="M126" s="71" t="s">
        <v>99</v>
      </c>
      <c r="N126" s="34"/>
      <c r="O126" s="34"/>
      <c r="P126" s="34"/>
      <c r="Q126" s="34"/>
      <c r="R126" s="34"/>
      <c r="S126" s="34"/>
      <c r="T126" s="34"/>
      <c r="U126" s="34"/>
      <c r="V126" s="34"/>
      <c r="W126" s="34"/>
      <c r="X126" s="34"/>
      <c r="Y126" s="34"/>
      <c r="Z126" s="34"/>
      <c r="AA126" s="34"/>
      <c r="AB126" s="34"/>
      <c r="AC126" s="34"/>
      <c r="AD126" s="34"/>
      <c r="AE126" s="34"/>
      <c r="AF126" s="34"/>
      <c r="AG126" s="34"/>
    </row>
    <row r="127" spans="1:33" ht="13.5" customHeight="1">
      <c r="A127" s="117" t="s">
        <v>319</v>
      </c>
      <c r="B127" s="68" t="s">
        <v>911</v>
      </c>
      <c r="C127" s="68" t="s">
        <v>912</v>
      </c>
      <c r="D127" s="69" t="s">
        <v>292</v>
      </c>
      <c r="E127" s="75"/>
      <c r="F127" s="71" t="str">
        <f t="shared" si="13"/>
        <v>け１７</v>
      </c>
      <c r="G127" s="71" t="str">
        <f t="shared" si="14"/>
        <v>田處浩壱</v>
      </c>
      <c r="H127" s="71" t="s">
        <v>891</v>
      </c>
      <c r="I127" s="69" t="s">
        <v>52</v>
      </c>
      <c r="J127" s="79">
        <v>1976</v>
      </c>
      <c r="K127" s="73">
        <f t="shared" si="16"/>
        <v>50</v>
      </c>
      <c r="L127" s="71" t="str">
        <f t="shared" si="15"/>
        <v>OK</v>
      </c>
      <c r="M127" s="68" t="s">
        <v>913</v>
      </c>
      <c r="N127" s="34"/>
      <c r="O127" s="34"/>
      <c r="P127" s="34"/>
      <c r="Q127" s="34"/>
      <c r="R127" s="34"/>
      <c r="S127" s="34"/>
      <c r="T127" s="34"/>
      <c r="U127" s="34"/>
      <c r="V127" s="34"/>
      <c r="W127" s="34"/>
      <c r="X127" s="34"/>
      <c r="Y127" s="34"/>
      <c r="Z127" s="34"/>
      <c r="AA127" s="34"/>
      <c r="AB127" s="34"/>
      <c r="AC127" s="34"/>
      <c r="AD127" s="34"/>
      <c r="AE127" s="34"/>
      <c r="AF127" s="34"/>
      <c r="AG127" s="34"/>
    </row>
    <row r="128" spans="1:33" ht="13.5" customHeight="1">
      <c r="A128" s="117" t="s">
        <v>320</v>
      </c>
      <c r="B128" s="68" t="s">
        <v>914</v>
      </c>
      <c r="C128" s="68" t="s">
        <v>915</v>
      </c>
      <c r="D128" s="69" t="s">
        <v>292</v>
      </c>
      <c r="E128" s="75"/>
      <c r="F128" s="71" t="str">
        <f t="shared" si="13"/>
        <v>け１８</v>
      </c>
      <c r="G128" s="71" t="str">
        <f t="shared" si="14"/>
        <v>入江和彦</v>
      </c>
      <c r="H128" s="71" t="s">
        <v>891</v>
      </c>
      <c r="I128" s="69" t="s">
        <v>52</v>
      </c>
      <c r="J128" s="79">
        <v>1977</v>
      </c>
      <c r="K128" s="73">
        <f t="shared" si="16"/>
        <v>49</v>
      </c>
      <c r="L128" s="71" t="str">
        <f t="shared" si="15"/>
        <v>OK</v>
      </c>
      <c r="M128" s="68" t="s">
        <v>790</v>
      </c>
      <c r="N128" s="34"/>
      <c r="O128" s="34"/>
      <c r="P128" s="34"/>
      <c r="Q128" s="34"/>
      <c r="R128" s="34"/>
      <c r="S128" s="34"/>
      <c r="T128" s="34"/>
      <c r="U128" s="34"/>
      <c r="V128" s="34"/>
      <c r="W128" s="34"/>
      <c r="X128" s="34"/>
      <c r="Y128" s="34"/>
      <c r="Z128" s="34"/>
      <c r="AA128" s="34"/>
      <c r="AB128" s="34"/>
      <c r="AC128" s="34"/>
      <c r="AD128" s="34"/>
      <c r="AE128" s="34"/>
      <c r="AF128" s="34"/>
      <c r="AG128" s="34"/>
    </row>
    <row r="129" spans="1:33" ht="13.5" customHeight="1">
      <c r="A129" s="117" t="s">
        <v>321</v>
      </c>
      <c r="B129" s="68" t="s">
        <v>916</v>
      </c>
      <c r="C129" s="68" t="s">
        <v>917</v>
      </c>
      <c r="D129" s="69" t="s">
        <v>292</v>
      </c>
      <c r="E129" s="75"/>
      <c r="F129" s="71" t="str">
        <f t="shared" si="13"/>
        <v>け１９</v>
      </c>
      <c r="G129" s="71" t="str">
        <f t="shared" si="14"/>
        <v>中島平喜</v>
      </c>
      <c r="H129" s="71" t="s">
        <v>891</v>
      </c>
      <c r="I129" s="69" t="s">
        <v>52</v>
      </c>
      <c r="J129" s="79">
        <v>1981</v>
      </c>
      <c r="K129" s="73">
        <f t="shared" si="16"/>
        <v>45</v>
      </c>
      <c r="L129" s="71" t="str">
        <f t="shared" si="15"/>
        <v>OK</v>
      </c>
      <c r="M129" s="68" t="s">
        <v>790</v>
      </c>
      <c r="N129" s="34"/>
      <c r="O129" s="34"/>
      <c r="P129" s="34"/>
      <c r="Q129" s="34"/>
      <c r="R129" s="34"/>
      <c r="S129" s="34"/>
      <c r="T129" s="34"/>
      <c r="U129" s="34"/>
      <c r="V129" s="34"/>
      <c r="W129" s="34"/>
      <c r="X129" s="34"/>
      <c r="Y129" s="34"/>
      <c r="Z129" s="34"/>
      <c r="AA129" s="34"/>
      <c r="AB129" s="34"/>
      <c r="AC129" s="34"/>
      <c r="AD129" s="34"/>
      <c r="AE129" s="34"/>
      <c r="AF129" s="34"/>
      <c r="AG129" s="34"/>
    </row>
    <row r="130" spans="1:33" ht="13.5" customHeight="1">
      <c r="A130" s="117" t="s">
        <v>322</v>
      </c>
      <c r="B130" s="68" t="s">
        <v>918</v>
      </c>
      <c r="C130" s="68" t="s">
        <v>919</v>
      </c>
      <c r="D130" s="69" t="s">
        <v>292</v>
      </c>
      <c r="E130" s="75"/>
      <c r="F130" s="71" t="str">
        <f t="shared" si="13"/>
        <v>け２０</v>
      </c>
      <c r="G130" s="71" t="str">
        <f t="shared" si="14"/>
        <v>田畑博光</v>
      </c>
      <c r="H130" s="71" t="s">
        <v>891</v>
      </c>
      <c r="I130" s="69" t="s">
        <v>52</v>
      </c>
      <c r="J130" s="79">
        <v>1980</v>
      </c>
      <c r="K130" s="73">
        <f t="shared" si="16"/>
        <v>46</v>
      </c>
      <c r="L130" s="71" t="str">
        <f t="shared" si="15"/>
        <v>OK</v>
      </c>
      <c r="M130" s="68" t="s">
        <v>920</v>
      </c>
      <c r="N130" s="34"/>
      <c r="O130" s="34"/>
      <c r="P130" s="34"/>
      <c r="Q130" s="34"/>
      <c r="R130" s="34"/>
      <c r="S130" s="34"/>
      <c r="T130" s="34"/>
      <c r="U130" s="34"/>
      <c r="V130" s="34"/>
      <c r="W130" s="34"/>
      <c r="X130" s="34"/>
      <c r="Y130" s="34"/>
      <c r="Z130" s="34"/>
      <c r="AA130" s="34"/>
      <c r="AB130" s="34"/>
      <c r="AC130" s="34"/>
      <c r="AD130" s="34"/>
      <c r="AE130" s="34"/>
      <c r="AF130" s="34"/>
      <c r="AG130" s="34"/>
    </row>
    <row r="131" spans="1:33" ht="13.5" customHeight="1">
      <c r="A131" s="117" t="s">
        <v>323</v>
      </c>
      <c r="B131" s="81" t="s">
        <v>918</v>
      </c>
      <c r="C131" s="81" t="s">
        <v>921</v>
      </c>
      <c r="D131" s="69" t="s">
        <v>292</v>
      </c>
      <c r="E131" s="75"/>
      <c r="F131" s="71" t="str">
        <f t="shared" si="13"/>
        <v>け２１</v>
      </c>
      <c r="G131" s="71" t="str">
        <f t="shared" si="14"/>
        <v>田畑千鶴</v>
      </c>
      <c r="H131" s="71" t="s">
        <v>891</v>
      </c>
      <c r="I131" s="120" t="s">
        <v>798</v>
      </c>
      <c r="J131" s="79">
        <v>1978</v>
      </c>
      <c r="K131" s="73">
        <f t="shared" si="16"/>
        <v>48</v>
      </c>
      <c r="L131" s="71" t="str">
        <f t="shared" si="15"/>
        <v>OK</v>
      </c>
      <c r="M131" s="68" t="s">
        <v>920</v>
      </c>
      <c r="N131" s="34"/>
      <c r="O131" s="34"/>
      <c r="P131" s="34"/>
      <c r="Q131" s="34"/>
      <c r="R131" s="34"/>
      <c r="S131" s="34"/>
      <c r="T131" s="34"/>
      <c r="U131" s="34"/>
      <c r="V131" s="34"/>
      <c r="W131" s="34"/>
      <c r="X131" s="34"/>
      <c r="Y131" s="34"/>
      <c r="Z131" s="34"/>
      <c r="AA131" s="34"/>
      <c r="AB131" s="34"/>
      <c r="AC131" s="34"/>
      <c r="AD131" s="34"/>
      <c r="AE131" s="34"/>
      <c r="AF131" s="34"/>
      <c r="AG131" s="34"/>
    </row>
    <row r="132" spans="1:33" ht="13.5" customHeight="1">
      <c r="A132" s="117" t="s">
        <v>324</v>
      </c>
      <c r="B132" s="68" t="s">
        <v>922</v>
      </c>
      <c r="C132" s="68" t="s">
        <v>923</v>
      </c>
      <c r="D132" s="69" t="s">
        <v>292</v>
      </c>
      <c r="E132" s="75"/>
      <c r="F132" s="71" t="str">
        <f t="shared" si="13"/>
        <v>け２２</v>
      </c>
      <c r="G132" s="68" t="str">
        <f t="shared" si="14"/>
        <v>中西勇夫</v>
      </c>
      <c r="H132" s="71" t="s">
        <v>891</v>
      </c>
      <c r="I132" s="69" t="s">
        <v>52</v>
      </c>
      <c r="J132" s="79">
        <v>1985</v>
      </c>
      <c r="K132" s="73">
        <f t="shared" si="16"/>
        <v>41</v>
      </c>
      <c r="L132" s="71" t="str">
        <f t="shared" si="15"/>
        <v>OK</v>
      </c>
      <c r="M132" s="121" t="s">
        <v>138</v>
      </c>
      <c r="N132" s="34"/>
      <c r="O132" s="34"/>
      <c r="P132" s="34"/>
      <c r="Q132" s="34"/>
      <c r="R132" s="34"/>
      <c r="S132" s="34"/>
      <c r="T132" s="34"/>
      <c r="U132" s="34"/>
      <c r="V132" s="33"/>
      <c r="W132" s="33"/>
      <c r="X132" s="33"/>
      <c r="Y132" s="33"/>
      <c r="Z132" s="33"/>
      <c r="AA132" s="33"/>
      <c r="AB132" s="33"/>
      <c r="AC132" s="33"/>
      <c r="AD132" s="33"/>
      <c r="AE132" s="33"/>
      <c r="AF132" s="33"/>
      <c r="AG132" s="33"/>
    </row>
    <row r="133" spans="1:33" ht="13.5" customHeight="1">
      <c r="A133" s="117" t="s">
        <v>325</v>
      </c>
      <c r="B133" s="68" t="s">
        <v>924</v>
      </c>
      <c r="C133" s="68" t="s">
        <v>925</v>
      </c>
      <c r="D133" s="69" t="s">
        <v>292</v>
      </c>
      <c r="E133" s="75"/>
      <c r="F133" s="71" t="str">
        <f t="shared" si="13"/>
        <v>け２３</v>
      </c>
      <c r="G133" s="68" t="str">
        <f t="shared" si="14"/>
        <v>佐々木優</v>
      </c>
      <c r="H133" s="71" t="s">
        <v>891</v>
      </c>
      <c r="I133" s="69" t="s">
        <v>52</v>
      </c>
      <c r="J133" s="72">
        <v>2000</v>
      </c>
      <c r="K133" s="73">
        <f t="shared" si="16"/>
        <v>26</v>
      </c>
      <c r="L133" s="71" t="str">
        <f t="shared" si="15"/>
        <v>OK</v>
      </c>
      <c r="M133" s="71" t="s">
        <v>805</v>
      </c>
      <c r="N133" s="34"/>
      <c r="O133" s="34"/>
      <c r="P133" s="34"/>
      <c r="Q133" s="34"/>
      <c r="R133" s="34"/>
      <c r="S133" s="34"/>
      <c r="T133" s="34"/>
      <c r="U133" s="34"/>
      <c r="V133" s="33"/>
      <c r="W133" s="33"/>
      <c r="X133" s="33"/>
      <c r="Y133" s="33"/>
      <c r="Z133" s="33"/>
      <c r="AA133" s="33"/>
      <c r="AB133" s="33"/>
      <c r="AC133" s="33"/>
      <c r="AD133" s="33"/>
      <c r="AE133" s="33"/>
      <c r="AF133" s="33"/>
      <c r="AG133" s="33"/>
    </row>
    <row r="134" spans="1:33" ht="13.5" customHeight="1">
      <c r="A134" s="117" t="s">
        <v>326</v>
      </c>
      <c r="B134" s="68" t="s">
        <v>916</v>
      </c>
      <c r="C134" s="68" t="s">
        <v>926</v>
      </c>
      <c r="D134" s="69" t="s">
        <v>292</v>
      </c>
      <c r="E134" s="75"/>
      <c r="F134" s="71" t="str">
        <f t="shared" si="13"/>
        <v>け２４</v>
      </c>
      <c r="G134" s="68" t="str">
        <f t="shared" si="14"/>
        <v>中島康之</v>
      </c>
      <c r="H134" s="71" t="s">
        <v>891</v>
      </c>
      <c r="I134" s="69" t="s">
        <v>52</v>
      </c>
      <c r="J134" s="79">
        <v>1980</v>
      </c>
      <c r="K134" s="82">
        <f t="shared" si="16"/>
        <v>46</v>
      </c>
      <c r="L134" s="71" t="str">
        <f t="shared" si="15"/>
        <v>OK</v>
      </c>
      <c r="M134" s="121" t="s">
        <v>138</v>
      </c>
      <c r="N134" s="34"/>
      <c r="O134" s="34"/>
      <c r="P134" s="34"/>
      <c r="Q134" s="34"/>
      <c r="R134" s="34"/>
      <c r="S134" s="34"/>
      <c r="T134" s="34"/>
      <c r="U134" s="34"/>
      <c r="V134" s="33"/>
      <c r="W134" s="33"/>
      <c r="X134" s="33"/>
      <c r="Y134" s="33"/>
      <c r="Z134" s="33"/>
      <c r="AA134" s="33"/>
      <c r="AB134" s="33"/>
      <c r="AC134" s="33"/>
      <c r="AD134" s="33"/>
      <c r="AE134" s="33"/>
      <c r="AF134" s="33"/>
      <c r="AG134" s="33"/>
    </row>
    <row r="135" spans="1:33" ht="13.5" customHeight="1">
      <c r="A135" s="117" t="s">
        <v>327</v>
      </c>
      <c r="B135" s="68" t="s">
        <v>927</v>
      </c>
      <c r="C135" s="68" t="s">
        <v>928</v>
      </c>
      <c r="D135" s="69" t="s">
        <v>292</v>
      </c>
      <c r="E135" s="126" t="s">
        <v>929</v>
      </c>
      <c r="F135" s="71" t="str">
        <f t="shared" si="13"/>
        <v>け２５</v>
      </c>
      <c r="G135" s="68" t="str">
        <f t="shared" si="14"/>
        <v>山口希子</v>
      </c>
      <c r="H135" s="71" t="s">
        <v>891</v>
      </c>
      <c r="I135" s="120" t="s">
        <v>798</v>
      </c>
      <c r="J135" s="79">
        <v>2014</v>
      </c>
      <c r="K135" s="82">
        <f t="shared" si="16"/>
        <v>12</v>
      </c>
      <c r="L135" s="71" t="str">
        <f t="shared" si="15"/>
        <v>OK</v>
      </c>
      <c r="M135" s="121" t="s">
        <v>138</v>
      </c>
      <c r="N135" s="34"/>
      <c r="O135" s="34"/>
      <c r="P135" s="34"/>
      <c r="Q135" s="34"/>
      <c r="R135" s="34"/>
      <c r="S135" s="34"/>
      <c r="T135" s="34"/>
      <c r="U135" s="34"/>
      <c r="V135" s="33"/>
      <c r="W135" s="33"/>
      <c r="X135" s="33"/>
      <c r="Y135" s="33"/>
      <c r="Z135" s="33"/>
      <c r="AA135" s="33"/>
      <c r="AB135" s="33"/>
      <c r="AC135" s="33"/>
      <c r="AD135" s="33"/>
      <c r="AE135" s="33"/>
      <c r="AF135" s="33"/>
      <c r="AG135" s="33"/>
    </row>
    <row r="136" spans="1:33" ht="13.5" customHeight="1">
      <c r="A136" s="117" t="s">
        <v>328</v>
      </c>
      <c r="B136" s="127" t="s">
        <v>930</v>
      </c>
      <c r="C136" s="68" t="s">
        <v>931</v>
      </c>
      <c r="D136" s="69" t="s">
        <v>292</v>
      </c>
      <c r="E136" s="75"/>
      <c r="F136" s="71" t="str">
        <f t="shared" si="13"/>
        <v>け２６</v>
      </c>
      <c r="G136" s="68" t="str">
        <f t="shared" si="14"/>
        <v>𠮷越洋一</v>
      </c>
      <c r="H136" s="71" t="s">
        <v>891</v>
      </c>
      <c r="I136" s="69" t="s">
        <v>52</v>
      </c>
      <c r="J136" s="79">
        <v>1977</v>
      </c>
      <c r="K136" s="82">
        <f t="shared" si="16"/>
        <v>49</v>
      </c>
      <c r="L136" s="71" t="str">
        <f t="shared" si="15"/>
        <v>OK</v>
      </c>
      <c r="M136" s="71" t="s">
        <v>920</v>
      </c>
      <c r="N136" s="34"/>
      <c r="O136" s="34"/>
      <c r="P136" s="34"/>
      <c r="Q136" s="34"/>
      <c r="R136" s="34"/>
      <c r="S136" s="34"/>
      <c r="T136" s="34"/>
      <c r="U136" s="34"/>
      <c r="V136" s="33"/>
      <c r="W136" s="33"/>
      <c r="X136" s="33"/>
      <c r="Y136" s="33"/>
      <c r="Z136" s="33"/>
      <c r="AA136" s="33"/>
      <c r="AB136" s="33"/>
      <c r="AC136" s="33"/>
      <c r="AD136" s="33"/>
      <c r="AE136" s="33"/>
      <c r="AF136" s="33"/>
      <c r="AG136" s="33"/>
    </row>
    <row r="137" spans="1:33" ht="13.5" customHeight="1">
      <c r="A137" s="117" t="s">
        <v>329</v>
      </c>
      <c r="B137" s="128" t="s">
        <v>932</v>
      </c>
      <c r="C137" s="81" t="s">
        <v>933</v>
      </c>
      <c r="D137" s="69" t="s">
        <v>292</v>
      </c>
      <c r="E137" s="126" t="s">
        <v>929</v>
      </c>
      <c r="F137" s="71" t="str">
        <f t="shared" si="13"/>
        <v>け２７</v>
      </c>
      <c r="G137" s="68" t="str">
        <f t="shared" si="14"/>
        <v>稲岡沙良</v>
      </c>
      <c r="H137" s="71" t="s">
        <v>891</v>
      </c>
      <c r="I137" s="120" t="s">
        <v>798</v>
      </c>
      <c r="J137" s="79">
        <v>2012</v>
      </c>
      <c r="K137" s="82">
        <f t="shared" si="16"/>
        <v>14</v>
      </c>
      <c r="L137" s="71" t="str">
        <f t="shared" si="15"/>
        <v>OK</v>
      </c>
      <c r="M137" s="121" t="s">
        <v>138</v>
      </c>
      <c r="N137" s="34"/>
      <c r="O137" s="34"/>
      <c r="P137" s="34"/>
      <c r="Q137" s="34"/>
      <c r="R137" s="34"/>
      <c r="S137" s="34"/>
      <c r="T137" s="34"/>
      <c r="U137" s="34"/>
      <c r="V137" s="33"/>
      <c r="W137" s="33"/>
      <c r="X137" s="33"/>
      <c r="Y137" s="33"/>
      <c r="Z137" s="33"/>
      <c r="AA137" s="33"/>
      <c r="AB137" s="33"/>
      <c r="AC137" s="33"/>
      <c r="AD137" s="33"/>
      <c r="AE137" s="33"/>
      <c r="AF137" s="33"/>
      <c r="AG137" s="33"/>
    </row>
    <row r="138" spans="1:33" ht="13.5" customHeight="1">
      <c r="A138" s="117" t="s">
        <v>330</v>
      </c>
      <c r="B138" s="127" t="s">
        <v>934</v>
      </c>
      <c r="C138" s="68" t="s">
        <v>935</v>
      </c>
      <c r="D138" s="69" t="s">
        <v>292</v>
      </c>
      <c r="E138" s="126" t="s">
        <v>929</v>
      </c>
      <c r="F138" s="71" t="str">
        <f t="shared" si="13"/>
        <v>け２８</v>
      </c>
      <c r="G138" s="68" t="str">
        <f t="shared" si="14"/>
        <v>大橋凛斗</v>
      </c>
      <c r="H138" s="71" t="s">
        <v>891</v>
      </c>
      <c r="I138" s="71" t="s">
        <v>777</v>
      </c>
      <c r="J138" s="79">
        <v>2015</v>
      </c>
      <c r="K138" s="82">
        <f t="shared" si="16"/>
        <v>11</v>
      </c>
      <c r="L138" s="71" t="str">
        <f t="shared" si="15"/>
        <v>OK</v>
      </c>
      <c r="M138" s="71" t="s">
        <v>936</v>
      </c>
      <c r="N138" s="34"/>
      <c r="O138" s="34"/>
      <c r="P138" s="34"/>
      <c r="Q138" s="34"/>
      <c r="R138" s="34"/>
      <c r="S138" s="34"/>
      <c r="T138" s="34"/>
      <c r="U138" s="34"/>
      <c r="V138" s="33"/>
      <c r="W138" s="33"/>
      <c r="X138" s="33"/>
      <c r="Y138" s="33"/>
      <c r="Z138" s="33"/>
      <c r="AA138" s="33"/>
      <c r="AB138" s="33"/>
      <c r="AC138" s="33"/>
      <c r="AD138" s="33"/>
      <c r="AE138" s="33"/>
      <c r="AF138" s="33"/>
      <c r="AG138" s="33"/>
    </row>
    <row r="139" spans="1:33" ht="13.5" customHeight="1">
      <c r="A139" s="117" t="s">
        <v>331</v>
      </c>
      <c r="B139" s="127" t="s">
        <v>937</v>
      </c>
      <c r="C139" s="68" t="s">
        <v>938</v>
      </c>
      <c r="D139" s="69" t="s">
        <v>292</v>
      </c>
      <c r="E139" s="126" t="s">
        <v>929</v>
      </c>
      <c r="F139" s="71" t="str">
        <f t="shared" si="13"/>
        <v>け２９</v>
      </c>
      <c r="G139" s="68" t="str">
        <f t="shared" si="14"/>
        <v>岡本隆之介</v>
      </c>
      <c r="H139" s="71" t="s">
        <v>891</v>
      </c>
      <c r="I139" s="71" t="s">
        <v>777</v>
      </c>
      <c r="J139" s="79">
        <v>2015</v>
      </c>
      <c r="K139" s="82">
        <f t="shared" si="16"/>
        <v>11</v>
      </c>
      <c r="L139" s="71" t="str">
        <f t="shared" si="15"/>
        <v>OK</v>
      </c>
      <c r="M139" s="71" t="s">
        <v>939</v>
      </c>
      <c r="N139" s="34"/>
      <c r="O139" s="34"/>
      <c r="P139" s="34"/>
      <c r="Q139" s="34"/>
      <c r="R139" s="34"/>
      <c r="S139" s="34"/>
      <c r="T139" s="34"/>
      <c r="U139" s="34"/>
      <c r="V139" s="33"/>
      <c r="W139" s="33"/>
      <c r="X139" s="33"/>
      <c r="Y139" s="33"/>
      <c r="Z139" s="33"/>
      <c r="AA139" s="33"/>
      <c r="AB139" s="33"/>
      <c r="AC139" s="33"/>
      <c r="AD139" s="33"/>
      <c r="AE139" s="33"/>
      <c r="AF139" s="33"/>
      <c r="AG139" s="33"/>
    </row>
    <row r="140" spans="1:33" ht="13.5" customHeight="1">
      <c r="A140" s="117" t="s">
        <v>1398</v>
      </c>
      <c r="B140" s="128" t="s">
        <v>1399</v>
      </c>
      <c r="C140" s="81" t="s">
        <v>1400</v>
      </c>
      <c r="D140" s="69" t="s">
        <v>292</v>
      </c>
      <c r="E140" s="126"/>
      <c r="F140" s="71" t="str">
        <f t="shared" si="13"/>
        <v>け３０</v>
      </c>
      <c r="G140" s="68" t="str">
        <f t="shared" si="14"/>
        <v>山口美由希</v>
      </c>
      <c r="H140" s="71" t="s">
        <v>891</v>
      </c>
      <c r="I140" s="120" t="s">
        <v>798</v>
      </c>
      <c r="J140" s="79">
        <v>1988</v>
      </c>
      <c r="K140" s="82">
        <f t="shared" si="16"/>
        <v>38</v>
      </c>
      <c r="L140" s="71" t="str">
        <f t="shared" si="15"/>
        <v>OK</v>
      </c>
      <c r="M140" s="121" t="s">
        <v>138</v>
      </c>
      <c r="N140" s="33"/>
      <c r="O140" s="33"/>
      <c r="P140" s="33"/>
      <c r="Q140" s="33"/>
      <c r="R140" s="33"/>
      <c r="S140" s="33"/>
      <c r="T140" s="33"/>
      <c r="U140" s="33"/>
      <c r="V140" s="33"/>
      <c r="W140" s="33"/>
      <c r="X140" s="33"/>
      <c r="Y140" s="33"/>
      <c r="Z140" s="33"/>
      <c r="AA140" s="33"/>
      <c r="AB140" s="33"/>
      <c r="AC140" s="33"/>
      <c r="AD140" s="33"/>
      <c r="AE140" s="33"/>
      <c r="AF140" s="33"/>
      <c r="AG140" s="33"/>
    </row>
    <row r="141" spans="1:33" ht="13.5" customHeight="1">
      <c r="A141" s="109"/>
      <c r="B141" s="109">
        <v>5</v>
      </c>
      <c r="C141" s="109"/>
      <c r="D141" s="85" t="s">
        <v>940</v>
      </c>
      <c r="E141" s="86"/>
      <c r="F141" s="87"/>
      <c r="G141" s="83"/>
      <c r="H141" s="85"/>
      <c r="I141" s="109"/>
      <c r="J141" s="88"/>
      <c r="K141" s="89" t="str">
        <f t="shared" si="16"/>
        <v/>
      </c>
      <c r="L141" s="87"/>
      <c r="M141" s="84"/>
      <c r="N141" s="33"/>
      <c r="O141" s="33"/>
      <c r="P141" s="33"/>
      <c r="Q141" s="33"/>
      <c r="R141" s="33"/>
      <c r="S141" s="33"/>
      <c r="T141" s="33"/>
      <c r="U141" s="33"/>
      <c r="V141" s="33"/>
      <c r="W141" s="33"/>
      <c r="X141" s="33"/>
      <c r="Y141" s="33"/>
      <c r="Z141" s="33"/>
      <c r="AA141" s="33"/>
      <c r="AB141" s="33"/>
      <c r="AC141" s="33"/>
      <c r="AD141" s="33"/>
      <c r="AE141" s="33"/>
      <c r="AF141" s="33"/>
      <c r="AG141" s="33"/>
    </row>
    <row r="142" spans="1:33" ht="13.5" customHeight="1">
      <c r="A142" s="68" t="s">
        <v>941</v>
      </c>
      <c r="B142" s="69" t="s">
        <v>942</v>
      </c>
      <c r="C142" s="69" t="s">
        <v>943</v>
      </c>
      <c r="D142" s="69" t="s">
        <v>944</v>
      </c>
      <c r="E142" s="70"/>
      <c r="F142" s="71" t="str">
        <f t="shared" ref="F142:F177" si="17">A142</f>
        <v>き０１</v>
      </c>
      <c r="G142" s="71" t="str">
        <f>B142&amp;C142</f>
        <v>荒浪順次</v>
      </c>
      <c r="H142" s="71" t="str">
        <f t="shared" ref="H142:H178" si="18">D142</f>
        <v>京セラTC</v>
      </c>
      <c r="I142" s="71" t="s">
        <v>777</v>
      </c>
      <c r="J142" s="129">
        <v>1977</v>
      </c>
      <c r="K142" s="73">
        <f>IF(J142="","",(2026-J142))</f>
        <v>49</v>
      </c>
      <c r="L142" s="71" t="str">
        <f t="shared" ref="L142:L177" si="19">IF(G142="","",IF(COUNTIF($G$4:$G$109,G142)&gt;1,"2重登録","OK"))</f>
        <v>OK</v>
      </c>
      <c r="M142" s="74" t="s">
        <v>945</v>
      </c>
      <c r="N142" s="33"/>
      <c r="O142" s="33"/>
      <c r="P142" s="33"/>
      <c r="Q142" s="33"/>
      <c r="R142" s="33"/>
      <c r="S142" s="33"/>
      <c r="T142" s="33"/>
      <c r="U142" s="33"/>
      <c r="V142" s="33"/>
      <c r="W142" s="33"/>
      <c r="X142" s="33"/>
      <c r="Y142" s="33"/>
      <c r="Z142" s="33"/>
      <c r="AA142" s="33"/>
      <c r="AB142" s="33"/>
      <c r="AC142" s="33"/>
      <c r="AD142" s="33"/>
      <c r="AE142" s="33"/>
      <c r="AF142" s="33"/>
      <c r="AG142" s="33"/>
    </row>
    <row r="143" spans="1:33" ht="13.5" customHeight="1">
      <c r="A143" s="68" t="s">
        <v>332</v>
      </c>
      <c r="B143" s="71" t="s">
        <v>333</v>
      </c>
      <c r="C143" s="71" t="s">
        <v>334</v>
      </c>
      <c r="D143" s="69" t="s">
        <v>944</v>
      </c>
      <c r="E143" s="70"/>
      <c r="F143" s="71" t="str">
        <f t="shared" si="17"/>
        <v>き０２</v>
      </c>
      <c r="G143" s="71" t="str">
        <f t="shared" ref="G143:G177" si="20">B143&amp;C143</f>
        <v>井澤　匡志</v>
      </c>
      <c r="H143" s="71" t="str">
        <f t="shared" si="18"/>
        <v>京セラTC</v>
      </c>
      <c r="I143" s="71" t="s">
        <v>777</v>
      </c>
      <c r="J143" s="112">
        <v>1967</v>
      </c>
      <c r="K143" s="73">
        <f t="shared" ref="K143:K220" si="21">IF(J143="","",(2026-J143))</f>
        <v>59</v>
      </c>
      <c r="L143" s="71" t="str">
        <f t="shared" si="19"/>
        <v>OK</v>
      </c>
      <c r="M143" s="130" t="s">
        <v>946</v>
      </c>
      <c r="N143" s="33"/>
      <c r="O143" s="33"/>
      <c r="P143" s="33"/>
      <c r="Q143" s="33"/>
      <c r="R143" s="33"/>
      <c r="S143" s="33"/>
      <c r="T143" s="33"/>
      <c r="U143" s="33"/>
      <c r="V143" s="33"/>
      <c r="W143" s="33"/>
      <c r="X143" s="33"/>
      <c r="Y143" s="33"/>
      <c r="Z143" s="33"/>
      <c r="AA143" s="33"/>
      <c r="AB143" s="33"/>
      <c r="AC143" s="33"/>
      <c r="AD143" s="33"/>
      <c r="AE143" s="33"/>
      <c r="AF143" s="33"/>
      <c r="AG143" s="33"/>
    </row>
    <row r="144" spans="1:33" ht="13.5" customHeight="1">
      <c r="A144" s="68" t="s">
        <v>335</v>
      </c>
      <c r="B144" s="69" t="s">
        <v>947</v>
      </c>
      <c r="C144" s="69" t="s">
        <v>948</v>
      </c>
      <c r="D144" s="69" t="s">
        <v>944</v>
      </c>
      <c r="E144" s="70"/>
      <c r="F144" s="71" t="str">
        <f t="shared" si="17"/>
        <v>き０３</v>
      </c>
      <c r="G144" s="71" t="str">
        <f t="shared" si="20"/>
        <v>石井耶真斗</v>
      </c>
      <c r="H144" s="71" t="str">
        <f t="shared" si="18"/>
        <v>京セラTC</v>
      </c>
      <c r="I144" s="71" t="s">
        <v>777</v>
      </c>
      <c r="J144" s="112">
        <v>1995</v>
      </c>
      <c r="K144" s="73">
        <f t="shared" si="21"/>
        <v>31</v>
      </c>
      <c r="L144" s="71" t="str">
        <f t="shared" si="19"/>
        <v>OK</v>
      </c>
      <c r="M144" s="130" t="s">
        <v>946</v>
      </c>
      <c r="N144" s="33"/>
      <c r="O144" s="33"/>
      <c r="P144" s="33"/>
      <c r="Q144" s="33"/>
      <c r="R144" s="33"/>
      <c r="S144" s="33"/>
      <c r="T144" s="33"/>
      <c r="U144" s="33"/>
      <c r="V144" s="33"/>
      <c r="W144" s="33"/>
      <c r="X144" s="33"/>
      <c r="Y144" s="33"/>
      <c r="Z144" s="33"/>
      <c r="AA144" s="33"/>
      <c r="AB144" s="33"/>
      <c r="AC144" s="33"/>
      <c r="AD144" s="33"/>
      <c r="AE144" s="33"/>
      <c r="AF144" s="33"/>
      <c r="AG144" s="33"/>
    </row>
    <row r="145" spans="1:33" ht="13.5" customHeight="1">
      <c r="A145" s="68" t="s">
        <v>336</v>
      </c>
      <c r="B145" s="71" t="s">
        <v>949</v>
      </c>
      <c r="C145" s="71" t="s">
        <v>950</v>
      </c>
      <c r="D145" s="69" t="s">
        <v>944</v>
      </c>
      <c r="E145" s="70"/>
      <c r="F145" s="71" t="str">
        <f t="shared" si="17"/>
        <v>き０４</v>
      </c>
      <c r="G145" s="71" t="str">
        <f t="shared" si="20"/>
        <v>石川和洋</v>
      </c>
      <c r="H145" s="71" t="str">
        <f t="shared" si="18"/>
        <v>京セラTC</v>
      </c>
      <c r="I145" s="71" t="s">
        <v>777</v>
      </c>
      <c r="J145" s="112">
        <v>1978</v>
      </c>
      <c r="K145" s="73">
        <f t="shared" si="21"/>
        <v>48</v>
      </c>
      <c r="L145" s="71" t="str">
        <f t="shared" si="19"/>
        <v>OK</v>
      </c>
      <c r="M145" s="74" t="s">
        <v>951</v>
      </c>
      <c r="N145" s="33"/>
      <c r="O145" s="33"/>
      <c r="P145" s="33"/>
      <c r="Q145" s="33"/>
      <c r="R145" s="33"/>
      <c r="S145" s="33"/>
      <c r="T145" s="33"/>
      <c r="U145" s="33"/>
      <c r="V145" s="33"/>
      <c r="W145" s="33"/>
      <c r="X145" s="33"/>
      <c r="Y145" s="33"/>
      <c r="Z145" s="33"/>
      <c r="AA145" s="33"/>
      <c r="AB145" s="33"/>
      <c r="AC145" s="33"/>
      <c r="AD145" s="33"/>
      <c r="AE145" s="33"/>
      <c r="AF145" s="33"/>
      <c r="AG145" s="33"/>
    </row>
    <row r="146" spans="1:33" ht="13.5" customHeight="1">
      <c r="A146" s="68" t="s">
        <v>337</v>
      </c>
      <c r="B146" s="69" t="s">
        <v>952</v>
      </c>
      <c r="C146" s="69" t="s">
        <v>953</v>
      </c>
      <c r="D146" s="69" t="s">
        <v>944</v>
      </c>
      <c r="E146" s="70"/>
      <c r="F146" s="71" t="str">
        <f t="shared" si="17"/>
        <v>き０５</v>
      </c>
      <c r="G146" s="71" t="str">
        <f t="shared" si="20"/>
        <v>石田文彦</v>
      </c>
      <c r="H146" s="71" t="str">
        <f t="shared" si="18"/>
        <v>京セラTC</v>
      </c>
      <c r="I146" s="71" t="s">
        <v>777</v>
      </c>
      <c r="J146" s="112">
        <v>1993</v>
      </c>
      <c r="K146" s="73">
        <f t="shared" si="21"/>
        <v>33</v>
      </c>
      <c r="L146" s="71" t="str">
        <f t="shared" si="19"/>
        <v>OK</v>
      </c>
      <c r="M146" s="74" t="s">
        <v>954</v>
      </c>
      <c r="N146" s="33"/>
      <c r="O146" s="33"/>
      <c r="P146" s="33"/>
      <c r="Q146" s="33"/>
      <c r="R146" s="33"/>
      <c r="S146" s="33"/>
      <c r="T146" s="33"/>
      <c r="U146" s="33"/>
      <c r="V146" s="33"/>
      <c r="W146" s="33"/>
      <c r="X146" s="33"/>
      <c r="Y146" s="33"/>
      <c r="Z146" s="33"/>
      <c r="AA146" s="33"/>
      <c r="AB146" s="33"/>
      <c r="AC146" s="33"/>
      <c r="AD146" s="33"/>
      <c r="AE146" s="33"/>
      <c r="AF146" s="33"/>
      <c r="AG146" s="33"/>
    </row>
    <row r="147" spans="1:33" ht="13.5" customHeight="1">
      <c r="A147" s="68" t="s">
        <v>338</v>
      </c>
      <c r="B147" s="69" t="s">
        <v>339</v>
      </c>
      <c r="C147" s="69" t="s">
        <v>340</v>
      </c>
      <c r="D147" s="69" t="s">
        <v>944</v>
      </c>
      <c r="E147" s="70"/>
      <c r="F147" s="71" t="str">
        <f t="shared" si="17"/>
        <v>き０６</v>
      </c>
      <c r="G147" s="71" t="str">
        <f t="shared" si="20"/>
        <v>一色翼</v>
      </c>
      <c r="H147" s="71" t="str">
        <f t="shared" si="18"/>
        <v>京セラTC</v>
      </c>
      <c r="I147" s="71" t="s">
        <v>777</v>
      </c>
      <c r="J147" s="112">
        <v>1984</v>
      </c>
      <c r="K147" s="73">
        <f t="shared" si="21"/>
        <v>42</v>
      </c>
      <c r="L147" s="71" t="str">
        <f t="shared" si="19"/>
        <v>OK</v>
      </c>
      <c r="M147" s="130" t="s">
        <v>955</v>
      </c>
      <c r="N147" s="33"/>
      <c r="O147" s="33"/>
      <c r="P147" s="33"/>
      <c r="Q147" s="33"/>
      <c r="R147" s="33"/>
      <c r="S147" s="33"/>
      <c r="T147" s="33"/>
      <c r="U147" s="33"/>
      <c r="V147" s="33"/>
      <c r="W147" s="33"/>
      <c r="X147" s="33"/>
      <c r="Y147" s="33"/>
      <c r="Z147" s="33"/>
      <c r="AA147" s="33"/>
      <c r="AB147" s="33"/>
      <c r="AC147" s="33"/>
      <c r="AD147" s="33"/>
      <c r="AE147" s="33"/>
      <c r="AF147" s="33"/>
      <c r="AG147" s="33"/>
    </row>
    <row r="148" spans="1:33" ht="13.5" customHeight="1">
      <c r="A148" s="68" t="s">
        <v>341</v>
      </c>
      <c r="B148" s="71" t="s">
        <v>342</v>
      </c>
      <c r="C148" s="71" t="s">
        <v>343</v>
      </c>
      <c r="D148" s="69" t="s">
        <v>944</v>
      </c>
      <c r="E148" s="70"/>
      <c r="F148" s="71" t="str">
        <f t="shared" si="17"/>
        <v>き０７</v>
      </c>
      <c r="G148" s="71" t="str">
        <f t="shared" si="20"/>
        <v>牛尾紳之介</v>
      </c>
      <c r="H148" s="71" t="str">
        <f t="shared" si="18"/>
        <v>京セラTC</v>
      </c>
      <c r="I148" s="71" t="s">
        <v>777</v>
      </c>
      <c r="J148" s="112">
        <v>1984</v>
      </c>
      <c r="K148" s="73">
        <f t="shared" si="21"/>
        <v>42</v>
      </c>
      <c r="L148" s="71" t="str">
        <f t="shared" si="19"/>
        <v>OK</v>
      </c>
      <c r="M148" s="130" t="s">
        <v>946</v>
      </c>
      <c r="N148" s="33"/>
      <c r="O148" s="33"/>
      <c r="P148" s="33"/>
      <c r="Q148" s="33"/>
      <c r="R148" s="33"/>
      <c r="S148" s="33"/>
      <c r="T148" s="33"/>
      <c r="U148" s="33"/>
      <c r="V148" s="33"/>
      <c r="W148" s="33"/>
      <c r="X148" s="33"/>
      <c r="Y148" s="33"/>
      <c r="Z148" s="33"/>
      <c r="AA148" s="33"/>
      <c r="AB148" s="33"/>
      <c r="AC148" s="33"/>
      <c r="AD148" s="33"/>
      <c r="AE148" s="33"/>
      <c r="AF148" s="33"/>
      <c r="AG148" s="33"/>
    </row>
    <row r="149" spans="1:33" ht="13.5" customHeight="1">
      <c r="A149" s="68" t="s">
        <v>344</v>
      </c>
      <c r="B149" s="69" t="s">
        <v>345</v>
      </c>
      <c r="C149" s="69" t="s">
        <v>346</v>
      </c>
      <c r="D149" s="69" t="s">
        <v>944</v>
      </c>
      <c r="E149" s="70"/>
      <c r="F149" s="71" t="str">
        <f t="shared" si="17"/>
        <v>き０８</v>
      </c>
      <c r="G149" s="71" t="str">
        <f t="shared" si="20"/>
        <v>太田圭亮</v>
      </c>
      <c r="H149" s="71" t="str">
        <f t="shared" si="18"/>
        <v>京セラTC</v>
      </c>
      <c r="I149" s="71" t="s">
        <v>777</v>
      </c>
      <c r="J149" s="112">
        <v>1981</v>
      </c>
      <c r="K149" s="73">
        <f t="shared" si="21"/>
        <v>45</v>
      </c>
      <c r="L149" s="71" t="str">
        <f t="shared" si="19"/>
        <v>OK</v>
      </c>
      <c r="M149" s="74" t="s">
        <v>954</v>
      </c>
      <c r="N149" s="33"/>
      <c r="O149" s="33"/>
      <c r="P149" s="33"/>
      <c r="Q149" s="33"/>
      <c r="R149" s="33"/>
      <c r="S149" s="33"/>
      <c r="T149" s="33"/>
      <c r="U149" s="33"/>
      <c r="V149" s="33"/>
      <c r="W149" s="33"/>
      <c r="X149" s="33"/>
      <c r="Y149" s="33"/>
      <c r="Z149" s="33"/>
      <c r="AA149" s="33"/>
      <c r="AB149" s="33"/>
      <c r="AC149" s="33"/>
      <c r="AD149" s="33"/>
      <c r="AE149" s="33"/>
      <c r="AF149" s="33"/>
      <c r="AG149" s="33"/>
    </row>
    <row r="150" spans="1:33" ht="13.5" customHeight="1">
      <c r="A150" s="68" t="s">
        <v>347</v>
      </c>
      <c r="B150" s="76" t="s">
        <v>956</v>
      </c>
      <c r="C150" s="76" t="s">
        <v>957</v>
      </c>
      <c r="D150" s="69" t="s">
        <v>944</v>
      </c>
      <c r="E150" s="70"/>
      <c r="F150" s="71" t="str">
        <f t="shared" si="17"/>
        <v>き０９</v>
      </c>
      <c r="G150" s="71" t="str">
        <f t="shared" si="20"/>
        <v>奥田司</v>
      </c>
      <c r="H150" s="71" t="str">
        <f t="shared" si="18"/>
        <v>京セラTC</v>
      </c>
      <c r="I150" s="71" t="s">
        <v>777</v>
      </c>
      <c r="J150" s="112">
        <v>1997</v>
      </c>
      <c r="K150" s="73">
        <f t="shared" si="21"/>
        <v>29</v>
      </c>
      <c r="L150" s="71" t="str">
        <f t="shared" si="19"/>
        <v>OK</v>
      </c>
      <c r="M150" s="130" t="s">
        <v>958</v>
      </c>
      <c r="N150" s="33"/>
      <c r="O150" s="33"/>
      <c r="P150" s="33"/>
      <c r="Q150" s="33"/>
      <c r="R150" s="33"/>
      <c r="S150" s="33"/>
      <c r="T150" s="33"/>
      <c r="U150" s="33"/>
      <c r="V150" s="33"/>
      <c r="W150" s="33"/>
      <c r="X150" s="33"/>
      <c r="Y150" s="33"/>
      <c r="Z150" s="33"/>
      <c r="AA150" s="33"/>
      <c r="AB150" s="33"/>
      <c r="AC150" s="33"/>
      <c r="AD150" s="33"/>
      <c r="AE150" s="33"/>
      <c r="AF150" s="33"/>
      <c r="AG150" s="33"/>
    </row>
    <row r="151" spans="1:33" ht="13.5" customHeight="1">
      <c r="A151" s="68" t="s">
        <v>348</v>
      </c>
      <c r="B151" s="69" t="s">
        <v>959</v>
      </c>
      <c r="C151" s="69" t="s">
        <v>960</v>
      </c>
      <c r="D151" s="69" t="s">
        <v>944</v>
      </c>
      <c r="E151" s="70"/>
      <c r="F151" s="71" t="str">
        <f t="shared" si="17"/>
        <v>き１０</v>
      </c>
      <c r="G151" s="71" t="str">
        <f t="shared" si="20"/>
        <v>木村圭</v>
      </c>
      <c r="H151" s="71" t="str">
        <f t="shared" si="18"/>
        <v>京セラTC</v>
      </c>
      <c r="I151" s="71" t="s">
        <v>777</v>
      </c>
      <c r="J151" s="129">
        <v>1968</v>
      </c>
      <c r="K151" s="73">
        <f t="shared" si="21"/>
        <v>58</v>
      </c>
      <c r="L151" s="71" t="str">
        <f t="shared" si="19"/>
        <v>OK</v>
      </c>
      <c r="M151" s="74" t="s">
        <v>961</v>
      </c>
      <c r="N151" s="33"/>
      <c r="O151" s="33"/>
      <c r="P151" s="33"/>
      <c r="Q151" s="33"/>
      <c r="R151" s="33"/>
      <c r="S151" s="33"/>
      <c r="T151" s="33"/>
      <c r="U151" s="33"/>
      <c r="V151" s="33"/>
      <c r="W151" s="33"/>
      <c r="X151" s="33"/>
      <c r="Y151" s="33"/>
      <c r="Z151" s="33"/>
      <c r="AA151" s="33"/>
      <c r="AB151" s="33"/>
      <c r="AC151" s="33"/>
      <c r="AD151" s="33"/>
      <c r="AE151" s="33"/>
      <c r="AF151" s="33"/>
      <c r="AG151" s="33"/>
    </row>
    <row r="152" spans="1:33" ht="13.5" customHeight="1">
      <c r="A152" s="68" t="s">
        <v>349</v>
      </c>
      <c r="B152" s="69" t="s">
        <v>962</v>
      </c>
      <c r="C152" s="69" t="s">
        <v>963</v>
      </c>
      <c r="D152" s="69" t="s">
        <v>944</v>
      </c>
      <c r="E152" s="70"/>
      <c r="F152" s="71" t="str">
        <f t="shared" si="17"/>
        <v>き１１</v>
      </c>
      <c r="G152" s="71" t="str">
        <f t="shared" si="20"/>
        <v>栗山飛鳥</v>
      </c>
      <c r="H152" s="71" t="str">
        <f t="shared" si="18"/>
        <v>京セラTC</v>
      </c>
      <c r="I152" s="71" t="s">
        <v>777</v>
      </c>
      <c r="J152" s="112">
        <v>1997</v>
      </c>
      <c r="K152" s="73">
        <f t="shared" si="21"/>
        <v>29</v>
      </c>
      <c r="L152" s="71" t="str">
        <f t="shared" si="19"/>
        <v>OK</v>
      </c>
      <c r="M152" s="130" t="s">
        <v>955</v>
      </c>
      <c r="N152" s="33"/>
      <c r="O152" s="33"/>
      <c r="P152" s="33"/>
      <c r="Q152" s="33"/>
      <c r="R152" s="33"/>
      <c r="S152" s="33"/>
      <c r="T152" s="33"/>
      <c r="U152" s="33"/>
      <c r="V152" s="33"/>
      <c r="W152" s="33"/>
      <c r="X152" s="33"/>
      <c r="Y152" s="33"/>
      <c r="Z152" s="33"/>
      <c r="AA152" s="33"/>
      <c r="AB152" s="33"/>
      <c r="AC152" s="33"/>
      <c r="AD152" s="33"/>
      <c r="AE152" s="33"/>
      <c r="AF152" s="33"/>
      <c r="AG152" s="33"/>
    </row>
    <row r="153" spans="1:33" ht="13.5" customHeight="1">
      <c r="A153" s="68" t="s">
        <v>350</v>
      </c>
      <c r="B153" s="69" t="s">
        <v>351</v>
      </c>
      <c r="C153" s="69" t="s">
        <v>352</v>
      </c>
      <c r="D153" s="69" t="s">
        <v>944</v>
      </c>
      <c r="E153" s="70"/>
      <c r="F153" s="71" t="str">
        <f t="shared" si="17"/>
        <v>き１２</v>
      </c>
      <c r="G153" s="71" t="str">
        <f t="shared" si="20"/>
        <v>清水陽介</v>
      </c>
      <c r="H153" s="71" t="str">
        <f t="shared" si="18"/>
        <v>京セラTC</v>
      </c>
      <c r="I153" s="71" t="s">
        <v>777</v>
      </c>
      <c r="J153" s="112">
        <v>1991</v>
      </c>
      <c r="K153" s="73">
        <f t="shared" si="21"/>
        <v>35</v>
      </c>
      <c r="L153" s="71" t="str">
        <f t="shared" si="19"/>
        <v>OK</v>
      </c>
      <c r="M153" s="74" t="s">
        <v>964</v>
      </c>
      <c r="N153" s="33"/>
      <c r="O153" s="33"/>
      <c r="P153" s="33"/>
      <c r="Q153" s="33"/>
      <c r="R153" s="33"/>
      <c r="S153" s="33"/>
      <c r="T153" s="33"/>
      <c r="U153" s="33"/>
      <c r="V153" s="33"/>
      <c r="W153" s="33"/>
      <c r="X153" s="33"/>
      <c r="Y153" s="33"/>
      <c r="Z153" s="33"/>
      <c r="AA153" s="33"/>
      <c r="AB153" s="33"/>
      <c r="AC153" s="33"/>
      <c r="AD153" s="33"/>
      <c r="AE153" s="33"/>
      <c r="AF153" s="33"/>
      <c r="AG153" s="33"/>
    </row>
    <row r="154" spans="1:33" ht="13.5" customHeight="1">
      <c r="A154" s="68" t="s">
        <v>353</v>
      </c>
      <c r="B154" s="71" t="s">
        <v>354</v>
      </c>
      <c r="C154" s="71" t="s">
        <v>355</v>
      </c>
      <c r="D154" s="69" t="s">
        <v>944</v>
      </c>
      <c r="E154" s="70"/>
      <c r="F154" s="71" t="str">
        <f t="shared" si="17"/>
        <v>き１３</v>
      </c>
      <c r="G154" s="71" t="str">
        <f t="shared" si="20"/>
        <v>曽我卓矢</v>
      </c>
      <c r="H154" s="71" t="str">
        <f t="shared" si="18"/>
        <v>京セラTC</v>
      </c>
      <c r="I154" s="71" t="s">
        <v>777</v>
      </c>
      <c r="J154" s="112">
        <v>1986</v>
      </c>
      <c r="K154" s="73">
        <f t="shared" si="21"/>
        <v>40</v>
      </c>
      <c r="L154" s="71" t="str">
        <f t="shared" si="19"/>
        <v>OK</v>
      </c>
      <c r="M154" s="74" t="s">
        <v>954</v>
      </c>
      <c r="N154" s="33"/>
      <c r="O154" s="33"/>
      <c r="P154" s="33"/>
      <c r="Q154" s="33"/>
      <c r="R154" s="33"/>
      <c r="S154" s="33"/>
      <c r="T154" s="33"/>
      <c r="U154" s="33"/>
      <c r="V154" s="33"/>
      <c r="W154" s="33"/>
      <c r="X154" s="33"/>
      <c r="Y154" s="33"/>
      <c r="Z154" s="33"/>
      <c r="AA154" s="33"/>
      <c r="AB154" s="33"/>
      <c r="AC154" s="33"/>
      <c r="AD154" s="33"/>
      <c r="AE154" s="33"/>
      <c r="AF154" s="33"/>
      <c r="AG154" s="33"/>
    </row>
    <row r="155" spans="1:33" ht="13.5" customHeight="1">
      <c r="A155" s="68" t="s">
        <v>356</v>
      </c>
      <c r="B155" s="71" t="s">
        <v>965</v>
      </c>
      <c r="C155" s="71" t="s">
        <v>966</v>
      </c>
      <c r="D155" s="69" t="s">
        <v>944</v>
      </c>
      <c r="E155" s="70"/>
      <c r="F155" s="71" t="str">
        <f t="shared" si="17"/>
        <v>き１４</v>
      </c>
      <c r="G155" s="71" t="str">
        <f t="shared" si="20"/>
        <v>中尾慶太</v>
      </c>
      <c r="H155" s="71" t="str">
        <f t="shared" si="18"/>
        <v>京セラTC</v>
      </c>
      <c r="I155" s="71" t="s">
        <v>777</v>
      </c>
      <c r="J155" s="112">
        <v>1993</v>
      </c>
      <c r="K155" s="73">
        <f t="shared" si="21"/>
        <v>33</v>
      </c>
      <c r="L155" s="71" t="str">
        <f t="shared" si="19"/>
        <v>OK</v>
      </c>
      <c r="M155" s="74" t="s">
        <v>967</v>
      </c>
      <c r="N155" s="33"/>
      <c r="O155" s="33"/>
      <c r="P155" s="33"/>
      <c r="Q155" s="33"/>
      <c r="R155" s="33"/>
      <c r="S155" s="33"/>
      <c r="T155" s="33"/>
      <c r="U155" s="33"/>
      <c r="V155" s="33"/>
      <c r="W155" s="33"/>
      <c r="X155" s="33"/>
      <c r="Y155" s="33"/>
      <c r="Z155" s="33"/>
      <c r="AA155" s="33"/>
      <c r="AB155" s="33"/>
      <c r="AC155" s="33"/>
      <c r="AD155" s="33"/>
      <c r="AE155" s="33"/>
      <c r="AF155" s="33"/>
      <c r="AG155" s="33"/>
    </row>
    <row r="156" spans="1:33" ht="13.5" customHeight="1">
      <c r="A156" s="68" t="s">
        <v>357</v>
      </c>
      <c r="B156" s="71" t="s">
        <v>968</v>
      </c>
      <c r="C156" s="71" t="s">
        <v>969</v>
      </c>
      <c r="D156" s="69" t="s">
        <v>944</v>
      </c>
      <c r="E156" s="70"/>
      <c r="F156" s="71" t="str">
        <f t="shared" si="17"/>
        <v>き１５</v>
      </c>
      <c r="G156" s="71" t="str">
        <f t="shared" si="20"/>
        <v>仲田慶介</v>
      </c>
      <c r="H156" s="71" t="str">
        <f t="shared" si="18"/>
        <v>京セラTC</v>
      </c>
      <c r="I156" s="71" t="s">
        <v>777</v>
      </c>
      <c r="J156" s="112">
        <v>1996</v>
      </c>
      <c r="K156" s="73">
        <f t="shared" si="21"/>
        <v>30</v>
      </c>
      <c r="L156" s="71" t="str">
        <f t="shared" si="19"/>
        <v>OK</v>
      </c>
      <c r="M156" s="74" t="s">
        <v>970</v>
      </c>
      <c r="N156" s="33"/>
      <c r="O156" s="33"/>
      <c r="P156" s="33"/>
      <c r="Q156" s="33"/>
      <c r="R156" s="33"/>
      <c r="S156" s="33"/>
      <c r="T156" s="33"/>
      <c r="U156" s="33"/>
      <c r="V156" s="33"/>
      <c r="W156" s="33"/>
      <c r="X156" s="33"/>
      <c r="Y156" s="33"/>
      <c r="Z156" s="33"/>
      <c r="AA156" s="33"/>
      <c r="AB156" s="33"/>
      <c r="AC156" s="33"/>
      <c r="AD156" s="33"/>
      <c r="AE156" s="33"/>
      <c r="AF156" s="33"/>
      <c r="AG156" s="33"/>
    </row>
    <row r="157" spans="1:33" ht="13.5" customHeight="1">
      <c r="A157" s="68" t="s">
        <v>358</v>
      </c>
      <c r="B157" s="71" t="s">
        <v>971</v>
      </c>
      <c r="C157" s="71" t="s">
        <v>972</v>
      </c>
      <c r="D157" s="69" t="s">
        <v>944</v>
      </c>
      <c r="E157" s="70"/>
      <c r="F157" s="71" t="str">
        <f t="shared" si="17"/>
        <v>き１６</v>
      </c>
      <c r="G157" s="71" t="str">
        <f t="shared" si="20"/>
        <v>永田寛教</v>
      </c>
      <c r="H157" s="71" t="str">
        <f t="shared" si="18"/>
        <v>京セラTC</v>
      </c>
      <c r="I157" s="71" t="s">
        <v>777</v>
      </c>
      <c r="J157" s="112">
        <v>1981</v>
      </c>
      <c r="K157" s="73">
        <f t="shared" si="21"/>
        <v>45</v>
      </c>
      <c r="L157" s="71" t="str">
        <f t="shared" si="19"/>
        <v>OK</v>
      </c>
      <c r="M157" s="130" t="s">
        <v>946</v>
      </c>
      <c r="N157" s="33"/>
      <c r="O157" s="33"/>
      <c r="P157" s="33"/>
      <c r="Q157" s="33"/>
      <c r="R157" s="33"/>
      <c r="S157" s="33"/>
      <c r="T157" s="33"/>
      <c r="U157" s="33"/>
      <c r="V157" s="33"/>
      <c r="W157" s="33"/>
      <c r="X157" s="33"/>
      <c r="Y157" s="33"/>
      <c r="Z157" s="33"/>
      <c r="AA157" s="33"/>
      <c r="AB157" s="33"/>
      <c r="AC157" s="33"/>
      <c r="AD157" s="33"/>
      <c r="AE157" s="33"/>
      <c r="AF157" s="33"/>
      <c r="AG157" s="33"/>
    </row>
    <row r="158" spans="1:33" ht="13.5" customHeight="1">
      <c r="A158" s="68" t="s">
        <v>359</v>
      </c>
      <c r="B158" s="69" t="s">
        <v>360</v>
      </c>
      <c r="C158" s="69" t="s">
        <v>361</v>
      </c>
      <c r="D158" s="69" t="s">
        <v>944</v>
      </c>
      <c r="E158" s="70"/>
      <c r="F158" s="71" t="str">
        <f t="shared" si="17"/>
        <v>き１７</v>
      </c>
      <c r="G158" s="71" t="str">
        <f t="shared" si="20"/>
        <v>馬場英年</v>
      </c>
      <c r="H158" s="71" t="str">
        <f t="shared" si="18"/>
        <v>京セラTC</v>
      </c>
      <c r="I158" s="71" t="s">
        <v>777</v>
      </c>
      <c r="J158" s="112">
        <v>1980</v>
      </c>
      <c r="K158" s="73">
        <f t="shared" si="21"/>
        <v>46</v>
      </c>
      <c r="L158" s="71" t="str">
        <f t="shared" si="19"/>
        <v>OK</v>
      </c>
      <c r="M158" s="130" t="s">
        <v>946</v>
      </c>
      <c r="N158" s="33"/>
      <c r="O158" s="33"/>
      <c r="P158" s="33"/>
      <c r="Q158" s="33"/>
      <c r="R158" s="33"/>
      <c r="S158" s="33"/>
      <c r="T158" s="33"/>
      <c r="U158" s="33"/>
      <c r="V158" s="33"/>
      <c r="W158" s="33"/>
      <c r="X158" s="33"/>
      <c r="Y158" s="33"/>
      <c r="Z158" s="33"/>
      <c r="AA158" s="33"/>
      <c r="AB158" s="33"/>
      <c r="AC158" s="33"/>
      <c r="AD158" s="33"/>
      <c r="AE158" s="33"/>
      <c r="AF158" s="33"/>
      <c r="AG158" s="33"/>
    </row>
    <row r="159" spans="1:33" ht="13.5" customHeight="1">
      <c r="A159" s="68" t="s">
        <v>362</v>
      </c>
      <c r="B159" s="120" t="s">
        <v>973</v>
      </c>
      <c r="C159" s="120" t="s">
        <v>974</v>
      </c>
      <c r="D159" s="69" t="s">
        <v>944</v>
      </c>
      <c r="E159" s="70"/>
      <c r="F159" s="71" t="str">
        <f t="shared" si="17"/>
        <v>き１８</v>
      </c>
      <c r="G159" s="71" t="str">
        <f t="shared" si="20"/>
        <v>濵口里穂</v>
      </c>
      <c r="H159" s="71" t="str">
        <f t="shared" si="18"/>
        <v>京セラTC</v>
      </c>
      <c r="I159" s="120" t="s">
        <v>798</v>
      </c>
      <c r="J159" s="112">
        <v>1993</v>
      </c>
      <c r="K159" s="73">
        <f t="shared" si="21"/>
        <v>33</v>
      </c>
      <c r="L159" s="71" t="str">
        <f t="shared" si="19"/>
        <v>OK</v>
      </c>
      <c r="M159" s="74" t="s">
        <v>975</v>
      </c>
      <c r="N159" s="33"/>
      <c r="O159" s="33"/>
      <c r="P159" s="33"/>
      <c r="Q159" s="33"/>
      <c r="R159" s="33"/>
      <c r="S159" s="33"/>
      <c r="T159" s="33"/>
      <c r="U159" s="33"/>
      <c r="V159" s="33"/>
      <c r="W159" s="33"/>
      <c r="X159" s="33"/>
      <c r="Y159" s="33"/>
      <c r="Z159" s="33"/>
      <c r="AA159" s="33"/>
      <c r="AB159" s="33"/>
      <c r="AC159" s="33"/>
      <c r="AD159" s="33"/>
      <c r="AE159" s="33"/>
      <c r="AF159" s="33"/>
      <c r="AG159" s="33"/>
    </row>
    <row r="160" spans="1:33" ht="13.5" customHeight="1">
      <c r="A160" s="68" t="s">
        <v>363</v>
      </c>
      <c r="B160" s="68" t="s">
        <v>976</v>
      </c>
      <c r="C160" s="68" t="s">
        <v>977</v>
      </c>
      <c r="D160" s="69" t="s">
        <v>944</v>
      </c>
      <c r="E160" s="70"/>
      <c r="F160" s="71" t="str">
        <f t="shared" si="17"/>
        <v>き１９</v>
      </c>
      <c r="G160" s="71" t="str">
        <f t="shared" si="20"/>
        <v>平瀬俊介</v>
      </c>
      <c r="H160" s="71" t="str">
        <f t="shared" si="18"/>
        <v>京セラTC</v>
      </c>
      <c r="I160" s="71" t="s">
        <v>777</v>
      </c>
      <c r="J160" s="112">
        <v>1995</v>
      </c>
      <c r="K160" s="73">
        <f t="shared" si="21"/>
        <v>31</v>
      </c>
      <c r="L160" s="71" t="str">
        <f t="shared" si="19"/>
        <v>OK</v>
      </c>
      <c r="M160" s="130" t="s">
        <v>955</v>
      </c>
      <c r="N160" s="33"/>
      <c r="O160" s="33"/>
      <c r="P160" s="33"/>
      <c r="Q160" s="33"/>
      <c r="R160" s="33"/>
      <c r="S160" s="33"/>
      <c r="T160" s="33"/>
      <c r="U160" s="33"/>
      <c r="V160" s="33"/>
      <c r="W160" s="33"/>
      <c r="X160" s="33"/>
      <c r="Y160" s="33"/>
      <c r="Z160" s="33"/>
      <c r="AA160" s="33"/>
      <c r="AB160" s="33"/>
      <c r="AC160" s="33"/>
      <c r="AD160" s="33"/>
      <c r="AE160" s="33"/>
      <c r="AF160" s="33"/>
      <c r="AG160" s="33"/>
    </row>
    <row r="161" spans="1:33" ht="13.5" customHeight="1">
      <c r="A161" s="68" t="s">
        <v>364</v>
      </c>
      <c r="B161" s="68" t="s">
        <v>365</v>
      </c>
      <c r="C161" s="68" t="s">
        <v>366</v>
      </c>
      <c r="D161" s="69" t="s">
        <v>944</v>
      </c>
      <c r="E161" s="70"/>
      <c r="F161" s="71" t="str">
        <f t="shared" si="17"/>
        <v>き２０</v>
      </c>
      <c r="G161" s="71" t="str">
        <f t="shared" si="20"/>
        <v>廣瀬智也</v>
      </c>
      <c r="H161" s="71" t="str">
        <f t="shared" si="18"/>
        <v>京セラTC</v>
      </c>
      <c r="I161" s="71" t="s">
        <v>777</v>
      </c>
      <c r="J161" s="112">
        <v>1977</v>
      </c>
      <c r="K161" s="73">
        <f t="shared" si="21"/>
        <v>49</v>
      </c>
      <c r="L161" s="71" t="str">
        <f t="shared" si="19"/>
        <v>OK</v>
      </c>
      <c r="M161" s="130" t="s">
        <v>955</v>
      </c>
      <c r="N161" s="33"/>
      <c r="O161" s="33"/>
      <c r="P161" s="33"/>
      <c r="Q161" s="33"/>
      <c r="R161" s="33"/>
      <c r="S161" s="33"/>
      <c r="T161" s="33"/>
      <c r="U161" s="33"/>
      <c r="V161" s="33"/>
      <c r="W161" s="33"/>
      <c r="X161" s="33"/>
      <c r="Y161" s="33"/>
      <c r="Z161" s="33"/>
      <c r="AA161" s="33"/>
      <c r="AB161" s="33"/>
      <c r="AC161" s="33"/>
      <c r="AD161" s="33"/>
      <c r="AE161" s="33"/>
      <c r="AF161" s="33"/>
      <c r="AG161" s="33"/>
    </row>
    <row r="162" spans="1:33" ht="13.5" customHeight="1">
      <c r="A162" s="68" t="s">
        <v>367</v>
      </c>
      <c r="B162" s="68" t="s">
        <v>978</v>
      </c>
      <c r="C162" s="68" t="s">
        <v>979</v>
      </c>
      <c r="D162" s="69" t="s">
        <v>944</v>
      </c>
      <c r="E162" s="70"/>
      <c r="F162" s="71" t="str">
        <f t="shared" si="17"/>
        <v>き２１</v>
      </c>
      <c r="G162" s="71" t="str">
        <f t="shared" si="20"/>
        <v>福島勇輔</v>
      </c>
      <c r="H162" s="71" t="str">
        <f t="shared" si="18"/>
        <v>京セラTC</v>
      </c>
      <c r="I162" s="71" t="s">
        <v>777</v>
      </c>
      <c r="J162" s="112">
        <v>1996</v>
      </c>
      <c r="K162" s="73">
        <f t="shared" si="21"/>
        <v>30</v>
      </c>
      <c r="L162" s="71" t="str">
        <f t="shared" si="19"/>
        <v>OK</v>
      </c>
      <c r="M162" s="74" t="s">
        <v>967</v>
      </c>
      <c r="N162" s="33"/>
      <c r="O162" s="33"/>
      <c r="P162" s="33"/>
      <c r="Q162" s="33"/>
      <c r="R162" s="33"/>
      <c r="S162" s="33"/>
      <c r="T162" s="33"/>
      <c r="U162" s="33"/>
      <c r="V162" s="33"/>
      <c r="W162" s="33"/>
      <c r="X162" s="33"/>
      <c r="Y162" s="33"/>
      <c r="Z162" s="33"/>
      <c r="AA162" s="33"/>
      <c r="AB162" s="33"/>
      <c r="AC162" s="33"/>
      <c r="AD162" s="33"/>
      <c r="AE162" s="33"/>
      <c r="AF162" s="33"/>
      <c r="AG162" s="33"/>
    </row>
    <row r="163" spans="1:33" ht="13.5" customHeight="1">
      <c r="A163" s="68" t="s">
        <v>368</v>
      </c>
      <c r="B163" s="68" t="s">
        <v>980</v>
      </c>
      <c r="C163" s="68" t="s">
        <v>981</v>
      </c>
      <c r="D163" s="69" t="s">
        <v>944</v>
      </c>
      <c r="E163" s="70"/>
      <c r="F163" s="71" t="str">
        <f t="shared" si="17"/>
        <v>き２２</v>
      </c>
      <c r="G163" s="71" t="str">
        <f t="shared" si="20"/>
        <v>本宮智之</v>
      </c>
      <c r="H163" s="71" t="str">
        <f t="shared" si="18"/>
        <v>京セラTC</v>
      </c>
      <c r="I163" s="71" t="s">
        <v>777</v>
      </c>
      <c r="J163" s="112">
        <v>1999</v>
      </c>
      <c r="K163" s="73">
        <f t="shared" si="21"/>
        <v>27</v>
      </c>
      <c r="L163" s="71" t="str">
        <f t="shared" si="19"/>
        <v>OK</v>
      </c>
      <c r="M163" s="74" t="s">
        <v>967</v>
      </c>
      <c r="N163" s="33"/>
      <c r="O163" s="33"/>
      <c r="P163" s="33"/>
      <c r="Q163" s="33"/>
      <c r="R163" s="33"/>
      <c r="S163" s="33"/>
      <c r="T163" s="33"/>
      <c r="U163" s="33"/>
      <c r="V163" s="33"/>
      <c r="W163" s="33"/>
      <c r="X163" s="33"/>
      <c r="Y163" s="33"/>
      <c r="Z163" s="33"/>
      <c r="AA163" s="33"/>
      <c r="AB163" s="33"/>
      <c r="AC163" s="33"/>
      <c r="AD163" s="33"/>
      <c r="AE163" s="33"/>
      <c r="AF163" s="33"/>
      <c r="AG163" s="33"/>
    </row>
    <row r="164" spans="1:33" ht="13.5" customHeight="1">
      <c r="A164" s="68" t="s">
        <v>369</v>
      </c>
      <c r="B164" s="68" t="s">
        <v>982</v>
      </c>
      <c r="C164" s="68" t="s">
        <v>983</v>
      </c>
      <c r="D164" s="69" t="s">
        <v>944</v>
      </c>
      <c r="E164" s="70"/>
      <c r="F164" s="71" t="str">
        <f t="shared" si="17"/>
        <v>き２３</v>
      </c>
      <c r="G164" s="71" t="str">
        <f t="shared" si="20"/>
        <v>松本拓大</v>
      </c>
      <c r="H164" s="71" t="str">
        <f t="shared" si="18"/>
        <v>京セラTC</v>
      </c>
      <c r="I164" s="71" t="s">
        <v>777</v>
      </c>
      <c r="J164" s="112">
        <v>2004</v>
      </c>
      <c r="K164" s="73">
        <f t="shared" si="21"/>
        <v>22</v>
      </c>
      <c r="L164" s="71" t="str">
        <f t="shared" si="19"/>
        <v>OK</v>
      </c>
      <c r="M164" s="130" t="s">
        <v>955</v>
      </c>
      <c r="N164" s="33"/>
      <c r="O164" s="33"/>
      <c r="P164" s="33"/>
      <c r="Q164" s="33"/>
      <c r="R164" s="33"/>
      <c r="S164" s="33"/>
      <c r="T164" s="33"/>
      <c r="U164" s="33"/>
      <c r="V164" s="33"/>
      <c r="W164" s="33"/>
      <c r="X164" s="33"/>
      <c r="Y164" s="33"/>
      <c r="Z164" s="33"/>
      <c r="AA164" s="33"/>
      <c r="AB164" s="33"/>
      <c r="AC164" s="33"/>
      <c r="AD164" s="33"/>
      <c r="AE164" s="33"/>
      <c r="AF164" s="33"/>
      <c r="AG164" s="33"/>
    </row>
    <row r="165" spans="1:33" ht="13.5" customHeight="1">
      <c r="A165" s="68" t="s">
        <v>370</v>
      </c>
      <c r="B165" s="68" t="s">
        <v>371</v>
      </c>
      <c r="C165" s="68" t="s">
        <v>372</v>
      </c>
      <c r="D165" s="69" t="s">
        <v>944</v>
      </c>
      <c r="E165" s="70"/>
      <c r="F165" s="71" t="str">
        <f t="shared" si="17"/>
        <v>き２４</v>
      </c>
      <c r="G165" s="71" t="str">
        <f t="shared" si="20"/>
        <v>宮道祐介</v>
      </c>
      <c r="H165" s="71" t="str">
        <f t="shared" si="18"/>
        <v>京セラTC</v>
      </c>
      <c r="I165" s="71" t="s">
        <v>777</v>
      </c>
      <c r="J165" s="112">
        <v>1983</v>
      </c>
      <c r="K165" s="73">
        <f t="shared" si="21"/>
        <v>43</v>
      </c>
      <c r="L165" s="71" t="str">
        <f t="shared" si="19"/>
        <v>OK</v>
      </c>
      <c r="M165" s="74" t="s">
        <v>984</v>
      </c>
      <c r="N165" s="33"/>
      <c r="O165" s="33"/>
      <c r="P165" s="33"/>
      <c r="Q165" s="33"/>
      <c r="R165" s="33"/>
      <c r="S165" s="33"/>
      <c r="T165" s="33"/>
      <c r="U165" s="33"/>
      <c r="V165" s="33"/>
      <c r="W165" s="33"/>
      <c r="X165" s="33"/>
      <c r="Y165" s="33"/>
      <c r="Z165" s="33"/>
      <c r="AA165" s="33"/>
      <c r="AB165" s="33"/>
      <c r="AC165" s="33"/>
      <c r="AD165" s="33"/>
      <c r="AE165" s="33"/>
      <c r="AF165" s="33"/>
      <c r="AG165" s="33"/>
    </row>
    <row r="166" spans="1:33" ht="13.5" customHeight="1">
      <c r="A166" s="68" t="s">
        <v>373</v>
      </c>
      <c r="B166" s="68" t="s">
        <v>374</v>
      </c>
      <c r="C166" s="68" t="s">
        <v>375</v>
      </c>
      <c r="D166" s="69" t="s">
        <v>944</v>
      </c>
      <c r="E166" s="70"/>
      <c r="F166" s="71" t="str">
        <f t="shared" si="17"/>
        <v>き２５</v>
      </c>
      <c r="G166" s="71" t="str">
        <f t="shared" si="20"/>
        <v>村尾彰了</v>
      </c>
      <c r="H166" s="71" t="str">
        <f t="shared" si="18"/>
        <v>京セラTC</v>
      </c>
      <c r="I166" s="71" t="s">
        <v>777</v>
      </c>
      <c r="J166" s="112">
        <v>1982</v>
      </c>
      <c r="K166" s="73">
        <f t="shared" si="21"/>
        <v>44</v>
      </c>
      <c r="L166" s="71" t="str">
        <f t="shared" si="19"/>
        <v>OK</v>
      </c>
      <c r="M166" s="74" t="s">
        <v>967</v>
      </c>
      <c r="N166" s="33"/>
      <c r="O166" s="33"/>
      <c r="P166" s="33"/>
      <c r="Q166" s="33"/>
      <c r="R166" s="33"/>
      <c r="S166" s="33"/>
      <c r="T166" s="33"/>
      <c r="U166" s="33"/>
      <c r="V166" s="33"/>
      <c r="W166" s="33"/>
      <c r="X166" s="33"/>
      <c r="Y166" s="33"/>
      <c r="Z166" s="33"/>
      <c r="AA166" s="33"/>
      <c r="AB166" s="33"/>
      <c r="AC166" s="33"/>
      <c r="AD166" s="33"/>
      <c r="AE166" s="33"/>
      <c r="AF166" s="33"/>
      <c r="AG166" s="33"/>
    </row>
    <row r="167" spans="1:33" ht="13.5" customHeight="1">
      <c r="A167" s="68" t="s">
        <v>376</v>
      </c>
      <c r="B167" s="68" t="s">
        <v>377</v>
      </c>
      <c r="C167" s="68" t="s">
        <v>378</v>
      </c>
      <c r="D167" s="69" t="s">
        <v>944</v>
      </c>
      <c r="E167" s="70"/>
      <c r="F167" s="71" t="str">
        <f t="shared" si="17"/>
        <v>き２６</v>
      </c>
      <c r="G167" s="71" t="str">
        <f t="shared" si="20"/>
        <v>村西徹</v>
      </c>
      <c r="H167" s="71" t="str">
        <f t="shared" si="18"/>
        <v>京セラTC</v>
      </c>
      <c r="I167" s="71" t="s">
        <v>777</v>
      </c>
      <c r="J167" s="112">
        <v>1988</v>
      </c>
      <c r="K167" s="73">
        <f t="shared" si="21"/>
        <v>38</v>
      </c>
      <c r="L167" s="71" t="str">
        <f t="shared" si="19"/>
        <v>OK</v>
      </c>
      <c r="M167" s="74" t="s">
        <v>179</v>
      </c>
      <c r="N167" s="33"/>
      <c r="O167" s="33"/>
      <c r="P167" s="33"/>
      <c r="Q167" s="33"/>
      <c r="R167" s="33"/>
      <c r="S167" s="33"/>
      <c r="T167" s="33"/>
      <c r="U167" s="33"/>
      <c r="V167" s="33"/>
      <c r="W167" s="33"/>
      <c r="X167" s="33"/>
      <c r="Y167" s="33"/>
      <c r="Z167" s="33"/>
      <c r="AA167" s="33"/>
      <c r="AB167" s="33"/>
      <c r="AC167" s="33"/>
      <c r="AD167" s="33"/>
      <c r="AE167" s="33"/>
      <c r="AF167" s="33"/>
      <c r="AG167" s="33"/>
    </row>
    <row r="168" spans="1:33" ht="13.5" customHeight="1">
      <c r="A168" s="68" t="s">
        <v>379</v>
      </c>
      <c r="B168" s="68" t="s">
        <v>985</v>
      </c>
      <c r="C168" s="68" t="s">
        <v>986</v>
      </c>
      <c r="D168" s="69" t="s">
        <v>944</v>
      </c>
      <c r="E168" s="70"/>
      <c r="F168" s="71" t="str">
        <f t="shared" si="17"/>
        <v>き２７</v>
      </c>
      <c r="G168" s="71" t="str">
        <f t="shared" si="20"/>
        <v>安武義剛</v>
      </c>
      <c r="H168" s="71" t="str">
        <f t="shared" si="18"/>
        <v>京セラTC</v>
      </c>
      <c r="I168" s="71" t="s">
        <v>777</v>
      </c>
      <c r="J168" s="112">
        <v>1990</v>
      </c>
      <c r="K168" s="73">
        <f t="shared" si="21"/>
        <v>36</v>
      </c>
      <c r="L168" s="71" t="str">
        <f t="shared" si="19"/>
        <v>OK</v>
      </c>
      <c r="M168" s="74" t="s">
        <v>970</v>
      </c>
      <c r="N168" s="33"/>
      <c r="O168" s="33"/>
      <c r="P168" s="33"/>
      <c r="Q168" s="33"/>
      <c r="R168" s="33"/>
      <c r="S168" s="33"/>
      <c r="T168" s="33"/>
      <c r="U168" s="33"/>
      <c r="V168" s="33"/>
      <c r="W168" s="33"/>
      <c r="X168" s="33"/>
      <c r="Y168" s="33"/>
      <c r="Z168" s="33"/>
      <c r="AA168" s="33"/>
      <c r="AB168" s="33"/>
      <c r="AC168" s="33"/>
      <c r="AD168" s="33"/>
      <c r="AE168" s="33"/>
      <c r="AF168" s="33"/>
      <c r="AG168" s="33"/>
    </row>
    <row r="169" spans="1:33" ht="13.5" customHeight="1">
      <c r="A169" s="68" t="s">
        <v>380</v>
      </c>
      <c r="B169" s="68" t="s">
        <v>987</v>
      </c>
      <c r="C169" s="68" t="s">
        <v>988</v>
      </c>
      <c r="D169" s="69" t="s">
        <v>944</v>
      </c>
      <c r="E169" s="70"/>
      <c r="F169" s="71" t="str">
        <f t="shared" si="17"/>
        <v>き２８</v>
      </c>
      <c r="G169" s="71" t="str">
        <f t="shared" si="20"/>
        <v>山田修平</v>
      </c>
      <c r="H169" s="71" t="str">
        <f t="shared" si="18"/>
        <v>京セラTC</v>
      </c>
      <c r="I169" s="71" t="s">
        <v>777</v>
      </c>
      <c r="J169" s="112">
        <v>1988</v>
      </c>
      <c r="K169" s="73">
        <f t="shared" si="21"/>
        <v>38</v>
      </c>
      <c r="L169" s="71" t="str">
        <f t="shared" si="19"/>
        <v>OK</v>
      </c>
      <c r="M169" s="74" t="s">
        <v>967</v>
      </c>
      <c r="N169" s="33"/>
      <c r="O169" s="33"/>
      <c r="P169" s="33"/>
      <c r="Q169" s="33"/>
      <c r="R169" s="33"/>
      <c r="S169" s="33"/>
      <c r="T169" s="33"/>
      <c r="U169" s="33"/>
      <c r="V169" s="33"/>
      <c r="W169" s="33"/>
      <c r="X169" s="33"/>
      <c r="Y169" s="33"/>
      <c r="Z169" s="33"/>
      <c r="AA169" s="33"/>
      <c r="AB169" s="33"/>
      <c r="AC169" s="33"/>
      <c r="AD169" s="33"/>
      <c r="AE169" s="33"/>
      <c r="AF169" s="33"/>
      <c r="AG169" s="33"/>
    </row>
    <row r="170" spans="1:33" ht="13.5" customHeight="1">
      <c r="A170" s="68" t="s">
        <v>381</v>
      </c>
      <c r="B170" s="68" t="s">
        <v>382</v>
      </c>
      <c r="C170" s="68" t="s">
        <v>225</v>
      </c>
      <c r="D170" s="69" t="s">
        <v>944</v>
      </c>
      <c r="E170" s="70"/>
      <c r="F170" s="71" t="str">
        <f t="shared" si="17"/>
        <v>き２９</v>
      </c>
      <c r="G170" s="71" t="str">
        <f t="shared" si="20"/>
        <v>山本和樹</v>
      </c>
      <c r="H170" s="71" t="str">
        <f t="shared" si="18"/>
        <v>京セラTC</v>
      </c>
      <c r="I170" s="71" t="s">
        <v>777</v>
      </c>
      <c r="J170" s="112">
        <v>1997</v>
      </c>
      <c r="K170" s="73">
        <f t="shared" si="21"/>
        <v>29</v>
      </c>
      <c r="L170" s="71" t="str">
        <f t="shared" si="19"/>
        <v>OK</v>
      </c>
      <c r="M170" s="74" t="s">
        <v>166</v>
      </c>
      <c r="N170" s="33"/>
      <c r="O170" s="33"/>
      <c r="P170" s="33"/>
      <c r="Q170" s="33"/>
      <c r="R170" s="33"/>
      <c r="S170" s="33"/>
      <c r="T170" s="33"/>
      <c r="U170" s="33"/>
      <c r="V170" s="33"/>
      <c r="W170" s="33"/>
      <c r="X170" s="33"/>
      <c r="Y170" s="33"/>
      <c r="Z170" s="33"/>
      <c r="AA170" s="33"/>
      <c r="AB170" s="33"/>
      <c r="AC170" s="33"/>
      <c r="AD170" s="33"/>
      <c r="AE170" s="33"/>
      <c r="AF170" s="33"/>
      <c r="AG170" s="33"/>
    </row>
    <row r="171" spans="1:33" ht="13.5" customHeight="1">
      <c r="A171" s="68" t="s">
        <v>383</v>
      </c>
      <c r="B171" s="68" t="s">
        <v>989</v>
      </c>
      <c r="C171" s="68" t="s">
        <v>990</v>
      </c>
      <c r="D171" s="69" t="s">
        <v>944</v>
      </c>
      <c r="E171" s="78"/>
      <c r="F171" s="71" t="str">
        <f t="shared" si="17"/>
        <v>き３０</v>
      </c>
      <c r="G171" s="71" t="str">
        <f t="shared" si="20"/>
        <v>滝本照夫</v>
      </c>
      <c r="H171" s="71" t="str">
        <f t="shared" si="18"/>
        <v>京セラTC</v>
      </c>
      <c r="I171" s="71" t="s">
        <v>777</v>
      </c>
      <c r="J171" s="79">
        <v>1959</v>
      </c>
      <c r="K171" s="73">
        <f t="shared" si="21"/>
        <v>67</v>
      </c>
      <c r="L171" s="71" t="str">
        <f t="shared" si="19"/>
        <v>OK</v>
      </c>
      <c r="M171" s="130" t="s">
        <v>955</v>
      </c>
      <c r="N171" s="33"/>
      <c r="O171" s="33"/>
      <c r="P171" s="33"/>
      <c r="Q171" s="33"/>
      <c r="R171" s="33"/>
      <c r="S171" s="33"/>
      <c r="T171" s="33"/>
      <c r="U171" s="33"/>
      <c r="V171" s="33"/>
      <c r="W171" s="33"/>
      <c r="X171" s="33"/>
      <c r="Y171" s="33"/>
      <c r="Z171" s="33"/>
      <c r="AA171" s="33"/>
      <c r="AB171" s="33"/>
      <c r="AC171" s="33"/>
      <c r="AD171" s="33"/>
      <c r="AE171" s="33"/>
      <c r="AF171" s="33"/>
      <c r="AG171" s="33"/>
    </row>
    <row r="172" spans="1:33" ht="13.5" customHeight="1">
      <c r="A172" s="68" t="s">
        <v>384</v>
      </c>
      <c r="B172" s="68" t="s">
        <v>991</v>
      </c>
      <c r="C172" s="68" t="s">
        <v>992</v>
      </c>
      <c r="D172" s="69" t="s">
        <v>944</v>
      </c>
      <c r="E172" s="78"/>
      <c r="F172" s="71" t="str">
        <f t="shared" si="17"/>
        <v>き３１</v>
      </c>
      <c r="G172" s="71" t="str">
        <f t="shared" si="20"/>
        <v>岩崎開</v>
      </c>
      <c r="H172" s="71" t="str">
        <f t="shared" si="18"/>
        <v>京セラTC</v>
      </c>
      <c r="I172" s="71" t="s">
        <v>52</v>
      </c>
      <c r="J172" s="79">
        <v>2001</v>
      </c>
      <c r="K172" s="73">
        <f t="shared" si="21"/>
        <v>25</v>
      </c>
      <c r="L172" s="71" t="str">
        <f t="shared" si="19"/>
        <v>OK</v>
      </c>
      <c r="M172" s="74" t="s">
        <v>913</v>
      </c>
      <c r="N172" s="33"/>
      <c r="O172" s="33"/>
      <c r="P172" s="33"/>
      <c r="Q172" s="33"/>
      <c r="R172" s="33"/>
      <c r="S172" s="33"/>
      <c r="T172" s="33"/>
      <c r="U172" s="33"/>
      <c r="V172" s="33"/>
      <c r="W172" s="33"/>
      <c r="X172" s="33"/>
      <c r="Y172" s="33"/>
      <c r="Z172" s="33"/>
      <c r="AA172" s="33"/>
      <c r="AB172" s="33"/>
      <c r="AC172" s="33"/>
      <c r="AD172" s="33"/>
      <c r="AE172" s="33"/>
      <c r="AF172" s="33"/>
      <c r="AG172" s="33"/>
    </row>
    <row r="173" spans="1:33" ht="13.5" customHeight="1">
      <c r="A173" s="68" t="s">
        <v>385</v>
      </c>
      <c r="B173" s="68" t="s">
        <v>993</v>
      </c>
      <c r="C173" s="68" t="s">
        <v>994</v>
      </c>
      <c r="D173" s="69" t="s">
        <v>944</v>
      </c>
      <c r="E173" s="78"/>
      <c r="F173" s="71" t="str">
        <f t="shared" si="17"/>
        <v>き３２</v>
      </c>
      <c r="G173" s="71" t="str">
        <f t="shared" si="20"/>
        <v>狩野雅斗</v>
      </c>
      <c r="H173" s="71" t="str">
        <f t="shared" si="18"/>
        <v>京セラTC</v>
      </c>
      <c r="I173" s="71" t="s">
        <v>52</v>
      </c>
      <c r="J173" s="79">
        <v>1984</v>
      </c>
      <c r="K173" s="73">
        <f t="shared" si="21"/>
        <v>42</v>
      </c>
      <c r="L173" s="71" t="str">
        <f t="shared" si="19"/>
        <v>OK</v>
      </c>
      <c r="M173" s="74" t="s">
        <v>790</v>
      </c>
      <c r="N173" s="33"/>
      <c r="O173" s="33"/>
      <c r="P173" s="33"/>
      <c r="Q173" s="33"/>
      <c r="R173" s="33"/>
      <c r="S173" s="33"/>
      <c r="T173" s="33"/>
      <c r="U173" s="33"/>
      <c r="V173" s="33"/>
      <c r="W173" s="33"/>
      <c r="X173" s="33"/>
      <c r="Y173" s="33"/>
      <c r="Z173" s="33"/>
      <c r="AA173" s="33"/>
      <c r="AB173" s="33"/>
      <c r="AC173" s="33"/>
      <c r="AD173" s="33"/>
      <c r="AE173" s="33"/>
      <c r="AF173" s="33"/>
      <c r="AG173" s="33"/>
    </row>
    <row r="174" spans="1:33" ht="13.5" customHeight="1">
      <c r="A174" s="68" t="s">
        <v>386</v>
      </c>
      <c r="B174" s="68" t="s">
        <v>995</v>
      </c>
      <c r="C174" s="68" t="s">
        <v>996</v>
      </c>
      <c r="D174" s="69" t="s">
        <v>944</v>
      </c>
      <c r="E174" s="78"/>
      <c r="F174" s="71" t="str">
        <f t="shared" si="17"/>
        <v>き３３</v>
      </c>
      <c r="G174" s="71" t="str">
        <f t="shared" si="20"/>
        <v>西岡庸介</v>
      </c>
      <c r="H174" s="71" t="str">
        <f t="shared" si="18"/>
        <v>京セラTC</v>
      </c>
      <c r="I174" s="71" t="s">
        <v>52</v>
      </c>
      <c r="J174" s="79">
        <v>1983</v>
      </c>
      <c r="K174" s="73">
        <f t="shared" si="21"/>
        <v>43</v>
      </c>
      <c r="L174" s="71" t="str">
        <f t="shared" si="19"/>
        <v>OK</v>
      </c>
      <c r="M174" s="74" t="s">
        <v>790</v>
      </c>
      <c r="N174" s="33"/>
      <c r="O174" s="33"/>
      <c r="P174" s="33"/>
      <c r="Q174" s="33"/>
      <c r="R174" s="33"/>
      <c r="S174" s="33"/>
      <c r="T174" s="33"/>
      <c r="U174" s="33"/>
      <c r="V174" s="33"/>
      <c r="W174" s="33"/>
      <c r="X174" s="33"/>
      <c r="Y174" s="33"/>
      <c r="Z174" s="33"/>
      <c r="AA174" s="33"/>
      <c r="AB174" s="33"/>
      <c r="AC174" s="33"/>
      <c r="AD174" s="33"/>
      <c r="AE174" s="33"/>
      <c r="AF174" s="33"/>
      <c r="AG174" s="33"/>
    </row>
    <row r="175" spans="1:33" ht="13.5" customHeight="1">
      <c r="A175" s="68" t="s">
        <v>387</v>
      </c>
      <c r="B175" s="68" t="s">
        <v>997</v>
      </c>
      <c r="C175" s="68" t="s">
        <v>998</v>
      </c>
      <c r="D175" s="69" t="s">
        <v>944</v>
      </c>
      <c r="E175" s="78"/>
      <c r="F175" s="71" t="str">
        <f t="shared" si="17"/>
        <v>き３４</v>
      </c>
      <c r="G175" s="71" t="str">
        <f t="shared" si="20"/>
        <v>和田洸</v>
      </c>
      <c r="H175" s="71" t="str">
        <f t="shared" si="18"/>
        <v>京セラTC</v>
      </c>
      <c r="I175" s="71" t="s">
        <v>52</v>
      </c>
      <c r="J175" s="79">
        <v>2001</v>
      </c>
      <c r="K175" s="73">
        <f t="shared" si="21"/>
        <v>25</v>
      </c>
      <c r="L175" s="71" t="str">
        <f t="shared" si="19"/>
        <v>OK</v>
      </c>
      <c r="M175" s="74" t="s">
        <v>913</v>
      </c>
      <c r="N175" s="33"/>
      <c r="O175" s="33"/>
      <c r="P175" s="33"/>
      <c r="Q175" s="33"/>
      <c r="R175" s="33"/>
      <c r="S175" s="33"/>
      <c r="T175" s="33"/>
      <c r="U175" s="33"/>
      <c r="V175" s="33"/>
      <c r="W175" s="33"/>
      <c r="X175" s="33"/>
      <c r="Y175" s="33"/>
      <c r="Z175" s="33"/>
      <c r="AA175" s="33"/>
      <c r="AB175" s="33"/>
      <c r="AC175" s="33"/>
      <c r="AD175" s="33"/>
      <c r="AE175" s="33"/>
      <c r="AF175" s="33"/>
      <c r="AG175" s="33"/>
    </row>
    <row r="176" spans="1:33" ht="13.5" customHeight="1">
      <c r="A176" s="68" t="s">
        <v>1401</v>
      </c>
      <c r="B176" s="68" t="s">
        <v>1402</v>
      </c>
      <c r="C176" s="68" t="s">
        <v>1403</v>
      </c>
      <c r="D176" s="69" t="s">
        <v>944</v>
      </c>
      <c r="E176" s="78"/>
      <c r="F176" s="71" t="str">
        <f t="shared" si="17"/>
        <v>き３５</v>
      </c>
      <c r="G176" s="71" t="str">
        <f t="shared" si="20"/>
        <v>岩本祥平</v>
      </c>
      <c r="H176" s="71" t="str">
        <f t="shared" si="18"/>
        <v>京セラTC</v>
      </c>
      <c r="I176" s="71" t="s">
        <v>52</v>
      </c>
      <c r="J176" s="79">
        <v>1983</v>
      </c>
      <c r="K176" s="73">
        <f t="shared" si="21"/>
        <v>43</v>
      </c>
      <c r="L176" s="71" t="str">
        <f t="shared" si="19"/>
        <v>OK</v>
      </c>
      <c r="M176" s="74" t="s">
        <v>778</v>
      </c>
      <c r="N176" s="34"/>
      <c r="O176" s="34"/>
      <c r="P176" s="34"/>
      <c r="Q176" s="34"/>
      <c r="R176" s="34"/>
      <c r="S176" s="34"/>
      <c r="T176" s="34"/>
      <c r="U176" s="34"/>
      <c r="V176" s="34"/>
      <c r="W176" s="34"/>
      <c r="X176" s="34"/>
      <c r="Y176" s="34"/>
      <c r="Z176" s="34"/>
      <c r="AA176" s="34"/>
      <c r="AB176" s="34"/>
      <c r="AC176" s="34"/>
      <c r="AD176" s="34"/>
      <c r="AE176" s="34"/>
      <c r="AF176" s="34"/>
      <c r="AG176" s="34"/>
    </row>
    <row r="177" spans="1:33" ht="13.5" customHeight="1">
      <c r="A177" s="68" t="s">
        <v>1404</v>
      </c>
      <c r="B177" s="68" t="s">
        <v>1405</v>
      </c>
      <c r="C177" s="68" t="s">
        <v>1406</v>
      </c>
      <c r="D177" s="69" t="s">
        <v>944</v>
      </c>
      <c r="E177" s="78"/>
      <c r="F177" s="71" t="str">
        <f t="shared" si="17"/>
        <v>き３６</v>
      </c>
      <c r="G177" s="71" t="str">
        <f t="shared" si="20"/>
        <v>曽我優斗</v>
      </c>
      <c r="H177" s="71" t="str">
        <f t="shared" si="18"/>
        <v>京セラTC</v>
      </c>
      <c r="I177" s="71" t="s">
        <v>52</v>
      </c>
      <c r="J177" s="79">
        <v>2014</v>
      </c>
      <c r="K177" s="73">
        <f t="shared" si="21"/>
        <v>12</v>
      </c>
      <c r="L177" s="71" t="str">
        <f t="shared" si="19"/>
        <v>OK</v>
      </c>
      <c r="M177" s="74" t="s">
        <v>946</v>
      </c>
      <c r="N177" s="34"/>
      <c r="O177" s="34"/>
      <c r="P177" s="34"/>
      <c r="Q177" s="34"/>
      <c r="R177" s="34"/>
      <c r="S177" s="34"/>
      <c r="T177" s="34"/>
      <c r="U177" s="34"/>
      <c r="V177" s="34"/>
      <c r="W177" s="34"/>
      <c r="X177" s="34"/>
      <c r="Y177" s="34"/>
      <c r="Z177" s="34"/>
      <c r="AA177" s="34"/>
      <c r="AB177" s="34"/>
      <c r="AC177" s="34"/>
      <c r="AD177" s="34"/>
      <c r="AE177" s="34"/>
      <c r="AF177" s="34"/>
      <c r="AG177" s="34"/>
    </row>
    <row r="178" spans="1:33" ht="13.5" customHeight="1">
      <c r="A178" s="109"/>
      <c r="B178" s="109">
        <v>6</v>
      </c>
      <c r="C178" s="109"/>
      <c r="D178" s="85" t="s">
        <v>999</v>
      </c>
      <c r="E178" s="86"/>
      <c r="F178" s="87"/>
      <c r="G178" s="83"/>
      <c r="H178" s="85" t="str">
        <f t="shared" si="18"/>
        <v>４１人</v>
      </c>
      <c r="I178" s="85"/>
      <c r="J178" s="131"/>
      <c r="K178" s="89" t="str">
        <f t="shared" si="21"/>
        <v/>
      </c>
      <c r="L178" s="87" t="str">
        <f>IF(G178="","",IF(COUNTIF($G$5:$G$707,G178)&gt;1,"2重登録","OK"))</f>
        <v/>
      </c>
      <c r="M178" s="84"/>
      <c r="N178" s="34"/>
      <c r="O178" s="34"/>
      <c r="P178" s="34"/>
      <c r="Q178" s="34"/>
      <c r="R178" s="34"/>
      <c r="S178" s="34"/>
      <c r="T178" s="34"/>
      <c r="U178" s="34"/>
      <c r="V178" s="34"/>
      <c r="W178" s="34"/>
      <c r="X178" s="34"/>
      <c r="Y178" s="34"/>
      <c r="Z178" s="34"/>
      <c r="AA178" s="34"/>
      <c r="AB178" s="34"/>
      <c r="AC178" s="34"/>
      <c r="AD178" s="34"/>
      <c r="AE178" s="34"/>
      <c r="AF178" s="34"/>
      <c r="AG178" s="34"/>
    </row>
    <row r="179" spans="1:33" ht="13.5" customHeight="1">
      <c r="A179" s="74" t="s">
        <v>1000</v>
      </c>
      <c r="B179" s="74" t="s">
        <v>1001</v>
      </c>
      <c r="C179" s="74" t="s">
        <v>1002</v>
      </c>
      <c r="D179" s="74" t="s">
        <v>1003</v>
      </c>
      <c r="E179" s="74"/>
      <c r="F179" s="71" t="str">
        <f t="shared" ref="F179:F219" si="22">A179</f>
        <v>ぐ０１</v>
      </c>
      <c r="G179" s="74" t="str">
        <f t="shared" ref="G179:G219" si="23">B179&amp;C179</f>
        <v>鍵谷浩太</v>
      </c>
      <c r="H179" s="71" t="s">
        <v>1004</v>
      </c>
      <c r="I179" s="71" t="s">
        <v>52</v>
      </c>
      <c r="J179" s="129">
        <v>1991</v>
      </c>
      <c r="K179" s="73">
        <f t="shared" si="21"/>
        <v>35</v>
      </c>
      <c r="L179" s="132" t="str">
        <f>IF(G179="","",IF(COUNTIF($G$5:$G$707,G179)&gt;1,"2重登録","OK"))</f>
        <v>OK</v>
      </c>
      <c r="M179" s="74" t="s">
        <v>781</v>
      </c>
      <c r="N179" s="34"/>
      <c r="O179" s="34"/>
      <c r="P179" s="34"/>
      <c r="Q179" s="34"/>
      <c r="R179" s="34"/>
      <c r="S179" s="34"/>
      <c r="T179" s="34"/>
      <c r="U179" s="34"/>
      <c r="V179" s="34"/>
      <c r="W179" s="34"/>
      <c r="X179" s="34"/>
      <c r="Y179" s="34"/>
      <c r="Z179" s="34"/>
      <c r="AA179" s="34"/>
      <c r="AB179" s="34"/>
      <c r="AC179" s="34"/>
      <c r="AD179" s="34"/>
      <c r="AE179" s="34"/>
      <c r="AF179" s="34"/>
      <c r="AG179" s="34"/>
    </row>
    <row r="180" spans="1:33" ht="13.5" customHeight="1">
      <c r="A180" s="74" t="s">
        <v>1005</v>
      </c>
      <c r="B180" s="74" t="s">
        <v>922</v>
      </c>
      <c r="C180" s="74" t="s">
        <v>1006</v>
      </c>
      <c r="D180" s="74" t="s">
        <v>1003</v>
      </c>
      <c r="E180" s="74"/>
      <c r="F180" s="71" t="str">
        <f t="shared" si="22"/>
        <v>ぐ０２</v>
      </c>
      <c r="G180" s="74" t="str">
        <f t="shared" si="23"/>
        <v>中西泰輝</v>
      </c>
      <c r="H180" s="71" t="s">
        <v>1004</v>
      </c>
      <c r="I180" s="71" t="s">
        <v>52</v>
      </c>
      <c r="J180" s="129">
        <v>1992</v>
      </c>
      <c r="K180" s="73">
        <f t="shared" si="21"/>
        <v>34</v>
      </c>
      <c r="L180" s="132" t="str">
        <f>IF(G180="","",IF(COUNTIF($G$5:$G$707,G180)&gt;1,"2重登録","OK"))</f>
        <v>OK</v>
      </c>
      <c r="M180" s="74" t="s">
        <v>882</v>
      </c>
      <c r="N180" s="34"/>
      <c r="O180" s="34"/>
      <c r="P180" s="34"/>
      <c r="Q180" s="34"/>
      <c r="R180" s="34"/>
      <c r="S180" s="34"/>
      <c r="T180" s="34"/>
      <c r="U180" s="34"/>
      <c r="V180" s="34"/>
      <c r="W180" s="34"/>
      <c r="X180" s="34"/>
      <c r="Y180" s="34"/>
      <c r="Z180" s="34"/>
      <c r="AA180" s="34"/>
      <c r="AB180" s="34"/>
      <c r="AC180" s="34"/>
      <c r="AD180" s="34"/>
      <c r="AE180" s="34"/>
      <c r="AF180" s="34"/>
      <c r="AG180" s="34"/>
    </row>
    <row r="181" spans="1:33" ht="13.5" customHeight="1">
      <c r="A181" s="74" t="s">
        <v>389</v>
      </c>
      <c r="B181" s="79" t="s">
        <v>1007</v>
      </c>
      <c r="C181" s="74" t="s">
        <v>1008</v>
      </c>
      <c r="D181" s="74" t="s">
        <v>1003</v>
      </c>
      <c r="E181" s="79"/>
      <c r="F181" s="71" t="str">
        <f t="shared" si="22"/>
        <v>ぐ０３</v>
      </c>
      <c r="G181" s="74" t="str">
        <f t="shared" si="23"/>
        <v>井ノ口幹也</v>
      </c>
      <c r="H181" s="71" t="s">
        <v>1004</v>
      </c>
      <c r="I181" s="71" t="s">
        <v>859</v>
      </c>
      <c r="J181" s="129">
        <v>1990</v>
      </c>
      <c r="K181" s="73">
        <f t="shared" si="21"/>
        <v>36</v>
      </c>
      <c r="L181" s="132" t="str">
        <f>IF(G181="","",IF(COUNTIF($G$5:$G$707,G181)&gt;1,"2重登録","OK"))</f>
        <v>OK</v>
      </c>
      <c r="M181" s="114" t="s">
        <v>799</v>
      </c>
      <c r="N181" s="33"/>
      <c r="O181" s="33"/>
      <c r="P181" s="33"/>
      <c r="Q181" s="33"/>
      <c r="R181" s="33"/>
      <c r="S181" s="33"/>
      <c r="T181" s="37"/>
      <c r="U181" s="37"/>
      <c r="V181" s="37"/>
      <c r="W181" s="37"/>
      <c r="X181" s="37"/>
      <c r="Y181" s="37"/>
      <c r="Z181" s="37"/>
      <c r="AA181" s="37"/>
      <c r="AB181" s="37"/>
      <c r="AC181" s="37"/>
      <c r="AD181" s="37"/>
      <c r="AE181" s="37"/>
      <c r="AF181" s="37"/>
      <c r="AG181" s="37"/>
    </row>
    <row r="182" spans="1:33" ht="13.5" customHeight="1">
      <c r="A182" s="74" t="s">
        <v>390</v>
      </c>
      <c r="B182" s="126" t="s">
        <v>1009</v>
      </c>
      <c r="C182" s="126" t="s">
        <v>1010</v>
      </c>
      <c r="D182" s="126" t="s">
        <v>1003</v>
      </c>
      <c r="E182" s="126"/>
      <c r="F182" s="71" t="str">
        <f t="shared" si="22"/>
        <v>ぐ０４</v>
      </c>
      <c r="G182" s="74" t="str">
        <f t="shared" si="23"/>
        <v>久保村悠史</v>
      </c>
      <c r="H182" s="126" t="s">
        <v>1004</v>
      </c>
      <c r="I182" s="126" t="s">
        <v>777</v>
      </c>
      <c r="J182" s="126">
        <v>1990</v>
      </c>
      <c r="K182" s="73">
        <f t="shared" si="21"/>
        <v>36</v>
      </c>
      <c r="L182" s="132" t="str">
        <f>IF(G182="","",IF(COUNTIF($G$5:$G$707,G182)&gt;1,"2重登録","OK"))</f>
        <v>OK</v>
      </c>
      <c r="M182" s="126" t="s">
        <v>790</v>
      </c>
      <c r="N182" s="33"/>
      <c r="O182" s="33"/>
      <c r="P182" s="33"/>
      <c r="Q182" s="33"/>
      <c r="R182" s="33"/>
      <c r="S182" s="33"/>
      <c r="T182" s="33"/>
      <c r="U182" s="33"/>
      <c r="V182" s="33"/>
      <c r="W182" s="33"/>
      <c r="X182" s="33"/>
      <c r="Y182" s="33"/>
      <c r="Z182" s="33"/>
      <c r="AA182" s="33"/>
      <c r="AB182" s="33"/>
      <c r="AC182" s="33"/>
      <c r="AD182" s="33"/>
      <c r="AE182" s="33"/>
      <c r="AF182" s="33"/>
      <c r="AG182" s="33"/>
    </row>
    <row r="183" spans="1:33" ht="13.5" customHeight="1">
      <c r="A183" s="74" t="s">
        <v>391</v>
      </c>
      <c r="B183" s="79" t="s">
        <v>1011</v>
      </c>
      <c r="C183" s="79" t="s">
        <v>1012</v>
      </c>
      <c r="D183" s="79" t="s">
        <v>1003</v>
      </c>
      <c r="E183" s="79"/>
      <c r="F183" s="71" t="str">
        <f t="shared" si="22"/>
        <v>ぐ０５</v>
      </c>
      <c r="G183" s="74" t="str">
        <f t="shared" si="23"/>
        <v>漆原大介</v>
      </c>
      <c r="H183" s="79" t="s">
        <v>1004</v>
      </c>
      <c r="I183" s="79" t="s">
        <v>777</v>
      </c>
      <c r="J183" s="79">
        <v>1988</v>
      </c>
      <c r="K183" s="73">
        <f t="shared" si="21"/>
        <v>38</v>
      </c>
      <c r="L183" s="132" t="str">
        <f>IF(G183="","",IF(COUNTIF($G$5:$G$707,G183)&gt;1,"2重登録","OK"))</f>
        <v>OK</v>
      </c>
      <c r="M183" s="79" t="s">
        <v>781</v>
      </c>
      <c r="N183" s="33"/>
      <c r="O183" s="33"/>
      <c r="P183" s="33"/>
      <c r="Q183" s="33"/>
      <c r="R183" s="33"/>
      <c r="S183" s="33"/>
      <c r="T183" s="33"/>
      <c r="U183" s="33"/>
      <c r="V183" s="33"/>
      <c r="W183" s="33"/>
      <c r="X183" s="33"/>
      <c r="Y183" s="33"/>
      <c r="Z183" s="33"/>
      <c r="AA183" s="33"/>
      <c r="AB183" s="33"/>
      <c r="AC183" s="33"/>
      <c r="AD183" s="33"/>
      <c r="AE183" s="33"/>
      <c r="AF183" s="33"/>
      <c r="AG183" s="33"/>
    </row>
    <row r="184" spans="1:33" ht="13.5" customHeight="1">
      <c r="A184" s="74" t="s">
        <v>392</v>
      </c>
      <c r="B184" s="79" t="s">
        <v>1013</v>
      </c>
      <c r="C184" s="79" t="s">
        <v>1014</v>
      </c>
      <c r="D184" s="79" t="s">
        <v>1003</v>
      </c>
      <c r="E184" s="79"/>
      <c r="F184" s="71" t="str">
        <f t="shared" si="22"/>
        <v>ぐ０６</v>
      </c>
      <c r="G184" s="74" t="str">
        <f t="shared" si="23"/>
        <v>土田哲也</v>
      </c>
      <c r="H184" s="79" t="s">
        <v>1004</v>
      </c>
      <c r="I184" s="79" t="s">
        <v>777</v>
      </c>
      <c r="J184" s="79">
        <v>1990</v>
      </c>
      <c r="K184" s="73">
        <f t="shared" si="21"/>
        <v>36</v>
      </c>
      <c r="L184" s="132" t="str">
        <f>IF(G184="","",IF(COUNTIF($G$5:$G$707,G184)&gt;1,"2重登録","OK"))</f>
        <v>OK</v>
      </c>
      <c r="M184" s="79" t="s">
        <v>787</v>
      </c>
      <c r="N184" s="33"/>
      <c r="O184" s="33"/>
      <c r="P184" s="33"/>
      <c r="Q184" s="33"/>
      <c r="R184" s="33"/>
      <c r="S184" s="33"/>
      <c r="T184" s="33"/>
      <c r="U184" s="33"/>
      <c r="V184" s="33"/>
      <c r="W184" s="33"/>
      <c r="X184" s="33"/>
      <c r="Y184" s="33"/>
      <c r="Z184" s="33"/>
      <c r="AA184" s="33"/>
      <c r="AB184" s="33"/>
      <c r="AC184" s="33"/>
      <c r="AD184" s="33"/>
      <c r="AE184" s="33"/>
      <c r="AF184" s="33"/>
      <c r="AG184" s="33"/>
    </row>
    <row r="185" spans="1:33" ht="13.5" customHeight="1">
      <c r="A185" s="74" t="s">
        <v>393</v>
      </c>
      <c r="B185" s="79" t="s">
        <v>1015</v>
      </c>
      <c r="C185" s="79" t="s">
        <v>1016</v>
      </c>
      <c r="D185" s="79" t="s">
        <v>1003</v>
      </c>
      <c r="E185" s="79"/>
      <c r="F185" s="71" t="str">
        <f t="shared" si="22"/>
        <v>ぐ０７</v>
      </c>
      <c r="G185" s="74" t="str">
        <f t="shared" si="23"/>
        <v>金谷太郎</v>
      </c>
      <c r="H185" s="79" t="s">
        <v>1004</v>
      </c>
      <c r="I185" s="79" t="s">
        <v>777</v>
      </c>
      <c r="J185" s="79">
        <v>1976</v>
      </c>
      <c r="K185" s="73">
        <f t="shared" si="21"/>
        <v>50</v>
      </c>
      <c r="L185" s="132" t="str">
        <f>IF(G185="","",IF(COUNTIF($G$5:$G$707,G185)&gt;1,"2重登録","OK"))</f>
        <v>OK</v>
      </c>
      <c r="M185" s="79" t="s">
        <v>781</v>
      </c>
      <c r="N185" s="33"/>
      <c r="O185" s="33"/>
      <c r="P185" s="33"/>
      <c r="Q185" s="33"/>
      <c r="R185" s="33"/>
      <c r="S185" s="33"/>
      <c r="T185" s="33"/>
      <c r="U185" s="33"/>
      <c r="V185" s="33"/>
      <c r="W185" s="33"/>
      <c r="X185" s="33"/>
      <c r="Y185" s="33"/>
      <c r="Z185" s="33"/>
      <c r="AA185" s="33"/>
      <c r="AB185" s="33"/>
      <c r="AC185" s="33"/>
      <c r="AD185" s="33"/>
      <c r="AE185" s="33"/>
      <c r="AF185" s="33"/>
      <c r="AG185" s="33"/>
    </row>
    <row r="186" spans="1:33" ht="13.5" customHeight="1">
      <c r="A186" s="74" t="s">
        <v>394</v>
      </c>
      <c r="B186" s="79" t="s">
        <v>1017</v>
      </c>
      <c r="C186" s="79" t="s">
        <v>1018</v>
      </c>
      <c r="D186" s="79" t="s">
        <v>1003</v>
      </c>
      <c r="E186" s="79"/>
      <c r="F186" s="71" t="str">
        <f t="shared" si="22"/>
        <v>ぐ０８</v>
      </c>
      <c r="G186" s="74" t="str">
        <f t="shared" si="23"/>
        <v>山本将義</v>
      </c>
      <c r="H186" s="79" t="s">
        <v>1004</v>
      </c>
      <c r="I186" s="79" t="s">
        <v>777</v>
      </c>
      <c r="J186" s="79">
        <v>1986</v>
      </c>
      <c r="K186" s="73">
        <f t="shared" si="21"/>
        <v>40</v>
      </c>
      <c r="L186" s="132" t="str">
        <f>IF(G186="","",IF(COUNTIF($G$5:$G$707,G186)&gt;1,"2重登録","OK"))</f>
        <v>OK</v>
      </c>
      <c r="M186" s="79" t="s">
        <v>781</v>
      </c>
      <c r="N186" s="33"/>
      <c r="O186" s="33"/>
      <c r="P186" s="33"/>
      <c r="Q186" s="33"/>
      <c r="R186" s="33"/>
      <c r="S186" s="33"/>
      <c r="T186" s="33"/>
      <c r="U186" s="33"/>
      <c r="V186" s="33"/>
      <c r="W186" s="33"/>
      <c r="X186" s="33"/>
      <c r="Y186" s="33"/>
      <c r="Z186" s="33"/>
      <c r="AA186" s="33"/>
      <c r="AB186" s="33"/>
      <c r="AC186" s="33"/>
      <c r="AD186" s="33"/>
      <c r="AE186" s="33"/>
      <c r="AF186" s="33"/>
      <c r="AG186" s="33"/>
    </row>
    <row r="187" spans="1:33" ht="13.5" customHeight="1">
      <c r="A187" s="74" t="s">
        <v>395</v>
      </c>
      <c r="B187" s="79" t="s">
        <v>1019</v>
      </c>
      <c r="C187" s="79" t="s">
        <v>868</v>
      </c>
      <c r="D187" s="79" t="s">
        <v>1003</v>
      </c>
      <c r="E187" s="79"/>
      <c r="F187" s="71" t="str">
        <f t="shared" si="22"/>
        <v>ぐ０９</v>
      </c>
      <c r="G187" s="74" t="str">
        <f t="shared" si="23"/>
        <v>浜田豊</v>
      </c>
      <c r="H187" s="79" t="s">
        <v>1004</v>
      </c>
      <c r="I187" s="79" t="s">
        <v>777</v>
      </c>
      <c r="J187" s="79">
        <v>1985</v>
      </c>
      <c r="K187" s="73">
        <f t="shared" si="21"/>
        <v>41</v>
      </c>
      <c r="L187" s="132" t="str">
        <f>IF(G187="","",IF(COUNTIF($G$5:$G$707,G187)&gt;1,"2重登録","OK"))</f>
        <v>OK</v>
      </c>
      <c r="M187" s="133" t="s">
        <v>799</v>
      </c>
      <c r="N187" s="33"/>
      <c r="O187" s="33"/>
      <c r="P187" s="33"/>
      <c r="Q187" s="33"/>
      <c r="R187" s="33"/>
      <c r="S187" s="33"/>
      <c r="T187" s="33"/>
      <c r="U187" s="33"/>
      <c r="V187" s="33"/>
      <c r="W187" s="33"/>
      <c r="X187" s="33"/>
      <c r="Y187" s="33"/>
      <c r="Z187" s="33"/>
      <c r="AA187" s="33"/>
      <c r="AB187" s="33"/>
      <c r="AC187" s="33"/>
      <c r="AD187" s="33"/>
      <c r="AE187" s="33"/>
      <c r="AF187" s="33"/>
      <c r="AG187" s="33"/>
    </row>
    <row r="188" spans="1:33" ht="13.5" customHeight="1">
      <c r="A188" s="74" t="s">
        <v>396</v>
      </c>
      <c r="B188" s="79" t="s">
        <v>1020</v>
      </c>
      <c r="C188" s="79" t="s">
        <v>1021</v>
      </c>
      <c r="D188" s="79" t="s">
        <v>1003</v>
      </c>
      <c r="E188" s="79"/>
      <c r="F188" s="71" t="str">
        <f t="shared" si="22"/>
        <v>ぐ１０</v>
      </c>
      <c r="G188" s="74" t="str">
        <f t="shared" si="23"/>
        <v>吉野淳也</v>
      </c>
      <c r="H188" s="79" t="s">
        <v>1004</v>
      </c>
      <c r="I188" s="79" t="s">
        <v>777</v>
      </c>
      <c r="J188" s="79">
        <v>1990</v>
      </c>
      <c r="K188" s="73">
        <f t="shared" si="21"/>
        <v>36</v>
      </c>
      <c r="L188" s="132" t="str">
        <f>IF(G188="","",IF(COUNTIF($G$5:$G$707,G188)&gt;1,"2重登録","OK"))</f>
        <v>OK</v>
      </c>
      <c r="M188" s="79" t="s">
        <v>882</v>
      </c>
      <c r="N188" s="33"/>
      <c r="O188" s="33"/>
      <c r="P188" s="33"/>
      <c r="Q188" s="33"/>
      <c r="R188" s="33"/>
      <c r="S188" s="33"/>
      <c r="T188" s="33"/>
      <c r="U188" s="33"/>
      <c r="V188" s="33"/>
      <c r="W188" s="33"/>
      <c r="X188" s="33"/>
      <c r="Y188" s="33"/>
      <c r="Z188" s="33"/>
      <c r="AA188" s="33"/>
      <c r="AB188" s="33"/>
      <c r="AC188" s="33"/>
      <c r="AD188" s="33"/>
      <c r="AE188" s="33"/>
      <c r="AF188" s="33"/>
      <c r="AG188" s="33"/>
    </row>
    <row r="189" spans="1:33" ht="13.5" customHeight="1">
      <c r="A189" s="74" t="s">
        <v>397</v>
      </c>
      <c r="B189" s="79" t="s">
        <v>1022</v>
      </c>
      <c r="C189" s="79" t="s">
        <v>1023</v>
      </c>
      <c r="D189" s="79" t="s">
        <v>1003</v>
      </c>
      <c r="E189" s="79"/>
      <c r="F189" s="71" t="str">
        <f t="shared" si="22"/>
        <v>ぐ１１</v>
      </c>
      <c r="G189" s="74" t="str">
        <f t="shared" si="23"/>
        <v>澁谷晃大</v>
      </c>
      <c r="H189" s="79" t="s">
        <v>1004</v>
      </c>
      <c r="I189" s="79" t="s">
        <v>777</v>
      </c>
      <c r="J189" s="79">
        <v>1996</v>
      </c>
      <c r="K189" s="73">
        <f t="shared" si="21"/>
        <v>30</v>
      </c>
      <c r="L189" s="132" t="str">
        <f>IF(G189="","",IF(COUNTIF($G$5:$G$707,G189)&gt;1,"2重登録","OK"))</f>
        <v>OK</v>
      </c>
      <c r="M189" s="79" t="s">
        <v>781</v>
      </c>
      <c r="N189" s="33"/>
      <c r="O189" s="33"/>
      <c r="P189" s="33"/>
      <c r="Q189" s="33"/>
      <c r="R189" s="33"/>
      <c r="S189" s="33"/>
      <c r="T189" s="33"/>
      <c r="U189" s="33"/>
      <c r="V189" s="33"/>
      <c r="W189" s="33"/>
      <c r="X189" s="33"/>
      <c r="Y189" s="33"/>
      <c r="Z189" s="33"/>
      <c r="AA189" s="33"/>
      <c r="AB189" s="33"/>
      <c r="AC189" s="33"/>
      <c r="AD189" s="33"/>
      <c r="AE189" s="33"/>
      <c r="AF189" s="33"/>
      <c r="AG189" s="33"/>
    </row>
    <row r="190" spans="1:33" ht="13.5" customHeight="1">
      <c r="A190" s="74" t="s">
        <v>398</v>
      </c>
      <c r="B190" s="79" t="s">
        <v>1024</v>
      </c>
      <c r="C190" s="79" t="s">
        <v>1025</v>
      </c>
      <c r="D190" s="79" t="s">
        <v>1003</v>
      </c>
      <c r="E190" s="79"/>
      <c r="F190" s="71" t="str">
        <f t="shared" si="22"/>
        <v>ぐ１２</v>
      </c>
      <c r="G190" s="74" t="str">
        <f t="shared" si="23"/>
        <v>藤井正和</v>
      </c>
      <c r="H190" s="79" t="s">
        <v>1004</v>
      </c>
      <c r="I190" s="79" t="s">
        <v>777</v>
      </c>
      <c r="J190" s="79">
        <v>1975</v>
      </c>
      <c r="K190" s="73">
        <f t="shared" si="21"/>
        <v>51</v>
      </c>
      <c r="L190" s="132" t="str">
        <f>IF(G190="","",IF(COUNTIF($G$5:$G$707,G190)&gt;1,"2重登録","OK"))</f>
        <v>OK</v>
      </c>
      <c r="M190" s="79" t="s">
        <v>778</v>
      </c>
      <c r="N190" s="33"/>
      <c r="O190" s="33"/>
      <c r="P190" s="33"/>
      <c r="Q190" s="33"/>
      <c r="R190" s="33"/>
      <c r="S190" s="33"/>
      <c r="T190" s="33"/>
      <c r="U190" s="33"/>
      <c r="V190" s="33"/>
      <c r="W190" s="33"/>
      <c r="X190" s="33"/>
      <c r="Y190" s="33"/>
      <c r="Z190" s="33"/>
      <c r="AA190" s="33"/>
      <c r="AB190" s="33"/>
      <c r="AC190" s="33"/>
      <c r="AD190" s="33"/>
      <c r="AE190" s="33"/>
      <c r="AF190" s="33"/>
      <c r="AG190" s="33"/>
    </row>
    <row r="191" spans="1:33" ht="13.5" customHeight="1">
      <c r="A191" s="74" t="s">
        <v>399</v>
      </c>
      <c r="B191" s="79" t="s">
        <v>1026</v>
      </c>
      <c r="C191" s="79" t="s">
        <v>1027</v>
      </c>
      <c r="D191" s="79" t="s">
        <v>1003</v>
      </c>
      <c r="E191" s="79"/>
      <c r="F191" s="71" t="str">
        <f t="shared" si="22"/>
        <v>ぐ１３</v>
      </c>
      <c r="G191" s="74" t="str">
        <f t="shared" si="23"/>
        <v>平野優也</v>
      </c>
      <c r="H191" s="79" t="s">
        <v>1004</v>
      </c>
      <c r="I191" s="79" t="s">
        <v>777</v>
      </c>
      <c r="J191" s="79">
        <v>1993</v>
      </c>
      <c r="K191" s="73">
        <f t="shared" si="21"/>
        <v>33</v>
      </c>
      <c r="L191" s="132" t="str">
        <f>IF(G191="","",IF(COUNTIF($G$5:$G$707,G191)&gt;1,"2重登録","OK"))</f>
        <v>OK</v>
      </c>
      <c r="M191" s="79" t="s">
        <v>1028</v>
      </c>
      <c r="N191" s="33"/>
      <c r="O191" s="33"/>
      <c r="P191" s="33"/>
      <c r="Q191" s="33"/>
      <c r="R191" s="33"/>
      <c r="S191" s="33"/>
      <c r="T191" s="33"/>
      <c r="U191" s="33"/>
      <c r="V191" s="33"/>
      <c r="W191" s="33"/>
      <c r="X191" s="33"/>
      <c r="Y191" s="33"/>
      <c r="Z191" s="33"/>
      <c r="AA191" s="33"/>
      <c r="AB191" s="33"/>
      <c r="AC191" s="33"/>
      <c r="AD191" s="33"/>
      <c r="AE191" s="33"/>
      <c r="AF191" s="33"/>
      <c r="AG191" s="33"/>
    </row>
    <row r="192" spans="1:33" ht="13.5" customHeight="1">
      <c r="A192" s="74" t="s">
        <v>400</v>
      </c>
      <c r="B192" s="79" t="s">
        <v>1029</v>
      </c>
      <c r="C192" s="79" t="s">
        <v>1030</v>
      </c>
      <c r="D192" s="79" t="s">
        <v>1003</v>
      </c>
      <c r="E192" s="79"/>
      <c r="F192" s="71" t="str">
        <f t="shared" si="22"/>
        <v>ぐ１４</v>
      </c>
      <c r="G192" s="74" t="str">
        <f t="shared" si="23"/>
        <v>小林由汰</v>
      </c>
      <c r="H192" s="79" t="s">
        <v>1004</v>
      </c>
      <c r="I192" s="79" t="s">
        <v>777</v>
      </c>
      <c r="J192" s="79">
        <v>1996</v>
      </c>
      <c r="K192" s="73">
        <f t="shared" si="21"/>
        <v>30</v>
      </c>
      <c r="L192" s="132" t="str">
        <f>IF(G192="","",IF(COUNTIF($G$5:$G$707,G192)&gt;1,"2重登録","OK"))</f>
        <v>OK</v>
      </c>
      <c r="M192" s="79" t="s">
        <v>778</v>
      </c>
      <c r="N192" s="33"/>
      <c r="O192" s="33"/>
      <c r="P192" s="33"/>
      <c r="Q192" s="33"/>
      <c r="R192" s="33"/>
      <c r="S192" s="33"/>
      <c r="T192" s="33"/>
      <c r="U192" s="33"/>
      <c r="V192" s="33"/>
      <c r="W192" s="33"/>
      <c r="X192" s="33"/>
      <c r="Y192" s="33"/>
      <c r="Z192" s="33"/>
      <c r="AA192" s="33"/>
      <c r="AB192" s="33"/>
      <c r="AC192" s="33"/>
      <c r="AD192" s="33"/>
      <c r="AE192" s="33"/>
      <c r="AF192" s="33"/>
      <c r="AG192" s="33"/>
    </row>
    <row r="193" spans="1:33" ht="13.5" customHeight="1">
      <c r="A193" s="74" t="s">
        <v>401</v>
      </c>
      <c r="B193" s="126" t="s">
        <v>1031</v>
      </c>
      <c r="C193" s="126" t="s">
        <v>1032</v>
      </c>
      <c r="D193" s="126" t="s">
        <v>1003</v>
      </c>
      <c r="E193" s="126"/>
      <c r="F193" s="71" t="str">
        <f t="shared" si="22"/>
        <v>ぐ１５</v>
      </c>
      <c r="G193" s="74" t="str">
        <f t="shared" si="23"/>
        <v>大竹啓介</v>
      </c>
      <c r="H193" s="126" t="s">
        <v>1004</v>
      </c>
      <c r="I193" s="126" t="s">
        <v>777</v>
      </c>
      <c r="J193" s="126">
        <v>1990</v>
      </c>
      <c r="K193" s="73">
        <f t="shared" si="21"/>
        <v>36</v>
      </c>
      <c r="L193" s="132" t="str">
        <f>IF(G193="","",IF(COUNTIF($G$5:$G$707,G193)&gt;1,"2重登録","OK"))</f>
        <v>OK</v>
      </c>
      <c r="M193" s="126" t="s">
        <v>787</v>
      </c>
      <c r="N193" s="33"/>
      <c r="O193" s="33"/>
      <c r="P193" s="33"/>
      <c r="Q193" s="33"/>
      <c r="R193" s="33"/>
      <c r="S193" s="33"/>
      <c r="T193" s="33"/>
      <c r="U193" s="33"/>
      <c r="V193" s="33"/>
      <c r="W193" s="33"/>
      <c r="X193" s="33"/>
      <c r="Y193" s="33"/>
      <c r="Z193" s="33"/>
      <c r="AA193" s="33"/>
      <c r="AB193" s="33"/>
      <c r="AC193" s="33"/>
      <c r="AD193" s="33"/>
      <c r="AE193" s="33"/>
      <c r="AF193" s="33"/>
      <c r="AG193" s="33"/>
    </row>
    <row r="194" spans="1:33" ht="13.5" customHeight="1">
      <c r="A194" s="74" t="s">
        <v>402</v>
      </c>
      <c r="B194" s="126" t="s">
        <v>1033</v>
      </c>
      <c r="C194" s="126" t="s">
        <v>1034</v>
      </c>
      <c r="D194" s="126" t="s">
        <v>1003</v>
      </c>
      <c r="E194" s="126" t="s">
        <v>929</v>
      </c>
      <c r="F194" s="71" t="str">
        <f t="shared" si="22"/>
        <v>ぐ１６</v>
      </c>
      <c r="G194" s="74" t="str">
        <f t="shared" si="23"/>
        <v>竹内朝飛</v>
      </c>
      <c r="H194" s="126" t="s">
        <v>1004</v>
      </c>
      <c r="I194" s="126" t="s">
        <v>777</v>
      </c>
      <c r="J194" s="126">
        <v>2011</v>
      </c>
      <c r="K194" s="73">
        <f t="shared" si="21"/>
        <v>15</v>
      </c>
      <c r="L194" s="132" t="str">
        <f>IF(G194="","",IF(COUNTIF($G$5:$G$707,G194)&gt;1,"2重登録","OK"))</f>
        <v>OK</v>
      </c>
      <c r="M194" s="126" t="s">
        <v>781</v>
      </c>
      <c r="N194" s="33"/>
      <c r="O194" s="33"/>
      <c r="P194" s="33"/>
      <c r="Q194" s="33"/>
      <c r="R194" s="33"/>
      <c r="S194" s="33"/>
      <c r="T194" s="33"/>
      <c r="U194" s="33"/>
      <c r="V194" s="33"/>
      <c r="W194" s="33"/>
      <c r="X194" s="33"/>
      <c r="Y194" s="33"/>
      <c r="Z194" s="33"/>
      <c r="AA194" s="33"/>
      <c r="AB194" s="33"/>
      <c r="AC194" s="33"/>
      <c r="AD194" s="33"/>
      <c r="AE194" s="33"/>
      <c r="AF194" s="33"/>
      <c r="AG194" s="33"/>
    </row>
    <row r="195" spans="1:33" ht="13.5" customHeight="1">
      <c r="A195" s="74" t="s">
        <v>403</v>
      </c>
      <c r="B195" s="133" t="s">
        <v>1011</v>
      </c>
      <c r="C195" s="133" t="s">
        <v>1035</v>
      </c>
      <c r="D195" s="126" t="s">
        <v>1003</v>
      </c>
      <c r="E195" s="133"/>
      <c r="F195" s="71" t="str">
        <f t="shared" si="22"/>
        <v>ぐ１７</v>
      </c>
      <c r="G195" s="74" t="str">
        <f t="shared" si="23"/>
        <v>漆原友里</v>
      </c>
      <c r="H195" s="126" t="s">
        <v>1004</v>
      </c>
      <c r="I195" s="133" t="s">
        <v>798</v>
      </c>
      <c r="J195" s="126">
        <v>1992</v>
      </c>
      <c r="K195" s="73">
        <f t="shared" si="21"/>
        <v>34</v>
      </c>
      <c r="L195" s="132" t="str">
        <f>IF(G195="","",IF(COUNTIF($G$5:$G$707,G195)&gt;1,"2重登録","OK"))</f>
        <v>OK</v>
      </c>
      <c r="M195" s="126" t="s">
        <v>781</v>
      </c>
      <c r="N195" s="33"/>
      <c r="O195" s="33"/>
      <c r="P195" s="33"/>
      <c r="Q195" s="33"/>
      <c r="R195" s="33"/>
      <c r="S195" s="33"/>
      <c r="T195" s="33"/>
      <c r="U195" s="33"/>
      <c r="V195" s="33"/>
      <c r="W195" s="33"/>
      <c r="X195" s="33"/>
      <c r="Y195" s="33"/>
      <c r="Z195" s="33"/>
      <c r="AA195" s="33"/>
      <c r="AB195" s="33"/>
      <c r="AC195" s="33"/>
      <c r="AD195" s="33"/>
      <c r="AE195" s="33"/>
      <c r="AF195" s="33"/>
      <c r="AG195" s="33"/>
    </row>
    <row r="196" spans="1:33" ht="13.5" customHeight="1">
      <c r="A196" s="74" t="s">
        <v>404</v>
      </c>
      <c r="B196" s="133" t="s">
        <v>869</v>
      </c>
      <c r="C196" s="133" t="s">
        <v>1036</v>
      </c>
      <c r="D196" s="126" t="s">
        <v>1003</v>
      </c>
      <c r="E196" s="133"/>
      <c r="F196" s="71" t="str">
        <f t="shared" si="22"/>
        <v>ぐ１８</v>
      </c>
      <c r="G196" s="74" t="str">
        <f t="shared" si="23"/>
        <v>山田優果</v>
      </c>
      <c r="H196" s="126" t="s">
        <v>1004</v>
      </c>
      <c r="I196" s="133" t="s">
        <v>798</v>
      </c>
      <c r="J196" s="126">
        <v>1997</v>
      </c>
      <c r="K196" s="73">
        <f t="shared" si="21"/>
        <v>29</v>
      </c>
      <c r="L196" s="132" t="str">
        <f>IF(G196="","",IF(COUNTIF($G$5:$G$707,G196)&gt;1,"2重登録","OK"))</f>
        <v>OK</v>
      </c>
      <c r="M196" s="126" t="s">
        <v>1028</v>
      </c>
      <c r="N196" s="33"/>
      <c r="O196" s="33"/>
      <c r="P196" s="33"/>
      <c r="Q196" s="33"/>
      <c r="R196" s="33"/>
      <c r="S196" s="33"/>
      <c r="T196" s="33"/>
      <c r="U196" s="33"/>
      <c r="V196" s="33"/>
      <c r="W196" s="33"/>
      <c r="X196" s="33"/>
      <c r="Y196" s="33"/>
      <c r="Z196" s="33"/>
      <c r="AA196" s="33"/>
      <c r="AB196" s="33"/>
      <c r="AC196" s="33"/>
      <c r="AD196" s="33"/>
      <c r="AE196" s="33"/>
      <c r="AF196" s="33"/>
      <c r="AG196" s="33"/>
    </row>
    <row r="197" spans="1:33" ht="13.5" customHeight="1">
      <c r="A197" s="74" t="s">
        <v>405</v>
      </c>
      <c r="B197" s="133" t="s">
        <v>1037</v>
      </c>
      <c r="C197" s="133" t="s">
        <v>1038</v>
      </c>
      <c r="D197" s="126" t="s">
        <v>1003</v>
      </c>
      <c r="E197" s="133"/>
      <c r="F197" s="71" t="str">
        <f t="shared" si="22"/>
        <v>ぐ１９</v>
      </c>
      <c r="G197" s="74" t="str">
        <f t="shared" si="23"/>
        <v>西野美恵</v>
      </c>
      <c r="H197" s="126" t="s">
        <v>1004</v>
      </c>
      <c r="I197" s="133" t="s">
        <v>798</v>
      </c>
      <c r="J197" s="126">
        <v>1988</v>
      </c>
      <c r="K197" s="73">
        <f t="shared" si="21"/>
        <v>38</v>
      </c>
      <c r="L197" s="132" t="str">
        <f>IF(G197="","",IF(COUNTIF($G$5:$G$707,G197)&gt;1,"2重登録","OK"))</f>
        <v>OK</v>
      </c>
      <c r="M197" s="126" t="s">
        <v>787</v>
      </c>
      <c r="N197" s="33"/>
      <c r="O197" s="33"/>
      <c r="P197" s="33"/>
      <c r="Q197" s="33"/>
      <c r="R197" s="33"/>
      <c r="S197" s="33"/>
      <c r="T197" s="33"/>
      <c r="U197" s="33"/>
      <c r="V197" s="33"/>
      <c r="W197" s="33"/>
      <c r="X197" s="33"/>
      <c r="Y197" s="33"/>
      <c r="Z197" s="33"/>
      <c r="AA197" s="33"/>
      <c r="AB197" s="33"/>
      <c r="AC197" s="33"/>
      <c r="AD197" s="33"/>
      <c r="AE197" s="33"/>
      <c r="AF197" s="33"/>
      <c r="AG197" s="33"/>
    </row>
    <row r="198" spans="1:33" ht="13.5" customHeight="1">
      <c r="A198" s="74" t="s">
        <v>406</v>
      </c>
      <c r="B198" s="133" t="s">
        <v>1039</v>
      </c>
      <c r="C198" s="133" t="s">
        <v>1040</v>
      </c>
      <c r="D198" s="126" t="s">
        <v>1003</v>
      </c>
      <c r="E198" s="79"/>
      <c r="F198" s="71" t="str">
        <f t="shared" si="22"/>
        <v>ぐ２０</v>
      </c>
      <c r="G198" s="74" t="str">
        <f t="shared" si="23"/>
        <v>鍵弥初美</v>
      </c>
      <c r="H198" s="126" t="s">
        <v>1004</v>
      </c>
      <c r="I198" s="133" t="s">
        <v>798</v>
      </c>
      <c r="J198" s="126">
        <v>1988</v>
      </c>
      <c r="K198" s="73">
        <f t="shared" si="21"/>
        <v>38</v>
      </c>
      <c r="L198" s="132" t="str">
        <f>IF(G198="","",IF(COUNTIF($G$5:$G$707,G198)&gt;1,"2重登録","OK"))</f>
        <v>OK</v>
      </c>
      <c r="M198" s="126" t="s">
        <v>791</v>
      </c>
      <c r="N198" s="33"/>
      <c r="O198" s="33"/>
      <c r="P198" s="33"/>
      <c r="Q198" s="33"/>
      <c r="R198" s="33"/>
      <c r="S198" s="33"/>
      <c r="T198" s="33"/>
      <c r="U198" s="33"/>
      <c r="V198" s="33"/>
      <c r="W198" s="33"/>
      <c r="X198" s="33"/>
      <c r="Y198" s="33"/>
      <c r="Z198" s="33"/>
      <c r="AA198" s="33"/>
      <c r="AB198" s="33"/>
      <c r="AC198" s="33"/>
      <c r="AD198" s="33"/>
      <c r="AE198" s="33"/>
      <c r="AF198" s="33"/>
      <c r="AG198" s="33"/>
    </row>
    <row r="199" spans="1:33" ht="13.5" customHeight="1">
      <c r="A199" s="74" t="s">
        <v>407</v>
      </c>
      <c r="B199" s="133" t="s">
        <v>1041</v>
      </c>
      <c r="C199" s="133" t="s">
        <v>1042</v>
      </c>
      <c r="D199" s="126" t="s">
        <v>1003</v>
      </c>
      <c r="E199" s="133"/>
      <c r="F199" s="71" t="str">
        <f t="shared" si="22"/>
        <v>ぐ２１</v>
      </c>
      <c r="G199" s="74" t="str">
        <f t="shared" si="23"/>
        <v>日下部佑奈</v>
      </c>
      <c r="H199" s="126" t="s">
        <v>1004</v>
      </c>
      <c r="I199" s="133" t="s">
        <v>798</v>
      </c>
      <c r="J199" s="126">
        <v>2000</v>
      </c>
      <c r="K199" s="73">
        <f t="shared" si="21"/>
        <v>26</v>
      </c>
      <c r="L199" s="132" t="str">
        <f>IF(G199="","",IF(COUNTIF($G$5:$G$707,G199)&gt;1,"2重登録","OK"))</f>
        <v>OK</v>
      </c>
      <c r="M199" s="126" t="s">
        <v>788</v>
      </c>
      <c r="N199" s="33"/>
      <c r="O199" s="33"/>
      <c r="P199" s="33"/>
      <c r="Q199" s="33"/>
      <c r="R199" s="33"/>
      <c r="S199" s="33"/>
      <c r="T199" s="33"/>
      <c r="U199" s="33"/>
      <c r="V199" s="33"/>
      <c r="W199" s="33"/>
      <c r="X199" s="33"/>
      <c r="Y199" s="33"/>
      <c r="Z199" s="33"/>
      <c r="AA199" s="33"/>
      <c r="AB199" s="33"/>
      <c r="AC199" s="33"/>
      <c r="AD199" s="33"/>
      <c r="AE199" s="33"/>
      <c r="AF199" s="33"/>
      <c r="AG199" s="33"/>
    </row>
    <row r="200" spans="1:33" ht="13.5" customHeight="1">
      <c r="A200" s="74" t="s">
        <v>408</v>
      </c>
      <c r="B200" s="133" t="s">
        <v>1043</v>
      </c>
      <c r="C200" s="133" t="s">
        <v>1044</v>
      </c>
      <c r="D200" s="126" t="s">
        <v>1003</v>
      </c>
      <c r="E200" s="133"/>
      <c r="F200" s="71" t="str">
        <f t="shared" si="22"/>
        <v>ぐ２２</v>
      </c>
      <c r="G200" s="74" t="str">
        <f t="shared" si="23"/>
        <v>澁谷保乃実</v>
      </c>
      <c r="H200" s="126" t="s">
        <v>1004</v>
      </c>
      <c r="I200" s="133" t="s">
        <v>798</v>
      </c>
      <c r="J200" s="126">
        <v>2000</v>
      </c>
      <c r="K200" s="73">
        <f t="shared" si="21"/>
        <v>26</v>
      </c>
      <c r="L200" s="132" t="str">
        <f>IF(G200="","",IF(COUNTIF($G$5:$G$707,G200)&gt;1,"2重登録","OK"))</f>
        <v>OK</v>
      </c>
      <c r="M200" s="126" t="s">
        <v>781</v>
      </c>
      <c r="N200" s="33"/>
      <c r="O200" s="33"/>
      <c r="P200" s="33"/>
      <c r="Q200" s="33"/>
      <c r="R200" s="33"/>
      <c r="S200" s="33"/>
      <c r="T200" s="33"/>
      <c r="U200" s="33"/>
      <c r="V200" s="33"/>
      <c r="W200" s="33"/>
      <c r="X200" s="33"/>
      <c r="Y200" s="33"/>
      <c r="Z200" s="33"/>
      <c r="AA200" s="33"/>
      <c r="AB200" s="33"/>
      <c r="AC200" s="33"/>
      <c r="AD200" s="33"/>
      <c r="AE200" s="33"/>
      <c r="AF200" s="33"/>
      <c r="AG200" s="33"/>
    </row>
    <row r="201" spans="1:33" ht="13.5" customHeight="1">
      <c r="A201" s="74" t="s">
        <v>409</v>
      </c>
      <c r="B201" s="133" t="s">
        <v>1045</v>
      </c>
      <c r="C201" s="133" t="s">
        <v>1046</v>
      </c>
      <c r="D201" s="126" t="s">
        <v>1003</v>
      </c>
      <c r="E201" s="79"/>
      <c r="F201" s="71" t="str">
        <f t="shared" si="22"/>
        <v>ぐ２３</v>
      </c>
      <c r="G201" s="74" t="str">
        <f t="shared" si="23"/>
        <v>安積　絵里</v>
      </c>
      <c r="H201" s="126" t="s">
        <v>1004</v>
      </c>
      <c r="I201" s="133" t="s">
        <v>798</v>
      </c>
      <c r="J201" s="126">
        <v>1995</v>
      </c>
      <c r="K201" s="73">
        <f t="shared" si="21"/>
        <v>31</v>
      </c>
      <c r="L201" s="132" t="str">
        <f>IF(G201="","",IF(COUNTIF($G$5:$G$707,G201)&gt;1,"2重登録","OK"))</f>
        <v>OK</v>
      </c>
      <c r="M201" s="126" t="s">
        <v>805</v>
      </c>
      <c r="N201" s="33"/>
      <c r="O201" s="33"/>
      <c r="P201" s="33"/>
      <c r="Q201" s="33"/>
      <c r="R201" s="33"/>
      <c r="S201" s="33"/>
      <c r="T201" s="33"/>
      <c r="U201" s="33"/>
      <c r="V201" s="33"/>
      <c r="W201" s="33"/>
      <c r="X201" s="33"/>
      <c r="Y201" s="33"/>
      <c r="Z201" s="33"/>
      <c r="AA201" s="33"/>
      <c r="AB201" s="33"/>
      <c r="AC201" s="33"/>
      <c r="AD201" s="33"/>
      <c r="AE201" s="33"/>
      <c r="AF201" s="33"/>
      <c r="AG201" s="33"/>
    </row>
    <row r="202" spans="1:33" ht="13.5" customHeight="1">
      <c r="A202" s="74" t="s">
        <v>410</v>
      </c>
      <c r="B202" s="126" t="s">
        <v>1047</v>
      </c>
      <c r="C202" s="126" t="s">
        <v>1048</v>
      </c>
      <c r="D202" s="126" t="s">
        <v>1003</v>
      </c>
      <c r="E202" s="126" t="s">
        <v>929</v>
      </c>
      <c r="F202" s="71" t="str">
        <f t="shared" si="22"/>
        <v>ぐ２４</v>
      </c>
      <c r="G202" s="74" t="str">
        <f t="shared" si="23"/>
        <v>北川直樹</v>
      </c>
      <c r="H202" s="126" t="s">
        <v>1004</v>
      </c>
      <c r="I202" s="126" t="s">
        <v>777</v>
      </c>
      <c r="J202" s="126">
        <v>2008</v>
      </c>
      <c r="K202" s="73">
        <f t="shared" si="21"/>
        <v>18</v>
      </c>
      <c r="L202" s="132" t="str">
        <f>IF(G202="","",IF(COUNTIF($G$5:$G$707,G202)&gt;1,"2重登録","OK"))</f>
        <v>OK</v>
      </c>
      <c r="M202" s="126" t="s">
        <v>781</v>
      </c>
      <c r="N202" s="33"/>
      <c r="O202" s="33"/>
      <c r="P202" s="33"/>
      <c r="Q202" s="33"/>
      <c r="R202" s="33"/>
      <c r="S202" s="33"/>
      <c r="T202" s="33"/>
      <c r="U202" s="33"/>
      <c r="V202" s="33"/>
      <c r="W202" s="33"/>
      <c r="X202" s="33"/>
      <c r="Y202" s="33"/>
      <c r="Z202" s="33"/>
      <c r="AA202" s="33"/>
      <c r="AB202" s="33"/>
      <c r="AC202" s="33"/>
      <c r="AD202" s="33"/>
      <c r="AE202" s="33"/>
      <c r="AF202" s="33"/>
      <c r="AG202" s="33"/>
    </row>
    <row r="203" spans="1:33" ht="13.5" customHeight="1">
      <c r="A203" s="74" t="s">
        <v>411</v>
      </c>
      <c r="B203" s="126" t="s">
        <v>1049</v>
      </c>
      <c r="C203" s="126" t="s">
        <v>412</v>
      </c>
      <c r="D203" s="126" t="s">
        <v>1003</v>
      </c>
      <c r="E203" s="126"/>
      <c r="F203" s="71" t="str">
        <f t="shared" si="22"/>
        <v>ぐ２５</v>
      </c>
      <c r="G203" s="74" t="str">
        <f t="shared" si="23"/>
        <v>井口　陽太</v>
      </c>
      <c r="H203" s="126" t="s">
        <v>1004</v>
      </c>
      <c r="I203" s="126" t="s">
        <v>777</v>
      </c>
      <c r="J203" s="126">
        <v>1994</v>
      </c>
      <c r="K203" s="73">
        <f t="shared" si="21"/>
        <v>32</v>
      </c>
      <c r="L203" s="132" t="str">
        <f>IF(G203="","",IF(COUNTIF($G$5:$G$707,G203)&gt;1,"2重登録","OK"))</f>
        <v>OK</v>
      </c>
      <c r="M203" s="126" t="s">
        <v>790</v>
      </c>
      <c r="N203" s="33"/>
      <c r="O203" s="33"/>
      <c r="P203" s="33"/>
      <c r="Q203" s="33"/>
      <c r="R203" s="33"/>
      <c r="S203" s="33"/>
      <c r="T203" s="33"/>
      <c r="U203" s="33"/>
      <c r="V203" s="33"/>
      <c r="W203" s="33"/>
      <c r="X203" s="33"/>
      <c r="Y203" s="33"/>
      <c r="Z203" s="33"/>
      <c r="AA203" s="33"/>
      <c r="AB203" s="33"/>
      <c r="AC203" s="33"/>
      <c r="AD203" s="33"/>
      <c r="AE203" s="33"/>
      <c r="AF203" s="33"/>
      <c r="AG203" s="33"/>
    </row>
    <row r="204" spans="1:33" ht="13.5" customHeight="1">
      <c r="A204" s="74" t="s">
        <v>413</v>
      </c>
      <c r="B204" s="133" t="s">
        <v>1050</v>
      </c>
      <c r="C204" s="133" t="s">
        <v>1051</v>
      </c>
      <c r="D204" s="126" t="s">
        <v>1003</v>
      </c>
      <c r="E204" s="133"/>
      <c r="F204" s="71" t="str">
        <f t="shared" si="22"/>
        <v>ぐ２６</v>
      </c>
      <c r="G204" s="74" t="str">
        <f t="shared" si="23"/>
        <v>陰道恵美子</v>
      </c>
      <c r="H204" s="126" t="s">
        <v>1004</v>
      </c>
      <c r="I204" s="133" t="s">
        <v>798</v>
      </c>
      <c r="J204" s="126">
        <v>1994</v>
      </c>
      <c r="K204" s="73">
        <f t="shared" si="21"/>
        <v>32</v>
      </c>
      <c r="L204" s="132" t="str">
        <f>IF(G204="","",IF(COUNTIF($G$5:$G$707,G204)&gt;1,"2重登録","OK"))</f>
        <v>OK</v>
      </c>
      <c r="M204" s="126" t="s">
        <v>790</v>
      </c>
      <c r="N204" s="33"/>
      <c r="O204" s="33"/>
      <c r="P204" s="33"/>
      <c r="Q204" s="33"/>
      <c r="R204" s="33"/>
      <c r="S204" s="33"/>
      <c r="T204" s="33"/>
      <c r="U204" s="33"/>
      <c r="V204" s="33"/>
      <c r="W204" s="33"/>
      <c r="X204" s="33"/>
      <c r="Y204" s="33"/>
      <c r="Z204" s="33"/>
      <c r="AA204" s="33"/>
      <c r="AB204" s="33"/>
      <c r="AC204" s="33"/>
      <c r="AD204" s="33"/>
      <c r="AE204" s="33"/>
      <c r="AF204" s="33"/>
      <c r="AG204" s="33"/>
    </row>
    <row r="205" spans="1:33" ht="13.5" customHeight="1">
      <c r="A205" s="74" t="s">
        <v>414</v>
      </c>
      <c r="B205" s="126" t="s">
        <v>1052</v>
      </c>
      <c r="C205" s="126" t="s">
        <v>1053</v>
      </c>
      <c r="D205" s="126" t="s">
        <v>1003</v>
      </c>
      <c r="E205" s="126"/>
      <c r="F205" s="71" t="str">
        <f t="shared" si="22"/>
        <v>ぐ２７</v>
      </c>
      <c r="G205" s="74" t="str">
        <f t="shared" si="23"/>
        <v>帆足介</v>
      </c>
      <c r="H205" s="126" t="s">
        <v>1004</v>
      </c>
      <c r="I205" s="126" t="s">
        <v>777</v>
      </c>
      <c r="J205" s="126">
        <v>1994</v>
      </c>
      <c r="K205" s="73">
        <f t="shared" si="21"/>
        <v>32</v>
      </c>
      <c r="L205" s="132" t="str">
        <f>IF(G205="","",IF(COUNTIF($G$5:$G$707,G205)&gt;1,"2重登録","OK"))</f>
        <v>OK</v>
      </c>
      <c r="M205" s="126" t="s">
        <v>781</v>
      </c>
      <c r="N205" s="33"/>
      <c r="O205" s="33"/>
      <c r="P205" s="33"/>
      <c r="Q205" s="33"/>
      <c r="R205" s="33"/>
      <c r="S205" s="33"/>
      <c r="T205" s="33"/>
      <c r="U205" s="33"/>
      <c r="V205" s="33"/>
      <c r="W205" s="33"/>
      <c r="X205" s="33"/>
      <c r="Y205" s="33"/>
      <c r="Z205" s="33"/>
      <c r="AA205" s="33"/>
      <c r="AB205" s="33"/>
      <c r="AC205" s="33"/>
      <c r="AD205" s="33"/>
      <c r="AE205" s="33"/>
      <c r="AF205" s="33"/>
      <c r="AG205" s="33"/>
    </row>
    <row r="206" spans="1:33" ht="13.5" customHeight="1">
      <c r="A206" s="74" t="s">
        <v>415</v>
      </c>
      <c r="B206" s="126" t="s">
        <v>1054</v>
      </c>
      <c r="C206" s="126" t="s">
        <v>1055</v>
      </c>
      <c r="D206" s="126" t="s">
        <v>1003</v>
      </c>
      <c r="E206" s="126" t="s">
        <v>929</v>
      </c>
      <c r="F206" s="71" t="str">
        <f t="shared" si="22"/>
        <v>ぐ２８</v>
      </c>
      <c r="G206" s="74" t="str">
        <f t="shared" si="23"/>
        <v>安田椋太</v>
      </c>
      <c r="H206" s="126" t="s">
        <v>1004</v>
      </c>
      <c r="I206" s="126" t="s">
        <v>52</v>
      </c>
      <c r="J206" s="126">
        <v>2017</v>
      </c>
      <c r="K206" s="73">
        <f t="shared" si="21"/>
        <v>9</v>
      </c>
      <c r="L206" s="132" t="str">
        <f>IF(G206="","",IF(COUNTIF($G$5:$G$707,G206)&gt;1,"2重登録","OK"))</f>
        <v>OK</v>
      </c>
      <c r="M206" s="126" t="s">
        <v>781</v>
      </c>
      <c r="N206" s="33"/>
      <c r="O206" s="33"/>
      <c r="P206" s="33"/>
      <c r="Q206" s="33"/>
      <c r="R206" s="33"/>
      <c r="S206" s="33"/>
      <c r="T206" s="33"/>
      <c r="U206" s="33"/>
      <c r="V206" s="33"/>
      <c r="W206" s="33"/>
      <c r="X206" s="33"/>
      <c r="Y206" s="33"/>
      <c r="Z206" s="33"/>
      <c r="AA206" s="33"/>
      <c r="AB206" s="33"/>
      <c r="AC206" s="33"/>
      <c r="AD206" s="33"/>
      <c r="AE206" s="33"/>
      <c r="AF206" s="33"/>
      <c r="AG206" s="33"/>
    </row>
    <row r="207" spans="1:33" ht="13.5" customHeight="1">
      <c r="A207" s="74" t="s">
        <v>416</v>
      </c>
      <c r="B207" s="133" t="s">
        <v>1054</v>
      </c>
      <c r="C207" s="133" t="s">
        <v>1056</v>
      </c>
      <c r="D207" s="126" t="s">
        <v>1003</v>
      </c>
      <c r="E207" s="126" t="s">
        <v>929</v>
      </c>
      <c r="F207" s="71" t="str">
        <f t="shared" si="22"/>
        <v>ぐ２９</v>
      </c>
      <c r="G207" s="74" t="str">
        <f t="shared" si="23"/>
        <v>安田楓</v>
      </c>
      <c r="H207" s="126" t="s">
        <v>1004</v>
      </c>
      <c r="I207" s="133" t="s">
        <v>798</v>
      </c>
      <c r="J207" s="126">
        <v>2015</v>
      </c>
      <c r="K207" s="73">
        <f t="shared" si="21"/>
        <v>11</v>
      </c>
      <c r="L207" s="132" t="str">
        <f>IF(G207="","",IF(COUNTIF($G$5:$G$707,G207)&gt;1,"2重登録","OK"))</f>
        <v>OK</v>
      </c>
      <c r="M207" s="126" t="s">
        <v>781</v>
      </c>
      <c r="N207" s="33"/>
      <c r="O207" s="33"/>
      <c r="P207" s="33"/>
      <c r="Q207" s="33"/>
      <c r="R207" s="33"/>
      <c r="S207" s="33"/>
      <c r="T207" s="33"/>
      <c r="U207" s="33"/>
      <c r="V207" s="33"/>
      <c r="W207" s="33"/>
      <c r="X207" s="33"/>
      <c r="Y207" s="33"/>
      <c r="Z207" s="33"/>
      <c r="AA207" s="33"/>
      <c r="AB207" s="33"/>
      <c r="AC207" s="33"/>
      <c r="AD207" s="33"/>
      <c r="AE207" s="33"/>
      <c r="AF207" s="33"/>
      <c r="AG207" s="33"/>
    </row>
    <row r="208" spans="1:33" ht="13.5" customHeight="1">
      <c r="A208" s="74" t="s">
        <v>417</v>
      </c>
      <c r="B208" s="133" t="s">
        <v>1057</v>
      </c>
      <c r="C208" s="133" t="s">
        <v>1058</v>
      </c>
      <c r="D208" s="126" t="s">
        <v>1003</v>
      </c>
      <c r="E208" s="126" t="s">
        <v>929</v>
      </c>
      <c r="F208" s="71" t="str">
        <f t="shared" si="22"/>
        <v>ぐ３０</v>
      </c>
      <c r="G208" s="74" t="str">
        <f t="shared" si="23"/>
        <v>一圓寧々</v>
      </c>
      <c r="H208" s="126" t="s">
        <v>1004</v>
      </c>
      <c r="I208" s="133" t="s">
        <v>798</v>
      </c>
      <c r="J208" s="126">
        <v>2015</v>
      </c>
      <c r="K208" s="73">
        <f t="shared" si="21"/>
        <v>11</v>
      </c>
      <c r="L208" s="132" t="str">
        <f>IF(G208="","",IF(COUNTIF($G$5:$G$707,G208)&gt;1,"2重登録","OK"))</f>
        <v>OK</v>
      </c>
      <c r="M208" s="126" t="s">
        <v>781</v>
      </c>
      <c r="N208" s="33"/>
      <c r="O208" s="33"/>
      <c r="P208" s="33"/>
      <c r="Q208" s="33"/>
      <c r="R208" s="33"/>
      <c r="S208" s="33"/>
      <c r="T208" s="33"/>
      <c r="U208" s="33"/>
      <c r="V208" s="33"/>
      <c r="W208" s="33"/>
      <c r="X208" s="33"/>
      <c r="Y208" s="33"/>
      <c r="Z208" s="33"/>
      <c r="AA208" s="33"/>
      <c r="AB208" s="33"/>
      <c r="AC208" s="33"/>
      <c r="AD208" s="33"/>
      <c r="AE208" s="33"/>
      <c r="AF208" s="33"/>
      <c r="AG208" s="33"/>
    </row>
    <row r="209" spans="1:33" ht="13.5" customHeight="1">
      <c r="A209" s="74" t="s">
        <v>418</v>
      </c>
      <c r="B209" s="79" t="s">
        <v>1059</v>
      </c>
      <c r="C209" s="79" t="s">
        <v>1060</v>
      </c>
      <c r="D209" s="126" t="s">
        <v>1003</v>
      </c>
      <c r="E209" s="126"/>
      <c r="F209" s="71" t="str">
        <f t="shared" si="22"/>
        <v>ぐ３１</v>
      </c>
      <c r="G209" s="74" t="str">
        <f t="shared" si="23"/>
        <v>門根維吹</v>
      </c>
      <c r="H209" s="126" t="s">
        <v>1004</v>
      </c>
      <c r="I209" s="126" t="s">
        <v>52</v>
      </c>
      <c r="J209" s="126">
        <v>1998</v>
      </c>
      <c r="K209" s="73">
        <f t="shared" si="21"/>
        <v>28</v>
      </c>
      <c r="L209" s="132" t="str">
        <f>IF(G209="","",IF(COUNTIF($G$5:$G$707,G209)&gt;1,"2重登録","OK"))</f>
        <v>OK</v>
      </c>
      <c r="M209" s="126" t="s">
        <v>792</v>
      </c>
      <c r="N209" s="33"/>
      <c r="O209" s="33"/>
      <c r="P209" s="33"/>
      <c r="Q209" s="33"/>
      <c r="R209" s="33"/>
      <c r="S209" s="33"/>
      <c r="T209" s="33"/>
      <c r="U209" s="33"/>
      <c r="V209" s="33"/>
      <c r="W209" s="33"/>
      <c r="X209" s="33"/>
      <c r="Y209" s="33"/>
      <c r="Z209" s="33"/>
      <c r="AA209" s="33"/>
      <c r="AB209" s="33"/>
      <c r="AC209" s="33"/>
      <c r="AD209" s="33"/>
      <c r="AE209" s="33"/>
      <c r="AF209" s="33"/>
      <c r="AG209" s="33"/>
    </row>
    <row r="210" spans="1:33" ht="13.5" customHeight="1">
      <c r="A210" s="74" t="s">
        <v>419</v>
      </c>
      <c r="B210" s="133" t="s">
        <v>1061</v>
      </c>
      <c r="C210" s="133" t="s">
        <v>1062</v>
      </c>
      <c r="D210" s="126" t="s">
        <v>1003</v>
      </c>
      <c r="E210" s="126"/>
      <c r="F210" s="71" t="str">
        <f t="shared" si="22"/>
        <v>ぐ３２</v>
      </c>
      <c r="G210" s="74" t="str">
        <f t="shared" si="23"/>
        <v>田中桃</v>
      </c>
      <c r="H210" s="126" t="s">
        <v>1004</v>
      </c>
      <c r="I210" s="133" t="s">
        <v>798</v>
      </c>
      <c r="J210" s="126">
        <v>1994</v>
      </c>
      <c r="K210" s="73">
        <f t="shared" si="21"/>
        <v>32</v>
      </c>
      <c r="L210" s="132" t="str">
        <f>IF(G210="","",IF(COUNTIF($G$5:$G$707,G210)&gt;1,"2重登録","OK"))</f>
        <v>OK</v>
      </c>
      <c r="M210" s="126" t="s">
        <v>882</v>
      </c>
      <c r="N210" s="33"/>
      <c r="O210" s="33"/>
      <c r="P210" s="33"/>
      <c r="Q210" s="33"/>
      <c r="R210" s="33"/>
      <c r="S210" s="33"/>
      <c r="T210" s="33"/>
      <c r="U210" s="33"/>
      <c r="V210" s="33"/>
      <c r="W210" s="33"/>
      <c r="X210" s="33"/>
      <c r="Y210" s="33"/>
      <c r="Z210" s="33"/>
      <c r="AA210" s="33"/>
      <c r="AB210" s="33"/>
      <c r="AC210" s="33"/>
      <c r="AD210" s="33"/>
      <c r="AE210" s="33"/>
      <c r="AF210" s="33"/>
      <c r="AG210" s="33"/>
    </row>
    <row r="211" spans="1:33" ht="13.5" customHeight="1">
      <c r="A211" s="74" t="s">
        <v>420</v>
      </c>
      <c r="B211" s="133" t="s">
        <v>1063</v>
      </c>
      <c r="C211" s="133" t="s">
        <v>1064</v>
      </c>
      <c r="D211" s="126" t="s">
        <v>1003</v>
      </c>
      <c r="E211" s="126"/>
      <c r="F211" s="71" t="str">
        <f t="shared" si="22"/>
        <v>ぐ３３</v>
      </c>
      <c r="G211" s="74" t="str">
        <f t="shared" si="23"/>
        <v>山田優希子</v>
      </c>
      <c r="H211" s="126" t="s">
        <v>1004</v>
      </c>
      <c r="I211" s="133" t="s">
        <v>798</v>
      </c>
      <c r="J211" s="126">
        <v>1994</v>
      </c>
      <c r="K211" s="73">
        <f t="shared" si="21"/>
        <v>32</v>
      </c>
      <c r="L211" s="132" t="str">
        <f>IF(G211="","",IF(COUNTIF($G$5:$G$707,G211)&gt;1,"2重登録","OK"))</f>
        <v>OK</v>
      </c>
      <c r="M211" s="126" t="s">
        <v>882</v>
      </c>
      <c r="N211" s="33"/>
      <c r="O211" s="33"/>
      <c r="P211" s="33"/>
      <c r="Q211" s="33"/>
      <c r="R211" s="33"/>
      <c r="S211" s="33"/>
      <c r="T211" s="33"/>
      <c r="U211" s="33"/>
      <c r="V211" s="33"/>
      <c r="W211" s="33"/>
      <c r="X211" s="33"/>
      <c r="Y211" s="33"/>
      <c r="Z211" s="33"/>
      <c r="AA211" s="33"/>
      <c r="AB211" s="33"/>
      <c r="AC211" s="33"/>
      <c r="AD211" s="33"/>
      <c r="AE211" s="33"/>
      <c r="AF211" s="33"/>
      <c r="AG211" s="33"/>
    </row>
    <row r="212" spans="1:33" ht="13.5" customHeight="1">
      <c r="A212" s="74" t="s">
        <v>421</v>
      </c>
      <c r="B212" s="79" t="s">
        <v>1065</v>
      </c>
      <c r="C212" s="79" t="s">
        <v>1066</v>
      </c>
      <c r="D212" s="126" t="s">
        <v>1003</v>
      </c>
      <c r="E212" s="126"/>
      <c r="F212" s="71" t="str">
        <f t="shared" si="22"/>
        <v>ぐ３４</v>
      </c>
      <c r="G212" s="74" t="str">
        <f t="shared" si="23"/>
        <v>富田洋平</v>
      </c>
      <c r="H212" s="126" t="s">
        <v>1004</v>
      </c>
      <c r="I212" s="126" t="s">
        <v>52</v>
      </c>
      <c r="J212" s="126">
        <v>1977</v>
      </c>
      <c r="K212" s="73">
        <f t="shared" si="21"/>
        <v>49</v>
      </c>
      <c r="L212" s="132" t="str">
        <f>IF(G212="","",IF(COUNTIF($G$5:$G$707,G212)&gt;1,"2重登録","OK"))</f>
        <v>OK</v>
      </c>
      <c r="M212" s="126" t="s">
        <v>967</v>
      </c>
      <c r="N212" s="34"/>
      <c r="O212" s="34"/>
      <c r="P212" s="34"/>
      <c r="Q212" s="34"/>
      <c r="R212" s="34"/>
      <c r="S212" s="34"/>
      <c r="T212" s="34"/>
      <c r="U212" s="34"/>
      <c r="V212" s="34"/>
      <c r="W212" s="34"/>
      <c r="X212" s="34"/>
      <c r="Y212" s="34"/>
      <c r="Z212" s="34"/>
      <c r="AA212" s="34"/>
      <c r="AB212" s="34"/>
      <c r="AC212" s="34"/>
      <c r="AD212" s="34"/>
      <c r="AE212" s="34"/>
      <c r="AF212" s="34"/>
      <c r="AG212" s="34"/>
    </row>
    <row r="213" spans="1:33" ht="13.5" customHeight="1">
      <c r="A213" s="74" t="s">
        <v>422</v>
      </c>
      <c r="B213" s="79" t="s">
        <v>1067</v>
      </c>
      <c r="C213" s="134" t="s">
        <v>1068</v>
      </c>
      <c r="D213" s="126" t="s">
        <v>1003</v>
      </c>
      <c r="E213" s="126"/>
      <c r="F213" s="71" t="str">
        <f t="shared" si="22"/>
        <v>ぐ３５</v>
      </c>
      <c r="G213" s="74" t="str">
        <f t="shared" si="23"/>
        <v>吉田芳信</v>
      </c>
      <c r="H213" s="126" t="s">
        <v>1004</v>
      </c>
      <c r="I213" s="126" t="s">
        <v>52</v>
      </c>
      <c r="J213" s="126">
        <v>1965</v>
      </c>
      <c r="K213" s="73">
        <f t="shared" si="21"/>
        <v>61</v>
      </c>
      <c r="L213" s="132" t="str">
        <f>IF(G213="","",IF(COUNTIF($G$5:$G$707,G213)&gt;1,"2重登録","OK"))</f>
        <v>OK</v>
      </c>
      <c r="M213" s="126" t="s">
        <v>967</v>
      </c>
      <c r="N213" s="34"/>
      <c r="O213" s="34"/>
      <c r="P213" s="34"/>
      <c r="Q213" s="34"/>
      <c r="R213" s="34"/>
      <c r="S213" s="34"/>
      <c r="T213" s="34"/>
      <c r="U213" s="34"/>
      <c r="V213" s="34"/>
      <c r="W213" s="34"/>
      <c r="X213" s="34"/>
      <c r="Y213" s="34"/>
      <c r="Z213" s="34"/>
      <c r="AA213" s="34"/>
      <c r="AB213" s="34"/>
      <c r="AC213" s="34"/>
      <c r="AD213" s="34"/>
      <c r="AE213" s="34"/>
      <c r="AF213" s="34"/>
      <c r="AG213" s="34"/>
    </row>
    <row r="214" spans="1:33" ht="13.5" customHeight="1">
      <c r="A214" s="74" t="s">
        <v>1069</v>
      </c>
      <c r="B214" s="79" t="s">
        <v>1070</v>
      </c>
      <c r="C214" s="134" t="s">
        <v>1071</v>
      </c>
      <c r="D214" s="126" t="s">
        <v>1003</v>
      </c>
      <c r="E214" s="126" t="s">
        <v>929</v>
      </c>
      <c r="F214" s="71" t="str">
        <f t="shared" si="22"/>
        <v>ぐ３６</v>
      </c>
      <c r="G214" s="74" t="str">
        <f t="shared" si="23"/>
        <v>原政宗</v>
      </c>
      <c r="H214" s="126" t="s">
        <v>1004</v>
      </c>
      <c r="I214" s="126" t="s">
        <v>52</v>
      </c>
      <c r="J214" s="126">
        <v>2011</v>
      </c>
      <c r="K214" s="73">
        <f t="shared" si="21"/>
        <v>15</v>
      </c>
      <c r="L214" s="132" t="str">
        <f>IF(G214="","",IF(COUNTIF($G$5:$G$707,G214)&gt;1,"2重登録","OK"))</f>
        <v>OK</v>
      </c>
      <c r="M214" s="126" t="s">
        <v>1072</v>
      </c>
      <c r="N214" s="34"/>
      <c r="O214" s="34"/>
      <c r="P214" s="34"/>
      <c r="Q214" s="34"/>
      <c r="R214" s="34"/>
      <c r="S214" s="34"/>
      <c r="T214" s="34"/>
      <c r="U214" s="34"/>
      <c r="V214" s="34"/>
      <c r="W214" s="34"/>
      <c r="X214" s="34"/>
      <c r="Y214" s="34"/>
      <c r="Z214" s="34"/>
      <c r="AA214" s="34"/>
      <c r="AB214" s="34"/>
      <c r="AC214" s="34"/>
      <c r="AD214" s="34"/>
      <c r="AE214" s="34"/>
      <c r="AF214" s="34"/>
      <c r="AG214" s="34"/>
    </row>
    <row r="215" spans="1:33" ht="13.5" customHeight="1">
      <c r="A215" s="74" t="s">
        <v>1073</v>
      </c>
      <c r="B215" s="79" t="s">
        <v>1067</v>
      </c>
      <c r="C215" s="134" t="s">
        <v>1074</v>
      </c>
      <c r="D215" s="126" t="s">
        <v>1003</v>
      </c>
      <c r="E215" s="126"/>
      <c r="F215" s="71" t="str">
        <f t="shared" si="22"/>
        <v>ぐ３７</v>
      </c>
      <c r="G215" s="74" t="str">
        <f t="shared" si="23"/>
        <v>吉田将宗</v>
      </c>
      <c r="H215" s="126" t="s">
        <v>1004</v>
      </c>
      <c r="I215" s="126" t="s">
        <v>52</v>
      </c>
      <c r="J215" s="126">
        <v>2000</v>
      </c>
      <c r="K215" s="73">
        <f t="shared" si="21"/>
        <v>26</v>
      </c>
      <c r="L215" s="132" t="str">
        <f>IF(G215="","",IF(COUNTIF($G$5:$G$707,G215)&gt;1,"2重登録","OK"))</f>
        <v>OK</v>
      </c>
      <c r="M215" s="126" t="s">
        <v>1072</v>
      </c>
      <c r="N215" s="34"/>
      <c r="O215" s="34"/>
      <c r="P215" s="34"/>
      <c r="Q215" s="34"/>
      <c r="R215" s="34"/>
      <c r="S215" s="34"/>
      <c r="T215" s="34"/>
      <c r="U215" s="34"/>
      <c r="V215" s="34"/>
      <c r="W215" s="34"/>
      <c r="X215" s="34"/>
      <c r="Y215" s="34"/>
      <c r="Z215" s="34"/>
      <c r="AA215" s="34"/>
      <c r="AB215" s="34"/>
      <c r="AC215" s="34"/>
      <c r="AD215" s="34"/>
      <c r="AE215" s="34"/>
      <c r="AF215" s="34"/>
      <c r="AG215" s="34"/>
    </row>
    <row r="216" spans="1:33" ht="13.5" customHeight="1">
      <c r="A216" s="74" t="s">
        <v>1075</v>
      </c>
      <c r="B216" s="79" t="s">
        <v>1076</v>
      </c>
      <c r="C216" s="134" t="s">
        <v>1077</v>
      </c>
      <c r="D216" s="126" t="s">
        <v>1003</v>
      </c>
      <c r="E216" s="126"/>
      <c r="F216" s="71" t="str">
        <f t="shared" si="22"/>
        <v>ぐ３８</v>
      </c>
      <c r="G216" s="74" t="str">
        <f t="shared" si="23"/>
        <v>井川直哉</v>
      </c>
      <c r="H216" s="126" t="s">
        <v>1004</v>
      </c>
      <c r="I216" s="126" t="s">
        <v>52</v>
      </c>
      <c r="J216" s="126">
        <v>1998</v>
      </c>
      <c r="K216" s="73">
        <f t="shared" si="21"/>
        <v>28</v>
      </c>
      <c r="L216" s="132" t="str">
        <f>IF(G216="","",IF(COUNTIF($G$5:$G$707,G216)&gt;1,"2重登録","OK"))</f>
        <v>OK</v>
      </c>
      <c r="M216" s="126" t="s">
        <v>1072</v>
      </c>
      <c r="N216" s="34"/>
      <c r="O216" s="34"/>
      <c r="P216" s="34"/>
      <c r="Q216" s="34"/>
      <c r="R216" s="34"/>
      <c r="S216" s="34"/>
      <c r="T216" s="34"/>
      <c r="U216" s="34"/>
      <c r="V216" s="34"/>
      <c r="W216" s="34"/>
      <c r="X216" s="34"/>
      <c r="Y216" s="34"/>
      <c r="Z216" s="34"/>
      <c r="AA216" s="34"/>
      <c r="AB216" s="34"/>
      <c r="AC216" s="34"/>
      <c r="AD216" s="34"/>
      <c r="AE216" s="34"/>
      <c r="AF216" s="34"/>
      <c r="AG216" s="34"/>
    </row>
    <row r="217" spans="1:33" ht="13.5" customHeight="1">
      <c r="A217" s="74" t="s">
        <v>1078</v>
      </c>
      <c r="B217" s="79" t="s">
        <v>1079</v>
      </c>
      <c r="C217" s="134" t="s">
        <v>1080</v>
      </c>
      <c r="D217" s="126" t="s">
        <v>1003</v>
      </c>
      <c r="E217" s="126"/>
      <c r="F217" s="71" t="str">
        <f t="shared" si="22"/>
        <v>ぐ３９</v>
      </c>
      <c r="G217" s="74" t="str">
        <f t="shared" si="23"/>
        <v>松岡大樹</v>
      </c>
      <c r="H217" s="126" t="s">
        <v>1004</v>
      </c>
      <c r="I217" s="126" t="s">
        <v>52</v>
      </c>
      <c r="J217" s="126">
        <v>1999</v>
      </c>
      <c r="K217" s="73">
        <f t="shared" si="21"/>
        <v>27</v>
      </c>
      <c r="L217" s="132" t="str">
        <f>IF(G217="","",IF(COUNTIF($G$5:$G$707,G217)&gt;1,"2重登録","OK"))</f>
        <v>OK</v>
      </c>
      <c r="M217" s="126" t="s">
        <v>1072</v>
      </c>
      <c r="N217" s="33"/>
      <c r="O217" s="33"/>
      <c r="P217" s="33"/>
      <c r="Q217" s="33"/>
      <c r="R217" s="33"/>
      <c r="S217" s="37"/>
      <c r="T217" s="37"/>
      <c r="U217" s="37"/>
      <c r="V217" s="37"/>
      <c r="W217" s="37"/>
      <c r="X217" s="37"/>
      <c r="Y217" s="37"/>
      <c r="Z217" s="37"/>
      <c r="AA217" s="37"/>
      <c r="AB217" s="37"/>
      <c r="AC217" s="37"/>
      <c r="AD217" s="37"/>
      <c r="AE217" s="37"/>
      <c r="AF217" s="37"/>
      <c r="AG217" s="37"/>
    </row>
    <row r="218" spans="1:33" ht="13.5" customHeight="1">
      <c r="A218" s="74" t="s">
        <v>1081</v>
      </c>
      <c r="B218" s="133" t="s">
        <v>1082</v>
      </c>
      <c r="C218" s="135" t="s">
        <v>1083</v>
      </c>
      <c r="D218" s="126" t="s">
        <v>1003</v>
      </c>
      <c r="E218" s="126"/>
      <c r="F218" s="71" t="str">
        <f t="shared" si="22"/>
        <v>ぐ４０</v>
      </c>
      <c r="G218" s="74" t="str">
        <f t="shared" si="23"/>
        <v>木村心優</v>
      </c>
      <c r="H218" s="126" t="s">
        <v>1004</v>
      </c>
      <c r="I218" s="133" t="s">
        <v>798</v>
      </c>
      <c r="J218" s="126">
        <v>2008</v>
      </c>
      <c r="K218" s="73">
        <f t="shared" si="21"/>
        <v>18</v>
      </c>
      <c r="L218" s="132" t="str">
        <f>IF(G218="","",IF(COUNTIF($G$5:$G$707,G218)&gt;1,"2重登録","OK"))</f>
        <v>OK</v>
      </c>
      <c r="M218" s="126" t="s">
        <v>1072</v>
      </c>
      <c r="N218" s="33"/>
      <c r="O218" s="33"/>
      <c r="P218" s="33"/>
      <c r="Q218" s="33"/>
      <c r="R218" s="33"/>
      <c r="S218" s="33"/>
      <c r="T218" s="33"/>
      <c r="U218" s="33"/>
      <c r="V218" s="33"/>
      <c r="W218" s="33"/>
      <c r="X218" s="33"/>
      <c r="Y218" s="33"/>
      <c r="Z218" s="33"/>
      <c r="AA218" s="33"/>
      <c r="AB218" s="33"/>
      <c r="AC218" s="33"/>
      <c r="AD218" s="33"/>
      <c r="AE218" s="33"/>
      <c r="AF218" s="33"/>
      <c r="AG218" s="33"/>
    </row>
    <row r="219" spans="1:33" ht="13.5" customHeight="1">
      <c r="A219" s="74" t="s">
        <v>1084</v>
      </c>
      <c r="B219" s="133" t="s">
        <v>1085</v>
      </c>
      <c r="C219" s="135" t="s">
        <v>1086</v>
      </c>
      <c r="D219" s="126" t="s">
        <v>1003</v>
      </c>
      <c r="E219" s="126"/>
      <c r="F219" s="71" t="str">
        <f t="shared" si="22"/>
        <v>ぐ４１</v>
      </c>
      <c r="G219" s="74" t="str">
        <f t="shared" si="23"/>
        <v>佐野結花</v>
      </c>
      <c r="H219" s="126" t="s">
        <v>1004</v>
      </c>
      <c r="I219" s="133" t="s">
        <v>798</v>
      </c>
      <c r="J219" s="126">
        <v>1998</v>
      </c>
      <c r="K219" s="73">
        <f t="shared" si="21"/>
        <v>28</v>
      </c>
      <c r="L219" s="132" t="str">
        <f>IF(G219="","",IF(COUNTIF($G$5:$G$707,G219)&gt;1,"2重登録","OK"))</f>
        <v>OK</v>
      </c>
      <c r="M219" s="126" t="s">
        <v>1072</v>
      </c>
      <c r="N219" s="33"/>
      <c r="O219" s="33"/>
      <c r="P219" s="33"/>
      <c r="Q219" s="33"/>
      <c r="R219" s="33"/>
      <c r="S219" s="33"/>
      <c r="T219" s="33"/>
      <c r="U219" s="33"/>
      <c r="V219" s="33"/>
      <c r="W219" s="33"/>
      <c r="X219" s="33"/>
      <c r="Y219" s="33"/>
      <c r="Z219" s="33"/>
      <c r="AA219" s="33"/>
      <c r="AB219" s="33"/>
      <c r="AC219" s="33"/>
      <c r="AD219" s="33"/>
      <c r="AE219" s="33"/>
      <c r="AF219" s="33"/>
      <c r="AG219" s="33"/>
    </row>
    <row r="220" spans="1:33" ht="13.5" customHeight="1">
      <c r="A220" s="109"/>
      <c r="B220" s="109">
        <v>7</v>
      </c>
      <c r="C220" s="109"/>
      <c r="D220" s="109" t="s">
        <v>1087</v>
      </c>
      <c r="E220" s="136"/>
      <c r="F220" s="137"/>
      <c r="G220" s="109"/>
      <c r="H220" s="109"/>
      <c r="I220" s="109"/>
      <c r="J220" s="88"/>
      <c r="K220" s="73" t="str">
        <f t="shared" si="21"/>
        <v/>
      </c>
      <c r="L220" s="132" t="str">
        <f>IF(G220="","",IF(COUNTIF($G$5:$G$707,G220)&gt;1,"2重登録","OK"))</f>
        <v/>
      </c>
      <c r="M220" s="109"/>
      <c r="N220" s="33"/>
      <c r="O220" s="33"/>
      <c r="P220" s="33"/>
      <c r="Q220" s="33"/>
      <c r="R220" s="33"/>
      <c r="S220" s="33"/>
      <c r="T220" s="33"/>
      <c r="U220" s="33"/>
      <c r="V220" s="33"/>
      <c r="W220" s="33"/>
      <c r="X220" s="33"/>
      <c r="Y220" s="33"/>
      <c r="Z220" s="33"/>
      <c r="AA220" s="33"/>
      <c r="AB220" s="33"/>
      <c r="AC220" s="33"/>
      <c r="AD220" s="33"/>
      <c r="AE220" s="33"/>
      <c r="AF220" s="33"/>
      <c r="AG220" s="33"/>
    </row>
    <row r="221" spans="1:33" ht="13.5" customHeight="1">
      <c r="A221" s="74" t="s">
        <v>1088</v>
      </c>
      <c r="B221" s="74" t="s">
        <v>1089</v>
      </c>
      <c r="C221" s="74" t="s">
        <v>1090</v>
      </c>
      <c r="D221" s="74" t="s">
        <v>1091</v>
      </c>
      <c r="E221" s="74"/>
      <c r="F221" s="71" t="str">
        <f t="shared" ref="F221:F228" si="24">A221</f>
        <v>し０１</v>
      </c>
      <c r="G221" s="71" t="str">
        <f t="shared" ref="G221:G228" si="25">B221&amp;C221</f>
        <v>杉山春澄</v>
      </c>
      <c r="H221" s="71" t="s">
        <v>423</v>
      </c>
      <c r="I221" s="71" t="s">
        <v>52</v>
      </c>
      <c r="J221" s="129">
        <v>2004</v>
      </c>
      <c r="K221" s="73">
        <f>IF(J221="","",(2026-J221))</f>
        <v>22</v>
      </c>
      <c r="L221" s="132" t="str">
        <f>IF(G221="","",IF(COUNTIF($G$5:$G$707,G221)&gt;1,"2重登録","OK"))</f>
        <v>OK</v>
      </c>
      <c r="M221" s="74" t="s">
        <v>781</v>
      </c>
      <c r="N221" s="33"/>
      <c r="O221" s="33"/>
      <c r="P221" s="33"/>
      <c r="Q221" s="33"/>
      <c r="R221" s="33"/>
      <c r="S221" s="33"/>
      <c r="T221" s="33"/>
      <c r="U221" s="33"/>
      <c r="V221" s="33"/>
      <c r="W221" s="33"/>
      <c r="X221" s="33"/>
      <c r="Y221" s="33"/>
      <c r="Z221" s="33"/>
      <c r="AA221" s="33"/>
      <c r="AB221" s="33"/>
      <c r="AC221" s="33"/>
      <c r="AD221" s="33"/>
      <c r="AE221" s="33"/>
      <c r="AF221" s="33"/>
      <c r="AG221" s="33"/>
    </row>
    <row r="222" spans="1:33" ht="13.5" customHeight="1">
      <c r="A222" s="74" t="s">
        <v>1092</v>
      </c>
      <c r="B222" s="74" t="s">
        <v>1093</v>
      </c>
      <c r="C222" s="74" t="s">
        <v>1094</v>
      </c>
      <c r="D222" s="74" t="s">
        <v>1091</v>
      </c>
      <c r="E222" s="74"/>
      <c r="F222" s="71" t="str">
        <f t="shared" si="24"/>
        <v>し０２</v>
      </c>
      <c r="G222" s="71" t="str">
        <f t="shared" si="25"/>
        <v>山内瑞生</v>
      </c>
      <c r="H222" s="71" t="s">
        <v>423</v>
      </c>
      <c r="I222" s="71" t="s">
        <v>52</v>
      </c>
      <c r="J222" s="129">
        <v>2002</v>
      </c>
      <c r="K222" s="73">
        <f t="shared" ref="K222:K285" si="26">IF(J222="","",(2026-J222))</f>
        <v>24</v>
      </c>
      <c r="L222" s="132" t="str">
        <f>IF(G222="","",IF(COUNTIF($G$5:$G$707,G222)&gt;1,"2重登録","OK"))</f>
        <v>OK</v>
      </c>
      <c r="M222" s="74" t="s">
        <v>781</v>
      </c>
      <c r="N222" s="33"/>
      <c r="O222" s="33"/>
      <c r="P222" s="33"/>
      <c r="Q222" s="33"/>
      <c r="R222" s="33"/>
      <c r="S222" s="33"/>
      <c r="T222" s="33"/>
      <c r="U222" s="33"/>
      <c r="V222" s="33"/>
      <c r="W222" s="33"/>
      <c r="X222" s="33"/>
      <c r="Y222" s="33"/>
      <c r="Z222" s="33"/>
      <c r="AA222" s="33"/>
      <c r="AB222" s="33"/>
      <c r="AC222" s="33"/>
      <c r="AD222" s="33"/>
      <c r="AE222" s="33"/>
      <c r="AF222" s="33"/>
      <c r="AG222" s="33"/>
    </row>
    <row r="223" spans="1:33" ht="13.5" customHeight="1">
      <c r="A223" s="79" t="s">
        <v>1095</v>
      </c>
      <c r="B223" s="74" t="s">
        <v>1096</v>
      </c>
      <c r="C223" s="74" t="s">
        <v>1097</v>
      </c>
      <c r="D223" s="74" t="s">
        <v>1091</v>
      </c>
      <c r="E223" s="74"/>
      <c r="F223" s="71" t="str">
        <f t="shared" si="24"/>
        <v>し０３</v>
      </c>
      <c r="G223" s="71" t="str">
        <f t="shared" si="25"/>
        <v>岩瀧虹貴</v>
      </c>
      <c r="H223" s="71" t="s">
        <v>423</v>
      </c>
      <c r="I223" s="71" t="s">
        <v>52</v>
      </c>
      <c r="J223" s="129">
        <v>2005</v>
      </c>
      <c r="K223" s="73">
        <f t="shared" si="26"/>
        <v>21</v>
      </c>
      <c r="L223" s="132" t="str">
        <f>IF(G223="","",IF(COUNTIF($G$5:$G$707,G223)&gt;1,"2重登録","OK"))</f>
        <v>OK</v>
      </c>
      <c r="M223" s="74" t="s">
        <v>781</v>
      </c>
      <c r="N223" s="33"/>
      <c r="O223" s="33"/>
      <c r="P223" s="33"/>
      <c r="Q223" s="33"/>
      <c r="R223" s="33"/>
      <c r="S223" s="33"/>
      <c r="T223" s="33"/>
      <c r="U223" s="33"/>
      <c r="V223" s="33"/>
      <c r="W223" s="33"/>
      <c r="X223" s="33"/>
      <c r="Y223" s="33"/>
      <c r="Z223" s="33"/>
      <c r="AA223" s="33"/>
      <c r="AB223" s="33"/>
      <c r="AC223" s="33"/>
      <c r="AD223" s="33"/>
      <c r="AE223" s="33"/>
      <c r="AF223" s="33"/>
      <c r="AG223" s="33"/>
    </row>
    <row r="224" spans="1:33" ht="13.5" customHeight="1">
      <c r="A224" s="74" t="s">
        <v>424</v>
      </c>
      <c r="B224" s="79" t="s">
        <v>1098</v>
      </c>
      <c r="C224" s="79" t="s">
        <v>1099</v>
      </c>
      <c r="D224" s="74" t="s">
        <v>1091</v>
      </c>
      <c r="E224" s="79"/>
      <c r="F224" s="71" t="str">
        <f t="shared" si="24"/>
        <v>し０４</v>
      </c>
      <c r="G224" s="71" t="str">
        <f t="shared" si="25"/>
        <v>梶田純平</v>
      </c>
      <c r="H224" s="71" t="s">
        <v>423</v>
      </c>
      <c r="I224" s="79" t="s">
        <v>777</v>
      </c>
      <c r="J224" s="79">
        <v>2002</v>
      </c>
      <c r="K224" s="73">
        <f t="shared" si="26"/>
        <v>24</v>
      </c>
      <c r="L224" s="132" t="str">
        <f>IF(G224="","",IF(COUNTIF($G$5:$G$707,G224)&gt;1,"2重登録","OK"))</f>
        <v>OK</v>
      </c>
      <c r="M224" s="79" t="s">
        <v>781</v>
      </c>
      <c r="N224" s="33"/>
      <c r="O224" s="33"/>
      <c r="P224" s="33"/>
      <c r="Q224" s="33"/>
      <c r="R224" s="33"/>
      <c r="S224" s="33"/>
      <c r="T224" s="33"/>
      <c r="U224" s="33"/>
      <c r="V224" s="33"/>
      <c r="W224" s="33"/>
      <c r="X224" s="33"/>
      <c r="Y224" s="33"/>
      <c r="Z224" s="33"/>
      <c r="AA224" s="33"/>
      <c r="AB224" s="33"/>
      <c r="AC224" s="33"/>
      <c r="AD224" s="33"/>
      <c r="AE224" s="33"/>
      <c r="AF224" s="33"/>
      <c r="AG224" s="33"/>
    </row>
    <row r="225" spans="1:33" ht="13.5" customHeight="1">
      <c r="A225" s="74" t="s">
        <v>425</v>
      </c>
      <c r="B225" s="79" t="s">
        <v>1100</v>
      </c>
      <c r="C225" s="79" t="s">
        <v>1101</v>
      </c>
      <c r="D225" s="74" t="s">
        <v>1091</v>
      </c>
      <c r="E225" s="79"/>
      <c r="F225" s="71" t="str">
        <f t="shared" si="24"/>
        <v>し０５</v>
      </c>
      <c r="G225" s="71" t="str">
        <f t="shared" si="25"/>
        <v>服部紘樹</v>
      </c>
      <c r="H225" s="71" t="s">
        <v>423</v>
      </c>
      <c r="I225" s="79" t="s">
        <v>777</v>
      </c>
      <c r="J225" s="79">
        <v>2004</v>
      </c>
      <c r="K225" s="73">
        <f t="shared" si="26"/>
        <v>22</v>
      </c>
      <c r="L225" s="132" t="str">
        <f>IF(G225="","",IF(COUNTIF($G$5:$G$707,G225)&gt;1,"2重登録","OK"))</f>
        <v>OK</v>
      </c>
      <c r="M225" s="79" t="s">
        <v>781</v>
      </c>
      <c r="N225" s="33"/>
      <c r="O225" s="33"/>
      <c r="P225" s="33"/>
      <c r="Q225" s="33"/>
      <c r="R225" s="33"/>
      <c r="S225" s="33"/>
      <c r="T225" s="33"/>
      <c r="U225" s="33"/>
      <c r="V225" s="33"/>
      <c r="W225" s="33"/>
      <c r="X225" s="33"/>
      <c r="Y225" s="33"/>
      <c r="Z225" s="33"/>
      <c r="AA225" s="33"/>
      <c r="AB225" s="33"/>
      <c r="AC225" s="33"/>
      <c r="AD225" s="33"/>
      <c r="AE225" s="33"/>
      <c r="AF225" s="33"/>
      <c r="AG225" s="33"/>
    </row>
    <row r="226" spans="1:33" ht="13.5" customHeight="1">
      <c r="A226" s="79" t="s">
        <v>426</v>
      </c>
      <c r="B226" s="79" t="s">
        <v>1102</v>
      </c>
      <c r="C226" s="79" t="s">
        <v>1103</v>
      </c>
      <c r="D226" s="74" t="s">
        <v>1091</v>
      </c>
      <c r="E226" s="79"/>
      <c r="F226" s="71" t="str">
        <f t="shared" si="24"/>
        <v>し０６</v>
      </c>
      <c r="G226" s="71" t="str">
        <f t="shared" si="25"/>
        <v>河越琢真</v>
      </c>
      <c r="H226" s="71" t="s">
        <v>423</v>
      </c>
      <c r="I226" s="79" t="s">
        <v>777</v>
      </c>
      <c r="J226" s="79">
        <v>2004</v>
      </c>
      <c r="K226" s="73">
        <f t="shared" si="26"/>
        <v>22</v>
      </c>
      <c r="L226" s="132" t="str">
        <f>IF(G226="","",IF(COUNTIF($G$5:$G$707,G226)&gt;1,"2重登録","OK"))</f>
        <v>OK</v>
      </c>
      <c r="M226" s="79" t="s">
        <v>1104</v>
      </c>
      <c r="N226" s="33"/>
      <c r="O226" s="33"/>
      <c r="P226" s="33"/>
      <c r="Q226" s="33"/>
      <c r="R226" s="33"/>
      <c r="S226" s="33"/>
      <c r="T226" s="33"/>
      <c r="U226" s="33"/>
      <c r="V226" s="33"/>
      <c r="W226" s="33"/>
      <c r="X226" s="33"/>
      <c r="Y226" s="33"/>
      <c r="Z226" s="33"/>
      <c r="AA226" s="33"/>
      <c r="AB226" s="33"/>
      <c r="AC226" s="33"/>
      <c r="AD226" s="33"/>
      <c r="AE226" s="33"/>
      <c r="AF226" s="33"/>
      <c r="AG226" s="33"/>
    </row>
    <row r="227" spans="1:33" ht="13.5" customHeight="1">
      <c r="A227" s="74" t="s">
        <v>427</v>
      </c>
      <c r="B227" s="133" t="s">
        <v>1105</v>
      </c>
      <c r="C227" s="133" t="s">
        <v>1106</v>
      </c>
      <c r="D227" s="74" t="s">
        <v>1091</v>
      </c>
      <c r="E227" s="133"/>
      <c r="F227" s="71" t="str">
        <f t="shared" si="24"/>
        <v>し０７</v>
      </c>
      <c r="G227" s="71" t="str">
        <f t="shared" si="25"/>
        <v>前田唯七</v>
      </c>
      <c r="H227" s="71" t="s">
        <v>423</v>
      </c>
      <c r="I227" s="126" t="s">
        <v>798</v>
      </c>
      <c r="J227" s="126">
        <v>2006</v>
      </c>
      <c r="K227" s="73">
        <f t="shared" si="26"/>
        <v>20</v>
      </c>
      <c r="L227" s="132" t="str">
        <f>IF(G227="","",IF(COUNTIF($G$5:$G$707,G227)&gt;1,"2重登録","OK"))</f>
        <v>OK</v>
      </c>
      <c r="M227" s="126" t="s">
        <v>920</v>
      </c>
      <c r="N227" s="33"/>
      <c r="O227" s="33"/>
      <c r="P227" s="33"/>
      <c r="Q227" s="33"/>
      <c r="R227" s="33"/>
      <c r="S227" s="33"/>
      <c r="T227" s="33"/>
      <c r="U227" s="33"/>
      <c r="V227" s="33"/>
      <c r="W227" s="33"/>
      <c r="X227" s="33"/>
      <c r="Y227" s="33"/>
      <c r="Z227" s="33"/>
      <c r="AA227" s="33"/>
      <c r="AB227" s="33"/>
      <c r="AC227" s="33"/>
      <c r="AD227" s="33"/>
      <c r="AE227" s="33"/>
      <c r="AF227" s="33"/>
      <c r="AG227" s="33"/>
    </row>
    <row r="228" spans="1:33" ht="13.5" customHeight="1">
      <c r="A228" s="74" t="s">
        <v>428</v>
      </c>
      <c r="B228" s="126" t="s">
        <v>1107</v>
      </c>
      <c r="C228" s="126" t="s">
        <v>1108</v>
      </c>
      <c r="D228" s="74" t="s">
        <v>1091</v>
      </c>
      <c r="E228" s="133"/>
      <c r="F228" s="71" t="str">
        <f t="shared" si="24"/>
        <v>し０８</v>
      </c>
      <c r="G228" s="71" t="str">
        <f t="shared" si="25"/>
        <v>八木拓己</v>
      </c>
      <c r="H228" s="71" t="s">
        <v>423</v>
      </c>
      <c r="I228" s="79" t="s">
        <v>777</v>
      </c>
      <c r="J228" s="126">
        <v>2006</v>
      </c>
      <c r="K228" s="73">
        <f t="shared" si="26"/>
        <v>20</v>
      </c>
      <c r="L228" s="132" t="str">
        <f>IF(G228="","",IF(COUNTIF($G$5:$G$707,G228)&gt;1,"2重登録","OK"))</f>
        <v>OK</v>
      </c>
      <c r="M228" s="74" t="s">
        <v>781</v>
      </c>
      <c r="N228" s="33"/>
      <c r="O228" s="33"/>
      <c r="P228" s="33"/>
      <c r="Q228" s="33"/>
      <c r="R228" s="33"/>
      <c r="S228" s="33"/>
      <c r="T228" s="33"/>
      <c r="U228" s="33"/>
      <c r="V228" s="33"/>
      <c r="W228" s="33"/>
      <c r="X228" s="33"/>
      <c r="Y228" s="33"/>
      <c r="Z228" s="33"/>
      <c r="AA228" s="33"/>
      <c r="AB228" s="33"/>
      <c r="AC228" s="33"/>
      <c r="AD228" s="33"/>
      <c r="AE228" s="33"/>
      <c r="AF228" s="33"/>
      <c r="AG228" s="33"/>
    </row>
    <row r="229" spans="1:33" ht="13.5" customHeight="1">
      <c r="A229" s="64"/>
      <c r="B229" s="109">
        <v>8</v>
      </c>
      <c r="C229" s="64"/>
      <c r="D229" s="109" t="s">
        <v>1109</v>
      </c>
      <c r="E229" s="65"/>
      <c r="F229" s="83"/>
      <c r="G229" s="64"/>
      <c r="H229" s="64"/>
      <c r="I229" s="64"/>
      <c r="J229" s="66"/>
      <c r="K229" s="73" t="str">
        <f t="shared" si="26"/>
        <v/>
      </c>
      <c r="L229" s="87"/>
      <c r="M229" s="64"/>
      <c r="N229" s="33"/>
      <c r="O229" s="33"/>
      <c r="P229" s="33"/>
      <c r="Q229" s="33"/>
      <c r="R229" s="33"/>
      <c r="S229" s="33"/>
      <c r="T229" s="33"/>
      <c r="U229" s="33"/>
      <c r="V229" s="33"/>
      <c r="W229" s="33"/>
      <c r="X229" s="33"/>
      <c r="Y229" s="33"/>
      <c r="Z229" s="33"/>
      <c r="AA229" s="33"/>
      <c r="AB229" s="33"/>
      <c r="AC229" s="33"/>
      <c r="AD229" s="33"/>
      <c r="AE229" s="33"/>
      <c r="AF229" s="33"/>
      <c r="AG229" s="33"/>
    </row>
    <row r="230" spans="1:33" ht="13.5" customHeight="1">
      <c r="A230" s="68" t="s">
        <v>1110</v>
      </c>
      <c r="B230" s="69" t="s">
        <v>1111</v>
      </c>
      <c r="C230" s="69" t="s">
        <v>1112</v>
      </c>
      <c r="D230" s="69" t="s">
        <v>1113</v>
      </c>
      <c r="E230" s="70"/>
      <c r="F230" s="71" t="str">
        <f t="shared" ref="F230:F254" si="27">A230</f>
        <v>ふ０１</v>
      </c>
      <c r="G230" s="71" t="str">
        <f t="shared" ref="G230:G252" si="28">B230&amp;C230</f>
        <v>水本敦史</v>
      </c>
      <c r="H230" s="71" t="str">
        <f>D230</f>
        <v>フレンズ</v>
      </c>
      <c r="I230" s="71" t="s">
        <v>777</v>
      </c>
      <c r="J230" s="72">
        <v>1967</v>
      </c>
      <c r="K230" s="73">
        <f>IF(J230="","",(2026-J230))</f>
        <v>59</v>
      </c>
      <c r="L230" s="71" t="str">
        <f t="shared" ref="L230:L254" si="29">IF(G230="","",IF(COUNTIF($G$4:$G$109,G230)&gt;1,"2重登録","OK"))</f>
        <v>OK</v>
      </c>
      <c r="M230" s="71" t="s">
        <v>781</v>
      </c>
      <c r="N230" s="33"/>
      <c r="O230" s="33"/>
      <c r="P230" s="33"/>
      <c r="Q230" s="33"/>
      <c r="R230" s="33"/>
      <c r="S230" s="33"/>
      <c r="T230" s="33"/>
      <c r="U230" s="33"/>
      <c r="V230" s="33"/>
      <c r="W230" s="33"/>
      <c r="X230" s="33"/>
      <c r="Y230" s="33"/>
      <c r="Z230" s="33"/>
      <c r="AA230" s="33"/>
      <c r="AB230" s="33"/>
      <c r="AC230" s="33"/>
      <c r="AD230" s="33"/>
      <c r="AE230" s="33"/>
      <c r="AF230" s="33"/>
      <c r="AG230" s="33"/>
    </row>
    <row r="231" spans="1:33" ht="13.5" customHeight="1">
      <c r="A231" s="71" t="s">
        <v>1114</v>
      </c>
      <c r="B231" s="71" t="s">
        <v>937</v>
      </c>
      <c r="C231" s="71" t="s">
        <v>1115</v>
      </c>
      <c r="D231" s="69" t="s">
        <v>429</v>
      </c>
      <c r="E231" s="70"/>
      <c r="F231" s="71" t="str">
        <f t="shared" si="27"/>
        <v>ふ０２</v>
      </c>
      <c r="G231" s="71" t="str">
        <f t="shared" si="28"/>
        <v>岡本大樹</v>
      </c>
      <c r="H231" s="71" t="s">
        <v>429</v>
      </c>
      <c r="I231" s="71" t="s">
        <v>777</v>
      </c>
      <c r="J231" s="74">
        <v>1982</v>
      </c>
      <c r="K231" s="73">
        <f t="shared" ref="K231:K254" si="30">IF(J231="","",(2026-J231))</f>
        <v>44</v>
      </c>
      <c r="L231" s="71" t="str">
        <f t="shared" si="29"/>
        <v>OK</v>
      </c>
      <c r="M231" s="71" t="s">
        <v>805</v>
      </c>
      <c r="N231" s="33"/>
      <c r="O231" s="33"/>
      <c r="P231" s="33"/>
      <c r="Q231" s="33"/>
      <c r="R231" s="33"/>
      <c r="S231" s="33"/>
      <c r="T231" s="33"/>
      <c r="U231" s="33"/>
      <c r="V231" s="33"/>
      <c r="W231" s="33"/>
      <c r="X231" s="33"/>
      <c r="Y231" s="33"/>
      <c r="Z231" s="33"/>
      <c r="AA231" s="33"/>
      <c r="AB231" s="33"/>
      <c r="AC231" s="33"/>
      <c r="AD231" s="33"/>
      <c r="AE231" s="33"/>
      <c r="AF231" s="33"/>
      <c r="AG231" s="33"/>
    </row>
    <row r="232" spans="1:33" ht="13.5" customHeight="1">
      <c r="A232" s="71" t="s">
        <v>1116</v>
      </c>
      <c r="B232" s="69" t="s">
        <v>1117</v>
      </c>
      <c r="C232" s="69" t="s">
        <v>1118</v>
      </c>
      <c r="D232" s="69" t="s">
        <v>429</v>
      </c>
      <c r="E232" s="70"/>
      <c r="F232" s="71" t="str">
        <f t="shared" si="27"/>
        <v>ふ０３</v>
      </c>
      <c r="G232" s="71" t="str">
        <f t="shared" si="28"/>
        <v>増田剛士</v>
      </c>
      <c r="H232" s="71" t="s">
        <v>429</v>
      </c>
      <c r="I232" s="71" t="s">
        <v>777</v>
      </c>
      <c r="J232" s="72">
        <v>1976</v>
      </c>
      <c r="K232" s="73">
        <f t="shared" si="30"/>
        <v>50</v>
      </c>
      <c r="L232" s="71" t="str">
        <f t="shared" si="29"/>
        <v>OK</v>
      </c>
      <c r="M232" s="71" t="s">
        <v>781</v>
      </c>
      <c r="N232" s="33"/>
      <c r="O232" s="33"/>
      <c r="P232" s="33"/>
      <c r="Q232" s="33"/>
      <c r="R232" s="33"/>
      <c r="S232" s="33"/>
      <c r="T232" s="33"/>
      <c r="U232" s="33"/>
      <c r="V232" s="33"/>
      <c r="W232" s="33"/>
      <c r="X232" s="33"/>
      <c r="Y232" s="33"/>
      <c r="Z232" s="33"/>
      <c r="AA232" s="33"/>
      <c r="AB232" s="33"/>
      <c r="AC232" s="33"/>
      <c r="AD232" s="33"/>
      <c r="AE232" s="33"/>
      <c r="AF232" s="33"/>
      <c r="AG232" s="33"/>
    </row>
    <row r="233" spans="1:33" ht="13.5" customHeight="1">
      <c r="A233" s="71" t="s">
        <v>1119</v>
      </c>
      <c r="B233" s="71" t="s">
        <v>1120</v>
      </c>
      <c r="C233" s="71" t="s">
        <v>1121</v>
      </c>
      <c r="D233" s="69" t="s">
        <v>429</v>
      </c>
      <c r="E233" s="70"/>
      <c r="F233" s="71" t="str">
        <f t="shared" si="27"/>
        <v>ふ０４</v>
      </c>
      <c r="G233" s="71" t="str">
        <f t="shared" si="28"/>
        <v>成宮康弘</v>
      </c>
      <c r="H233" s="71" t="s">
        <v>429</v>
      </c>
      <c r="I233" s="71" t="s">
        <v>777</v>
      </c>
      <c r="J233" s="74">
        <v>1970</v>
      </c>
      <c r="K233" s="73">
        <f t="shared" si="30"/>
        <v>56</v>
      </c>
      <c r="L233" s="71" t="str">
        <f t="shared" si="29"/>
        <v>OK</v>
      </c>
      <c r="M233" s="71" t="s">
        <v>781</v>
      </c>
      <c r="N233" s="33"/>
      <c r="O233" s="33"/>
      <c r="P233" s="33"/>
      <c r="Q233" s="33"/>
      <c r="R233" s="33"/>
      <c r="S233" s="33"/>
      <c r="T233" s="33"/>
      <c r="U233" s="33"/>
      <c r="V233" s="33"/>
      <c r="W233" s="33"/>
      <c r="X233" s="33"/>
      <c r="Y233" s="33"/>
      <c r="Z233" s="33"/>
      <c r="AA233" s="33"/>
      <c r="AB233" s="33"/>
      <c r="AC233" s="33"/>
      <c r="AD233" s="33"/>
      <c r="AE233" s="33"/>
      <c r="AF233" s="33"/>
      <c r="AG233" s="33"/>
    </row>
    <row r="234" spans="1:33" ht="13.5" customHeight="1">
      <c r="A234" s="71" t="s">
        <v>1122</v>
      </c>
      <c r="B234" s="69" t="s">
        <v>1123</v>
      </c>
      <c r="C234" s="69" t="s">
        <v>1124</v>
      </c>
      <c r="D234" s="138" t="s">
        <v>429</v>
      </c>
      <c r="E234" s="75"/>
      <c r="F234" s="71" t="str">
        <f t="shared" si="27"/>
        <v>ふ０５</v>
      </c>
      <c r="G234" s="71" t="str">
        <f t="shared" si="28"/>
        <v>古市卓志</v>
      </c>
      <c r="H234" s="71" t="s">
        <v>429</v>
      </c>
      <c r="I234" s="71" t="s">
        <v>777</v>
      </c>
      <c r="J234" s="72">
        <v>1974</v>
      </c>
      <c r="K234" s="73">
        <f t="shared" si="30"/>
        <v>52</v>
      </c>
      <c r="L234" s="71" t="str">
        <f t="shared" si="29"/>
        <v>OK</v>
      </c>
      <c r="M234" s="71" t="s">
        <v>781</v>
      </c>
      <c r="N234" s="33"/>
      <c r="O234" s="33"/>
      <c r="P234" s="33"/>
      <c r="Q234" s="33"/>
      <c r="R234" s="33"/>
      <c r="S234" s="33"/>
      <c r="T234" s="33"/>
      <c r="U234" s="33"/>
      <c r="V234" s="33"/>
      <c r="W234" s="33"/>
      <c r="X234" s="33"/>
      <c r="Y234" s="33"/>
      <c r="Z234" s="33"/>
      <c r="AA234" s="33"/>
      <c r="AB234" s="33"/>
      <c r="AC234" s="33"/>
      <c r="AD234" s="33"/>
      <c r="AE234" s="33"/>
      <c r="AF234" s="33"/>
      <c r="AG234" s="33"/>
    </row>
    <row r="235" spans="1:33" ht="13.5" customHeight="1">
      <c r="A235" s="71" t="s">
        <v>1125</v>
      </c>
      <c r="B235" s="76" t="s">
        <v>1126</v>
      </c>
      <c r="C235" s="76" t="s">
        <v>1127</v>
      </c>
      <c r="D235" s="69" t="s">
        <v>429</v>
      </c>
      <c r="E235" s="70"/>
      <c r="F235" s="71" t="str">
        <f t="shared" si="27"/>
        <v>ふ０６</v>
      </c>
      <c r="G235" s="71" t="str">
        <f t="shared" si="28"/>
        <v>浦嶋博邦</v>
      </c>
      <c r="H235" s="71" t="s">
        <v>429</v>
      </c>
      <c r="I235" s="71" t="s">
        <v>777</v>
      </c>
      <c r="J235" s="72">
        <v>1977</v>
      </c>
      <c r="K235" s="73">
        <f t="shared" si="30"/>
        <v>49</v>
      </c>
      <c r="L235" s="71" t="str">
        <f t="shared" si="29"/>
        <v>OK</v>
      </c>
      <c r="M235" s="120" t="s">
        <v>799</v>
      </c>
      <c r="N235" s="33"/>
      <c r="O235" s="33"/>
      <c r="P235" s="33"/>
      <c r="Q235" s="33"/>
      <c r="R235" s="33"/>
      <c r="S235" s="33"/>
      <c r="T235" s="33"/>
      <c r="U235" s="33"/>
      <c r="V235" s="33"/>
      <c r="W235" s="33"/>
      <c r="X235" s="33"/>
      <c r="Y235" s="33"/>
      <c r="Z235" s="33"/>
      <c r="AA235" s="33"/>
      <c r="AB235" s="33"/>
      <c r="AC235" s="33"/>
      <c r="AD235" s="33"/>
      <c r="AE235" s="33"/>
      <c r="AF235" s="33"/>
      <c r="AG235" s="33"/>
    </row>
    <row r="236" spans="1:33" ht="13.5" customHeight="1">
      <c r="A236" s="71" t="s">
        <v>1128</v>
      </c>
      <c r="B236" s="69" t="s">
        <v>1129</v>
      </c>
      <c r="C236" s="69" t="s">
        <v>1130</v>
      </c>
      <c r="D236" s="69" t="s">
        <v>429</v>
      </c>
      <c r="E236" s="70"/>
      <c r="F236" s="71" t="str">
        <f t="shared" si="27"/>
        <v>ふ０７</v>
      </c>
      <c r="G236" s="71" t="str">
        <f t="shared" si="28"/>
        <v>平塚聡</v>
      </c>
      <c r="H236" s="71" t="s">
        <v>429</v>
      </c>
      <c r="I236" s="71" t="s">
        <v>777</v>
      </c>
      <c r="J236" s="72">
        <v>1960</v>
      </c>
      <c r="K236" s="73">
        <f t="shared" si="30"/>
        <v>66</v>
      </c>
      <c r="L236" s="71" t="str">
        <f t="shared" si="29"/>
        <v>OK</v>
      </c>
      <c r="M236" s="71" t="s">
        <v>781</v>
      </c>
      <c r="N236" s="33"/>
      <c r="O236" s="33"/>
      <c r="P236" s="33"/>
      <c r="Q236" s="33"/>
      <c r="R236" s="33"/>
      <c r="S236" s="33"/>
      <c r="T236" s="33"/>
      <c r="U236" s="33"/>
      <c r="V236" s="33"/>
      <c r="W236" s="33"/>
      <c r="X236" s="33"/>
      <c r="Y236" s="33"/>
      <c r="Z236" s="33"/>
      <c r="AA236" s="33"/>
      <c r="AB236" s="33"/>
      <c r="AC236" s="33"/>
      <c r="AD236" s="33"/>
      <c r="AE236" s="33"/>
      <c r="AF236" s="33"/>
      <c r="AG236" s="33"/>
    </row>
    <row r="237" spans="1:33" ht="13.5" customHeight="1">
      <c r="A237" s="71" t="s">
        <v>1131</v>
      </c>
      <c r="B237" s="71" t="s">
        <v>1132</v>
      </c>
      <c r="C237" s="71" t="s">
        <v>1133</v>
      </c>
      <c r="D237" s="69" t="s">
        <v>429</v>
      </c>
      <c r="E237" s="70"/>
      <c r="F237" s="71" t="str">
        <f t="shared" si="27"/>
        <v>ふ０８</v>
      </c>
      <c r="G237" s="71" t="str">
        <f t="shared" si="28"/>
        <v>池端誠治</v>
      </c>
      <c r="H237" s="71" t="s">
        <v>429</v>
      </c>
      <c r="I237" s="71" t="s">
        <v>777</v>
      </c>
      <c r="J237" s="74">
        <v>1972</v>
      </c>
      <c r="K237" s="73">
        <f t="shared" si="30"/>
        <v>54</v>
      </c>
      <c r="L237" s="71" t="str">
        <f t="shared" si="29"/>
        <v>OK</v>
      </c>
      <c r="M237" s="71" t="s">
        <v>781</v>
      </c>
      <c r="N237" s="33"/>
      <c r="O237" s="33"/>
      <c r="P237" s="33"/>
      <c r="Q237" s="33"/>
      <c r="R237" s="33"/>
      <c r="S237" s="33"/>
      <c r="T237" s="33"/>
      <c r="U237" s="33"/>
      <c r="V237" s="33"/>
      <c r="W237" s="33"/>
      <c r="X237" s="33"/>
      <c r="Y237" s="33"/>
      <c r="Z237" s="33"/>
      <c r="AA237" s="33"/>
      <c r="AB237" s="33"/>
      <c r="AC237" s="33"/>
      <c r="AD237" s="33"/>
      <c r="AE237" s="33"/>
      <c r="AF237" s="33"/>
      <c r="AG237" s="33"/>
    </row>
    <row r="238" spans="1:33" ht="13.5" customHeight="1">
      <c r="A238" s="71" t="s">
        <v>1134</v>
      </c>
      <c r="B238" s="69" t="s">
        <v>1135</v>
      </c>
      <c r="C238" s="69" t="s">
        <v>1136</v>
      </c>
      <c r="D238" s="69" t="s">
        <v>429</v>
      </c>
      <c r="E238" s="70"/>
      <c r="F238" s="71" t="str">
        <f t="shared" si="27"/>
        <v>ふ０９</v>
      </c>
      <c r="G238" s="71" t="str">
        <f t="shared" si="28"/>
        <v>三代康成</v>
      </c>
      <c r="H238" s="71" t="s">
        <v>429</v>
      </c>
      <c r="I238" s="71" t="s">
        <v>777</v>
      </c>
      <c r="J238" s="72">
        <v>1968</v>
      </c>
      <c r="K238" s="73">
        <f t="shared" si="30"/>
        <v>58</v>
      </c>
      <c r="L238" s="71" t="str">
        <f t="shared" si="29"/>
        <v>OK</v>
      </c>
      <c r="M238" s="71" t="s">
        <v>792</v>
      </c>
      <c r="N238" s="33"/>
      <c r="O238" s="33"/>
      <c r="P238" s="33"/>
      <c r="Q238" s="33"/>
      <c r="R238" s="33"/>
      <c r="S238" s="33"/>
      <c r="T238" s="33"/>
      <c r="U238" s="33"/>
      <c r="V238" s="33"/>
      <c r="W238" s="33"/>
      <c r="X238" s="33"/>
      <c r="Y238" s="33"/>
      <c r="Z238" s="33"/>
      <c r="AA238" s="33"/>
      <c r="AB238" s="33"/>
      <c r="AC238" s="33"/>
      <c r="AD238" s="33"/>
      <c r="AE238" s="33"/>
      <c r="AF238" s="33"/>
      <c r="AG238" s="33"/>
    </row>
    <row r="239" spans="1:33" ht="13.5" customHeight="1">
      <c r="A239" s="71" t="s">
        <v>1137</v>
      </c>
      <c r="B239" s="76" t="s">
        <v>1138</v>
      </c>
      <c r="C239" s="76" t="s">
        <v>1139</v>
      </c>
      <c r="D239" s="69" t="s">
        <v>429</v>
      </c>
      <c r="E239" s="70"/>
      <c r="F239" s="71" t="str">
        <f t="shared" si="27"/>
        <v>ふ１０</v>
      </c>
      <c r="G239" s="71" t="str">
        <f t="shared" si="28"/>
        <v>井上新</v>
      </c>
      <c r="H239" s="71" t="s">
        <v>429</v>
      </c>
      <c r="I239" s="71" t="s">
        <v>777</v>
      </c>
      <c r="J239" s="72">
        <v>1958</v>
      </c>
      <c r="K239" s="73">
        <f t="shared" si="30"/>
        <v>68</v>
      </c>
      <c r="L239" s="71" t="str">
        <f t="shared" si="29"/>
        <v>OK</v>
      </c>
      <c r="M239" s="71" t="s">
        <v>778</v>
      </c>
      <c r="N239" s="33"/>
      <c r="O239" s="33"/>
      <c r="P239" s="33"/>
      <c r="Q239" s="33"/>
      <c r="R239" s="33"/>
      <c r="S239" s="33"/>
      <c r="T239" s="33"/>
      <c r="U239" s="33"/>
      <c r="V239" s="33"/>
      <c r="W239" s="33"/>
      <c r="X239" s="33"/>
      <c r="Y239" s="33"/>
      <c r="Z239" s="33"/>
      <c r="AA239" s="33"/>
      <c r="AB239" s="33"/>
      <c r="AC239" s="33"/>
      <c r="AD239" s="33"/>
      <c r="AE239" s="33"/>
      <c r="AF239" s="33"/>
      <c r="AG239" s="33"/>
    </row>
    <row r="240" spans="1:33" ht="13.5" customHeight="1">
      <c r="A240" s="71" t="s">
        <v>1140</v>
      </c>
      <c r="B240" s="69" t="s">
        <v>1141</v>
      </c>
      <c r="C240" s="69" t="s">
        <v>1142</v>
      </c>
      <c r="D240" s="69" t="s">
        <v>429</v>
      </c>
      <c r="E240" s="78" t="s">
        <v>113</v>
      </c>
      <c r="F240" s="71" t="str">
        <f t="shared" si="27"/>
        <v>ふ１１</v>
      </c>
      <c r="G240" s="71" t="str">
        <f t="shared" si="28"/>
        <v>清水義弘</v>
      </c>
      <c r="H240" s="71" t="s">
        <v>429</v>
      </c>
      <c r="I240" s="71" t="s">
        <v>777</v>
      </c>
      <c r="J240" s="72">
        <v>1952</v>
      </c>
      <c r="K240" s="73">
        <f t="shared" si="30"/>
        <v>74</v>
      </c>
      <c r="L240" s="71" t="str">
        <f t="shared" si="29"/>
        <v>OK</v>
      </c>
      <c r="M240" s="71" t="s">
        <v>792</v>
      </c>
      <c r="N240" s="33"/>
      <c r="O240" s="33"/>
      <c r="P240" s="33"/>
      <c r="Q240" s="33"/>
      <c r="R240" s="33"/>
      <c r="S240" s="33"/>
      <c r="T240" s="33"/>
      <c r="U240" s="33"/>
      <c r="V240" s="33"/>
      <c r="W240" s="33"/>
      <c r="X240" s="33"/>
      <c r="Y240" s="33"/>
      <c r="Z240" s="33"/>
      <c r="AA240" s="33"/>
      <c r="AB240" s="33"/>
      <c r="AC240" s="33"/>
      <c r="AD240" s="33"/>
      <c r="AE240" s="33"/>
      <c r="AF240" s="33"/>
      <c r="AG240" s="33"/>
    </row>
    <row r="241" spans="1:33" ht="13.5" customHeight="1">
      <c r="A241" s="71" t="s">
        <v>1143</v>
      </c>
      <c r="B241" s="69" t="s">
        <v>1144</v>
      </c>
      <c r="C241" s="69" t="s">
        <v>1145</v>
      </c>
      <c r="D241" s="69" t="s">
        <v>429</v>
      </c>
      <c r="E241" s="75" t="s">
        <v>113</v>
      </c>
      <c r="F241" s="71" t="str">
        <f t="shared" si="27"/>
        <v>ふ１２</v>
      </c>
      <c r="G241" s="71" t="str">
        <f t="shared" si="28"/>
        <v>福元公道</v>
      </c>
      <c r="H241" s="71" t="s">
        <v>429</v>
      </c>
      <c r="I241" s="71" t="s">
        <v>777</v>
      </c>
      <c r="J241" s="72">
        <v>1949</v>
      </c>
      <c r="K241" s="73">
        <f t="shared" si="30"/>
        <v>77</v>
      </c>
      <c r="L241" s="71" t="str">
        <f t="shared" si="29"/>
        <v>OK</v>
      </c>
      <c r="M241" s="71" t="s">
        <v>805</v>
      </c>
      <c r="N241" s="33"/>
      <c r="O241" s="33"/>
      <c r="P241" s="33"/>
      <c r="Q241" s="33"/>
      <c r="R241" s="33"/>
      <c r="S241" s="33"/>
      <c r="T241" s="33"/>
      <c r="U241" s="33"/>
      <c r="V241" s="33"/>
      <c r="W241" s="33"/>
      <c r="X241" s="33"/>
      <c r="Y241" s="33"/>
      <c r="Z241" s="33"/>
      <c r="AA241" s="33"/>
      <c r="AB241" s="33"/>
      <c r="AC241" s="33"/>
      <c r="AD241" s="33"/>
      <c r="AE241" s="33"/>
      <c r="AF241" s="33"/>
      <c r="AG241" s="33"/>
    </row>
    <row r="242" spans="1:33" ht="13.5" customHeight="1">
      <c r="A242" s="71" t="s">
        <v>1146</v>
      </c>
      <c r="B242" s="120" t="s">
        <v>1147</v>
      </c>
      <c r="C242" s="120" t="s">
        <v>1148</v>
      </c>
      <c r="D242" s="69" t="s">
        <v>429</v>
      </c>
      <c r="F242" s="71" t="str">
        <f t="shared" si="27"/>
        <v>ふ１３</v>
      </c>
      <c r="G242" s="71" t="str">
        <f t="shared" si="28"/>
        <v>大野美南</v>
      </c>
      <c r="H242" s="71" t="s">
        <v>429</v>
      </c>
      <c r="I242" s="120" t="s">
        <v>798</v>
      </c>
      <c r="J242" s="72">
        <v>1993</v>
      </c>
      <c r="K242" s="73">
        <f t="shared" si="30"/>
        <v>33</v>
      </c>
      <c r="L242" s="71" t="str">
        <f t="shared" si="29"/>
        <v>OK</v>
      </c>
      <c r="M242" s="71" t="s">
        <v>905</v>
      </c>
      <c r="N242" s="33"/>
      <c r="O242" s="33"/>
      <c r="P242" s="33"/>
      <c r="Q242" s="33"/>
      <c r="R242" s="33"/>
      <c r="S242" s="33"/>
      <c r="T242" s="33"/>
      <c r="U242" s="33"/>
      <c r="V242" s="33"/>
      <c r="W242" s="33"/>
      <c r="X242" s="33"/>
      <c r="Y242" s="33"/>
      <c r="Z242" s="33"/>
      <c r="AA242" s="33"/>
      <c r="AB242" s="33"/>
      <c r="AC242" s="33"/>
      <c r="AD242" s="33"/>
      <c r="AE242" s="33"/>
      <c r="AF242" s="33"/>
      <c r="AG242" s="33"/>
    </row>
    <row r="243" spans="1:33" ht="13.5" customHeight="1">
      <c r="A243" s="71" t="s">
        <v>1149</v>
      </c>
      <c r="B243" s="120" t="s">
        <v>1135</v>
      </c>
      <c r="C243" s="120" t="s">
        <v>1150</v>
      </c>
      <c r="D243" s="69" t="s">
        <v>429</v>
      </c>
      <c r="F243" s="71" t="str">
        <f t="shared" si="27"/>
        <v>ふ１４</v>
      </c>
      <c r="G243" s="71" t="str">
        <f t="shared" si="28"/>
        <v>三代梨絵</v>
      </c>
      <c r="H243" s="71" t="s">
        <v>429</v>
      </c>
      <c r="I243" s="120" t="s">
        <v>798</v>
      </c>
      <c r="J243" s="72">
        <v>1976</v>
      </c>
      <c r="K243" s="73">
        <f t="shared" si="30"/>
        <v>50</v>
      </c>
      <c r="L243" s="71" t="str">
        <f t="shared" si="29"/>
        <v>OK</v>
      </c>
      <c r="M243" s="68" t="s">
        <v>792</v>
      </c>
      <c r="N243" s="33"/>
      <c r="O243" s="33"/>
      <c r="P243" s="33"/>
      <c r="Q243" s="33"/>
      <c r="R243" s="33"/>
      <c r="S243" s="33"/>
      <c r="T243" s="33"/>
      <c r="U243" s="33"/>
      <c r="V243" s="33"/>
      <c r="W243" s="33"/>
      <c r="X243" s="33"/>
      <c r="Y243" s="33"/>
      <c r="Z243" s="33"/>
      <c r="AA243" s="33"/>
      <c r="AB243" s="33"/>
      <c r="AC243" s="33"/>
      <c r="AD243" s="33"/>
      <c r="AE243" s="33"/>
      <c r="AF243" s="33"/>
      <c r="AG243" s="33"/>
    </row>
    <row r="244" spans="1:33" ht="13.5" customHeight="1">
      <c r="A244" s="71" t="s">
        <v>1151</v>
      </c>
      <c r="B244" s="120" t="s">
        <v>1144</v>
      </c>
      <c r="C244" s="120" t="s">
        <v>1152</v>
      </c>
      <c r="D244" s="69" t="s">
        <v>429</v>
      </c>
      <c r="F244" s="71" t="str">
        <f t="shared" si="27"/>
        <v>ふ１５</v>
      </c>
      <c r="G244" s="71" t="str">
        <f t="shared" si="28"/>
        <v>福元さち</v>
      </c>
      <c r="H244" s="71" t="s">
        <v>429</v>
      </c>
      <c r="I244" s="120" t="s">
        <v>798</v>
      </c>
      <c r="J244" s="72">
        <v>1971</v>
      </c>
      <c r="K244" s="73">
        <f t="shared" si="30"/>
        <v>55</v>
      </c>
      <c r="L244" s="71" t="str">
        <f t="shared" si="29"/>
        <v>OK</v>
      </c>
      <c r="M244" s="71" t="s">
        <v>805</v>
      </c>
      <c r="N244" s="33"/>
      <c r="O244" s="33"/>
      <c r="P244" s="33"/>
      <c r="Q244" s="33"/>
      <c r="R244" s="33"/>
      <c r="S244" s="33"/>
      <c r="T244" s="33"/>
      <c r="U244" s="33"/>
      <c r="V244" s="33"/>
      <c r="W244" s="33"/>
      <c r="X244" s="33"/>
      <c r="Y244" s="33"/>
      <c r="Z244" s="33"/>
      <c r="AA244" s="33"/>
      <c r="AB244" s="33"/>
      <c r="AC244" s="33"/>
      <c r="AD244" s="33"/>
      <c r="AE244" s="33"/>
      <c r="AF244" s="33"/>
      <c r="AG244" s="33"/>
    </row>
    <row r="245" spans="1:33" ht="13.5" customHeight="1">
      <c r="A245" s="71" t="s">
        <v>1153</v>
      </c>
      <c r="B245" s="120" t="s">
        <v>1154</v>
      </c>
      <c r="C245" s="120" t="s">
        <v>1155</v>
      </c>
      <c r="D245" s="69" t="s">
        <v>429</v>
      </c>
      <c r="F245" s="71" t="str">
        <f t="shared" si="27"/>
        <v>ふ１６</v>
      </c>
      <c r="G245" s="71" t="str">
        <f t="shared" si="28"/>
        <v>筒井珠世</v>
      </c>
      <c r="H245" s="71" t="s">
        <v>429</v>
      </c>
      <c r="I245" s="120" t="s">
        <v>798</v>
      </c>
      <c r="J245" s="72">
        <v>1967</v>
      </c>
      <c r="K245" s="73">
        <f t="shared" si="30"/>
        <v>59</v>
      </c>
      <c r="L245" s="71" t="str">
        <f t="shared" si="29"/>
        <v>OK</v>
      </c>
      <c r="M245" s="71" t="s">
        <v>791</v>
      </c>
      <c r="N245" s="33"/>
      <c r="O245" s="33"/>
      <c r="P245" s="33"/>
      <c r="Q245" s="33"/>
      <c r="R245" s="33"/>
      <c r="S245" s="33"/>
      <c r="T245" s="33"/>
      <c r="U245" s="33"/>
      <c r="V245" s="33"/>
      <c r="W245" s="33"/>
      <c r="X245" s="33"/>
      <c r="Y245" s="33"/>
      <c r="Z245" s="33"/>
      <c r="AA245" s="33"/>
      <c r="AB245" s="33"/>
      <c r="AC245" s="33"/>
      <c r="AD245" s="33"/>
      <c r="AE245" s="33"/>
      <c r="AF245" s="33"/>
      <c r="AG245" s="33"/>
    </row>
    <row r="246" spans="1:33" ht="13.5" customHeight="1">
      <c r="A246" s="71" t="s">
        <v>1156</v>
      </c>
      <c r="B246" s="120" t="s">
        <v>1157</v>
      </c>
      <c r="C246" s="120" t="s">
        <v>1158</v>
      </c>
      <c r="D246" s="69" t="s">
        <v>429</v>
      </c>
      <c r="F246" s="71" t="str">
        <f t="shared" si="27"/>
        <v>ふ１７</v>
      </c>
      <c r="G246" s="71" t="str">
        <f t="shared" si="28"/>
        <v>栗田智里</v>
      </c>
      <c r="H246" s="71" t="s">
        <v>429</v>
      </c>
      <c r="I246" s="120" t="s">
        <v>798</v>
      </c>
      <c r="J246" s="72">
        <v>1978</v>
      </c>
      <c r="K246" s="73">
        <f t="shared" si="30"/>
        <v>48</v>
      </c>
      <c r="L246" s="71" t="str">
        <f t="shared" si="29"/>
        <v>OK</v>
      </c>
      <c r="M246" s="71" t="s">
        <v>1159</v>
      </c>
      <c r="N246" s="33"/>
      <c r="O246" s="33"/>
      <c r="P246" s="33"/>
      <c r="Q246" s="33"/>
      <c r="R246" s="33"/>
      <c r="S246" s="33"/>
      <c r="T246" s="33"/>
      <c r="U246" s="33"/>
      <c r="V246" s="33"/>
      <c r="W246" s="33"/>
      <c r="X246" s="33"/>
      <c r="Y246" s="33"/>
      <c r="Z246" s="33"/>
      <c r="AA246" s="33"/>
      <c r="AB246" s="33"/>
      <c r="AC246" s="33"/>
      <c r="AD246" s="33"/>
      <c r="AE246" s="33"/>
      <c r="AF246" s="33"/>
      <c r="AG246" s="33"/>
    </row>
    <row r="247" spans="1:33" ht="13.5" customHeight="1">
      <c r="A247" s="71" t="s">
        <v>1160</v>
      </c>
      <c r="B247" s="120" t="s">
        <v>1161</v>
      </c>
      <c r="C247" s="120" t="s">
        <v>1162</v>
      </c>
      <c r="D247" s="69" t="s">
        <v>429</v>
      </c>
      <c r="F247" s="71" t="str">
        <f t="shared" si="27"/>
        <v>ふ１８</v>
      </c>
      <c r="G247" s="71" t="str">
        <f t="shared" si="28"/>
        <v>柏木貴子</v>
      </c>
      <c r="H247" s="71" t="s">
        <v>429</v>
      </c>
      <c r="I247" s="120" t="s">
        <v>798</v>
      </c>
      <c r="J247" s="72">
        <v>1974</v>
      </c>
      <c r="K247" s="73">
        <f t="shared" si="30"/>
        <v>52</v>
      </c>
      <c r="L247" s="71" t="str">
        <f t="shared" si="29"/>
        <v>OK</v>
      </c>
      <c r="M247" s="71" t="s">
        <v>885</v>
      </c>
      <c r="N247" s="34"/>
      <c r="O247" s="34"/>
      <c r="P247" s="34"/>
      <c r="Q247" s="34"/>
      <c r="R247" s="34"/>
      <c r="S247" s="34"/>
      <c r="T247" s="34"/>
      <c r="U247" s="34"/>
      <c r="V247" s="34"/>
      <c r="W247" s="34"/>
      <c r="X247" s="34"/>
      <c r="Y247" s="34"/>
      <c r="Z247" s="34"/>
      <c r="AA247" s="34"/>
      <c r="AB247" s="34"/>
      <c r="AC247" s="34"/>
      <c r="AD247" s="34"/>
      <c r="AE247" s="34"/>
      <c r="AF247" s="34"/>
      <c r="AG247" s="34"/>
    </row>
    <row r="248" spans="1:33" ht="13.5" customHeight="1">
      <c r="A248" s="71" t="s">
        <v>1163</v>
      </c>
      <c r="B248" s="120" t="s">
        <v>1164</v>
      </c>
      <c r="C248" s="120" t="s">
        <v>1165</v>
      </c>
      <c r="D248" s="69" t="s">
        <v>429</v>
      </c>
      <c r="F248" s="71" t="str">
        <f t="shared" si="27"/>
        <v>ふ１９</v>
      </c>
      <c r="G248" s="71" t="str">
        <f t="shared" si="28"/>
        <v>出縄久子</v>
      </c>
      <c r="H248" s="71" t="s">
        <v>429</v>
      </c>
      <c r="I248" s="120" t="s">
        <v>798</v>
      </c>
      <c r="J248" s="72">
        <v>1965</v>
      </c>
      <c r="K248" s="73">
        <f t="shared" si="30"/>
        <v>61</v>
      </c>
      <c r="L248" s="71" t="str">
        <f t="shared" si="29"/>
        <v>OK</v>
      </c>
      <c r="M248" s="71" t="s">
        <v>789</v>
      </c>
      <c r="N248" s="34"/>
      <c r="O248" s="34"/>
      <c r="P248" s="34"/>
      <c r="Q248" s="34"/>
      <c r="R248" s="34"/>
      <c r="S248" s="34"/>
      <c r="T248" s="34"/>
      <c r="U248" s="34"/>
      <c r="V248" s="34"/>
      <c r="W248" s="34"/>
      <c r="X248" s="34"/>
      <c r="Y248" s="34"/>
      <c r="Z248" s="34"/>
      <c r="AA248" s="34"/>
      <c r="AB248" s="34"/>
      <c r="AC248" s="34"/>
      <c r="AD248" s="34"/>
      <c r="AE248" s="34"/>
      <c r="AF248" s="34"/>
      <c r="AG248" s="34"/>
    </row>
    <row r="249" spans="1:33" ht="13.5" customHeight="1">
      <c r="A249" s="71" t="s">
        <v>1166</v>
      </c>
      <c r="B249" s="120" t="s">
        <v>1167</v>
      </c>
      <c r="C249" s="120" t="s">
        <v>1168</v>
      </c>
      <c r="D249" s="69" t="s">
        <v>429</v>
      </c>
      <c r="F249" s="71" t="str">
        <f t="shared" si="27"/>
        <v>ふ２０</v>
      </c>
      <c r="G249" s="71" t="str">
        <f t="shared" si="28"/>
        <v>吉岡京子</v>
      </c>
      <c r="H249" s="71" t="s">
        <v>429</v>
      </c>
      <c r="I249" s="120" t="s">
        <v>798</v>
      </c>
      <c r="J249" s="72">
        <v>1959</v>
      </c>
      <c r="K249" s="73">
        <f t="shared" si="30"/>
        <v>67</v>
      </c>
      <c r="L249" s="71" t="str">
        <f t="shared" si="29"/>
        <v>OK</v>
      </c>
      <c r="M249" s="71" t="s">
        <v>785</v>
      </c>
      <c r="N249" s="34"/>
      <c r="O249" s="34"/>
      <c r="P249" s="34"/>
      <c r="Q249" s="34"/>
      <c r="R249" s="34"/>
      <c r="S249" s="34"/>
      <c r="T249" s="34"/>
      <c r="U249" s="34"/>
      <c r="V249" s="34"/>
      <c r="W249" s="34"/>
      <c r="X249" s="34"/>
      <c r="Y249" s="34"/>
      <c r="Z249" s="34"/>
      <c r="AA249" s="34"/>
      <c r="AB249" s="34"/>
      <c r="AC249" s="34"/>
      <c r="AD249" s="34"/>
      <c r="AE249" s="34"/>
      <c r="AF249" s="34"/>
      <c r="AG249" s="34"/>
    </row>
    <row r="250" spans="1:33" ht="13.5" customHeight="1">
      <c r="A250" s="68" t="s">
        <v>1169</v>
      </c>
      <c r="B250" s="81" t="s">
        <v>909</v>
      </c>
      <c r="C250" s="81" t="s">
        <v>1170</v>
      </c>
      <c r="D250" s="68" t="s">
        <v>429</v>
      </c>
      <c r="E250" s="75"/>
      <c r="F250" s="71" t="str">
        <f t="shared" si="27"/>
        <v>ふ２１</v>
      </c>
      <c r="G250" s="71" t="str">
        <f t="shared" si="28"/>
        <v>森千代美</v>
      </c>
      <c r="H250" s="68" t="s">
        <v>429</v>
      </c>
      <c r="I250" s="81" t="s">
        <v>798</v>
      </c>
      <c r="J250" s="79">
        <v>1958</v>
      </c>
      <c r="K250" s="73">
        <f t="shared" si="30"/>
        <v>68</v>
      </c>
      <c r="L250" s="71" t="str">
        <f t="shared" si="29"/>
        <v>OK</v>
      </c>
      <c r="M250" s="68" t="s">
        <v>913</v>
      </c>
      <c r="N250" s="34"/>
      <c r="O250" s="34"/>
      <c r="P250" s="34"/>
      <c r="Q250" s="34"/>
      <c r="R250" s="34"/>
      <c r="S250" s="34"/>
      <c r="T250" s="34"/>
      <c r="U250" s="34"/>
      <c r="V250" s="34"/>
      <c r="W250" s="34"/>
      <c r="X250" s="34"/>
      <c r="Y250" s="34"/>
      <c r="Z250" s="34"/>
      <c r="AA250" s="34"/>
      <c r="AB250" s="34"/>
      <c r="AC250" s="34"/>
      <c r="AD250" s="34"/>
      <c r="AE250" s="34"/>
      <c r="AF250" s="34"/>
      <c r="AG250" s="34"/>
    </row>
    <row r="251" spans="1:33" ht="13.5" customHeight="1">
      <c r="A251" s="68" t="s">
        <v>1171</v>
      </c>
      <c r="B251" s="81" t="s">
        <v>1172</v>
      </c>
      <c r="C251" s="81" t="s">
        <v>1173</v>
      </c>
      <c r="D251" s="68" t="s">
        <v>429</v>
      </c>
      <c r="E251" s="68"/>
      <c r="F251" s="71" t="str">
        <f t="shared" si="27"/>
        <v>ふ２２</v>
      </c>
      <c r="G251" s="71" t="str">
        <f t="shared" si="28"/>
        <v>山﨑暢代</v>
      </c>
      <c r="H251" s="68" t="s">
        <v>429</v>
      </c>
      <c r="I251" s="81" t="s">
        <v>798</v>
      </c>
      <c r="J251" s="79">
        <v>1968</v>
      </c>
      <c r="K251" s="73">
        <f t="shared" si="30"/>
        <v>58</v>
      </c>
      <c r="L251" s="71" t="str">
        <f t="shared" si="29"/>
        <v>OK</v>
      </c>
      <c r="M251" s="68" t="s">
        <v>781</v>
      </c>
      <c r="N251" s="34"/>
      <c r="O251" s="34"/>
      <c r="P251" s="34"/>
      <c r="Q251" s="34"/>
      <c r="R251" s="34"/>
      <c r="S251" s="34"/>
      <c r="T251" s="34"/>
      <c r="U251" s="34"/>
      <c r="V251" s="34"/>
      <c r="W251" s="34"/>
      <c r="X251" s="34"/>
      <c r="Y251" s="34"/>
      <c r="Z251" s="34"/>
      <c r="AA251" s="34"/>
      <c r="AB251" s="34"/>
      <c r="AC251" s="34"/>
      <c r="AD251" s="34"/>
      <c r="AE251" s="34"/>
      <c r="AF251" s="34"/>
      <c r="AG251" s="34"/>
    </row>
    <row r="252" spans="1:33" ht="13.5" customHeight="1">
      <c r="A252" s="71" t="s">
        <v>430</v>
      </c>
      <c r="B252" s="81" t="s">
        <v>1174</v>
      </c>
      <c r="C252" s="81" t="s">
        <v>1175</v>
      </c>
      <c r="D252" s="68" t="s">
        <v>429</v>
      </c>
      <c r="E252" s="70" t="s">
        <v>113</v>
      </c>
      <c r="F252" s="71" t="str">
        <f t="shared" si="27"/>
        <v>ふ２３</v>
      </c>
      <c r="G252" s="71" t="str">
        <f t="shared" si="28"/>
        <v>堀部品子</v>
      </c>
      <c r="H252" s="68" t="s">
        <v>429</v>
      </c>
      <c r="I252" s="81" t="s">
        <v>798</v>
      </c>
      <c r="J252" s="79">
        <v>1951</v>
      </c>
      <c r="K252" s="73">
        <f t="shared" si="30"/>
        <v>75</v>
      </c>
      <c r="L252" s="71" t="str">
        <f t="shared" si="29"/>
        <v>OK</v>
      </c>
      <c r="M252" s="81" t="s">
        <v>799</v>
      </c>
      <c r="N252" s="34"/>
      <c r="O252" s="34"/>
      <c r="P252" s="34"/>
      <c r="Q252" s="34"/>
      <c r="R252" s="34"/>
      <c r="S252" s="34"/>
      <c r="T252" s="34"/>
      <c r="U252" s="34"/>
      <c r="V252" s="34"/>
      <c r="W252" s="34"/>
      <c r="X252" s="34"/>
      <c r="Y252" s="34"/>
      <c r="Z252" s="34"/>
      <c r="AA252" s="34"/>
      <c r="AB252" s="34"/>
      <c r="AC252" s="34"/>
      <c r="AD252" s="34"/>
      <c r="AE252" s="34"/>
      <c r="AF252" s="34"/>
      <c r="AG252" s="34"/>
    </row>
    <row r="253" spans="1:33" ht="13.5" customHeight="1">
      <c r="A253" s="68" t="s">
        <v>431</v>
      </c>
      <c r="B253" s="81" t="s">
        <v>1017</v>
      </c>
      <c r="C253" s="81" t="s">
        <v>1176</v>
      </c>
      <c r="D253" s="68" t="s">
        <v>429</v>
      </c>
      <c r="E253" s="70"/>
      <c r="F253" s="71" t="str">
        <f t="shared" si="27"/>
        <v>ふ２４</v>
      </c>
      <c r="G253" s="71" t="str">
        <f>B253&amp;C253</f>
        <v>山本順子</v>
      </c>
      <c r="H253" s="68" t="s">
        <v>429</v>
      </c>
      <c r="I253" s="81" t="s">
        <v>798</v>
      </c>
      <c r="J253" s="79">
        <v>1976</v>
      </c>
      <c r="K253" s="73">
        <f t="shared" si="30"/>
        <v>50</v>
      </c>
      <c r="L253" s="71" t="str">
        <f t="shared" si="29"/>
        <v>OK</v>
      </c>
      <c r="M253" s="68" t="s">
        <v>792</v>
      </c>
      <c r="N253" s="34"/>
      <c r="O253" s="34"/>
      <c r="P253" s="34"/>
      <c r="Q253" s="34"/>
      <c r="R253" s="34"/>
      <c r="S253" s="34"/>
      <c r="T253" s="34"/>
      <c r="U253" s="34"/>
      <c r="V253" s="34"/>
      <c r="W253" s="34"/>
      <c r="X253" s="34"/>
      <c r="Y253" s="34"/>
      <c r="Z253" s="34"/>
      <c r="AA253" s="34"/>
      <c r="AB253" s="34"/>
      <c r="AC253" s="34"/>
      <c r="AD253" s="34"/>
      <c r="AE253" s="34"/>
      <c r="AF253" s="34"/>
      <c r="AG253" s="34"/>
    </row>
    <row r="254" spans="1:33" ht="13.5" customHeight="1">
      <c r="A254" s="68" t="s">
        <v>432</v>
      </c>
      <c r="B254" s="139" t="s">
        <v>1177</v>
      </c>
      <c r="C254" s="139" t="s">
        <v>1178</v>
      </c>
      <c r="D254" s="68" t="s">
        <v>429</v>
      </c>
      <c r="E254" s="70"/>
      <c r="F254" s="71" t="str">
        <f t="shared" si="27"/>
        <v>ふ２５</v>
      </c>
      <c r="G254" s="71" t="str">
        <f>B254&amp;C254</f>
        <v>辻義規</v>
      </c>
      <c r="H254" s="68" t="s">
        <v>429</v>
      </c>
      <c r="I254" s="71" t="s">
        <v>777</v>
      </c>
      <c r="J254" s="79">
        <v>1973</v>
      </c>
      <c r="K254" s="73">
        <f t="shared" si="30"/>
        <v>53</v>
      </c>
      <c r="L254" s="71" t="str">
        <f t="shared" si="29"/>
        <v>OK</v>
      </c>
      <c r="M254" s="68" t="s">
        <v>781</v>
      </c>
      <c r="N254" s="34"/>
      <c r="O254" s="34"/>
      <c r="P254" s="34"/>
      <c r="Q254" s="34"/>
      <c r="R254" s="34"/>
      <c r="S254" s="34"/>
      <c r="T254" s="34"/>
      <c r="U254" s="34"/>
      <c r="V254" s="34"/>
      <c r="W254" s="34"/>
      <c r="X254" s="34"/>
      <c r="Y254" s="34"/>
      <c r="Z254" s="34"/>
      <c r="AA254" s="34"/>
      <c r="AB254" s="34"/>
      <c r="AC254" s="34"/>
      <c r="AD254" s="34"/>
      <c r="AE254" s="34"/>
      <c r="AF254" s="34"/>
      <c r="AG254" s="34"/>
    </row>
    <row r="255" spans="1:33" ht="13.5" customHeight="1">
      <c r="A255" s="140"/>
      <c r="B255" s="109">
        <v>9</v>
      </c>
      <c r="C255" s="141"/>
      <c r="D255" s="140" t="s">
        <v>1407</v>
      </c>
      <c r="E255" s="65"/>
      <c r="F255" s="83"/>
      <c r="G255" s="140"/>
      <c r="H255" s="140"/>
      <c r="I255" s="141"/>
      <c r="J255" s="142"/>
      <c r="K255" s="73" t="str">
        <f t="shared" si="26"/>
        <v/>
      </c>
      <c r="L255" s="143"/>
      <c r="M255" s="140"/>
      <c r="N255" s="34"/>
      <c r="O255" s="34"/>
      <c r="P255" s="34"/>
      <c r="Q255" s="34"/>
      <c r="R255" s="34"/>
      <c r="S255" s="34"/>
      <c r="T255" s="34"/>
      <c r="U255" s="34"/>
      <c r="V255" s="34"/>
      <c r="W255" s="34"/>
      <c r="X255" s="34"/>
      <c r="Y255" s="34"/>
      <c r="Z255" s="34"/>
      <c r="AA255" s="34"/>
      <c r="AB255" s="34"/>
      <c r="AC255" s="34"/>
      <c r="AD255" s="34"/>
      <c r="AE255" s="34"/>
      <c r="AF255" s="34"/>
      <c r="AG255" s="34"/>
    </row>
    <row r="256" spans="1:33" ht="15.75" customHeight="1">
      <c r="A256" s="144" t="s">
        <v>1179</v>
      </c>
      <c r="B256" s="145" t="s">
        <v>1180</v>
      </c>
      <c r="C256" s="145" t="s">
        <v>1181</v>
      </c>
      <c r="D256" s="123" t="s">
        <v>433</v>
      </c>
      <c r="E256" s="146"/>
      <c r="F256" s="71" t="str">
        <f t="shared" ref="F256:F315" si="31">A256</f>
        <v>う０１</v>
      </c>
      <c r="G256" s="71" t="str">
        <f t="shared" ref="G256:G307" si="32">B256&amp;C256</f>
        <v>岩花功</v>
      </c>
      <c r="H256" s="123" t="s">
        <v>1182</v>
      </c>
      <c r="I256" s="123" t="s">
        <v>52</v>
      </c>
      <c r="J256" s="147">
        <v>1962</v>
      </c>
      <c r="K256" s="73">
        <f>K230</f>
        <v>59</v>
      </c>
      <c r="L256" s="132" t="str">
        <f>IF(G256="","",IF(COUNTIF($G$8:$G$429,G256)&gt;1,"2重登録","OK"))</f>
        <v>OK</v>
      </c>
      <c r="M256" s="148" t="s">
        <v>913</v>
      </c>
      <c r="N256" s="33"/>
      <c r="O256" s="33"/>
      <c r="P256" s="33"/>
      <c r="Q256" s="33"/>
      <c r="R256" s="33"/>
      <c r="S256" s="33"/>
      <c r="T256" s="33"/>
      <c r="U256" s="33"/>
      <c r="V256" s="33"/>
      <c r="W256" s="33"/>
      <c r="X256" s="33"/>
      <c r="Y256" s="33"/>
      <c r="Z256" s="33"/>
      <c r="AA256" s="33"/>
      <c r="AB256" s="33"/>
      <c r="AC256" s="33"/>
      <c r="AD256" s="33"/>
      <c r="AE256" s="33"/>
      <c r="AF256" s="33"/>
      <c r="AG256" s="33"/>
    </row>
    <row r="257" spans="1:33" ht="13.5" customHeight="1">
      <c r="A257" s="144" t="s">
        <v>1183</v>
      </c>
      <c r="B257" s="145" t="s">
        <v>1184</v>
      </c>
      <c r="C257" s="145" t="s">
        <v>1185</v>
      </c>
      <c r="D257" s="123" t="s">
        <v>433</v>
      </c>
      <c r="E257" s="146"/>
      <c r="F257" s="71" t="str">
        <f t="shared" si="31"/>
        <v>う０２</v>
      </c>
      <c r="G257" s="71" t="str">
        <f t="shared" si="32"/>
        <v>牛道雄介</v>
      </c>
      <c r="H257" s="123" t="s">
        <v>1182</v>
      </c>
      <c r="I257" s="69" t="s">
        <v>52</v>
      </c>
      <c r="J257" s="149">
        <v>1978</v>
      </c>
      <c r="K257" s="73">
        <f t="shared" si="26"/>
        <v>48</v>
      </c>
      <c r="L257" s="132" t="str">
        <f>IF(G257="","",IF(COUNTIF($G$8:$G$429,G257)&gt;1,"2重登録","OK"))</f>
        <v>OK</v>
      </c>
      <c r="M257" s="150" t="s">
        <v>787</v>
      </c>
      <c r="N257" s="34"/>
      <c r="O257" s="34"/>
      <c r="P257" s="34"/>
      <c r="Q257" s="34"/>
      <c r="R257" s="34"/>
      <c r="S257" s="34"/>
      <c r="T257" s="34"/>
      <c r="U257" s="34"/>
      <c r="V257" s="34"/>
      <c r="W257" s="34"/>
      <c r="X257" s="34"/>
      <c r="Y257" s="34"/>
      <c r="Z257" s="34"/>
      <c r="AA257" s="34"/>
      <c r="AB257" s="34"/>
      <c r="AC257" s="34"/>
      <c r="AD257" s="34"/>
      <c r="AE257" s="34"/>
      <c r="AF257" s="34"/>
      <c r="AG257" s="34"/>
    </row>
    <row r="258" spans="1:33" ht="13.5" customHeight="1">
      <c r="A258" s="144" t="s">
        <v>434</v>
      </c>
      <c r="B258" s="145" t="s">
        <v>1186</v>
      </c>
      <c r="C258" s="145" t="s">
        <v>1187</v>
      </c>
      <c r="D258" s="123" t="s">
        <v>433</v>
      </c>
      <c r="E258" s="146"/>
      <c r="F258" s="71" t="str">
        <f t="shared" si="31"/>
        <v>う０３</v>
      </c>
      <c r="G258" s="71" t="str">
        <f t="shared" si="32"/>
        <v>久保田勉</v>
      </c>
      <c r="H258" s="123" t="s">
        <v>1182</v>
      </c>
      <c r="I258" s="69" t="s">
        <v>52</v>
      </c>
      <c r="J258" s="149">
        <v>1967</v>
      </c>
      <c r="K258" s="73">
        <f t="shared" si="26"/>
        <v>59</v>
      </c>
      <c r="L258" s="132" t="str">
        <f>IF(G258="","",IF(COUNTIF($G$8:$G$429,G258)&gt;1,"2重登録","OK"))</f>
        <v>OK</v>
      </c>
      <c r="M258" s="150" t="s">
        <v>789</v>
      </c>
      <c r="N258" s="33"/>
      <c r="O258" s="33"/>
      <c r="P258" s="33"/>
      <c r="Q258" s="33"/>
      <c r="R258" s="33"/>
      <c r="S258" s="33"/>
      <c r="T258" s="33"/>
      <c r="U258" s="33"/>
      <c r="V258" s="33"/>
      <c r="W258" s="33"/>
      <c r="X258" s="33"/>
      <c r="Y258" s="33"/>
      <c r="Z258" s="33"/>
      <c r="AA258" s="33"/>
      <c r="AB258" s="33"/>
      <c r="AC258" s="33"/>
      <c r="AD258" s="33"/>
      <c r="AE258" s="33"/>
      <c r="AF258" s="33"/>
      <c r="AG258" s="33"/>
    </row>
    <row r="259" spans="1:33" ht="12.75" customHeight="1">
      <c r="A259" s="144" t="s">
        <v>435</v>
      </c>
      <c r="B259" s="151" t="s">
        <v>1188</v>
      </c>
      <c r="C259" s="151" t="s">
        <v>1189</v>
      </c>
      <c r="D259" s="123" t="s">
        <v>433</v>
      </c>
      <c r="E259" s="146"/>
      <c r="F259" s="71" t="str">
        <f t="shared" si="31"/>
        <v>う０４</v>
      </c>
      <c r="G259" s="71" t="str">
        <f t="shared" si="32"/>
        <v>小倉俊郎</v>
      </c>
      <c r="H259" s="123" t="s">
        <v>1182</v>
      </c>
      <c r="I259" s="71" t="s">
        <v>52</v>
      </c>
      <c r="J259" s="74">
        <v>1959</v>
      </c>
      <c r="K259" s="73">
        <f t="shared" si="26"/>
        <v>67</v>
      </c>
      <c r="L259" s="132" t="str">
        <f>IF(G259="","",IF(COUNTIF($G$8:$G$429,G259)&gt;1,"2重登録","OK"))</f>
        <v>OK</v>
      </c>
      <c r="M259" s="71" t="s">
        <v>905</v>
      </c>
      <c r="N259" s="34"/>
      <c r="O259" s="34"/>
      <c r="P259" s="34"/>
      <c r="Q259" s="34"/>
      <c r="R259" s="34"/>
      <c r="S259" s="34"/>
      <c r="T259" s="34"/>
      <c r="U259" s="34"/>
      <c r="V259" s="34"/>
      <c r="W259" s="34"/>
      <c r="X259" s="34"/>
      <c r="Y259" s="34"/>
      <c r="Z259" s="34"/>
      <c r="AA259" s="34"/>
      <c r="AB259" s="34"/>
      <c r="AC259" s="34"/>
      <c r="AD259" s="34"/>
      <c r="AE259" s="34"/>
      <c r="AF259" s="34"/>
      <c r="AG259" s="34"/>
    </row>
    <row r="260" spans="1:33" ht="12.75" customHeight="1">
      <c r="A260" s="144" t="s">
        <v>436</v>
      </c>
      <c r="B260" s="152" t="s">
        <v>1190</v>
      </c>
      <c r="C260" s="152" t="s">
        <v>1191</v>
      </c>
      <c r="D260" s="123" t="s">
        <v>433</v>
      </c>
      <c r="E260" s="146"/>
      <c r="F260" s="71" t="str">
        <f t="shared" si="31"/>
        <v>う０５</v>
      </c>
      <c r="G260" s="71" t="str">
        <f t="shared" si="32"/>
        <v>垣内義則</v>
      </c>
      <c r="H260" s="123" t="s">
        <v>1182</v>
      </c>
      <c r="I260" s="69" t="s">
        <v>52</v>
      </c>
      <c r="J260" s="149">
        <v>1972</v>
      </c>
      <c r="K260" s="73">
        <f t="shared" si="26"/>
        <v>54</v>
      </c>
      <c r="L260" s="132" t="str">
        <f>IF(G260="","",IF(COUNTIF($G$8:$G$429,G260)&gt;1,"2重登録","OK"))</f>
        <v>OK</v>
      </c>
      <c r="M260" s="153" t="s">
        <v>99</v>
      </c>
      <c r="N260" s="34"/>
      <c r="O260" s="34"/>
      <c r="P260" s="34"/>
      <c r="Q260" s="34"/>
      <c r="R260" s="34"/>
      <c r="S260" s="34"/>
      <c r="T260" s="34"/>
      <c r="U260" s="34"/>
      <c r="V260" s="34"/>
      <c r="W260" s="34"/>
      <c r="X260" s="34"/>
      <c r="Y260" s="34"/>
      <c r="Z260" s="34"/>
      <c r="AA260" s="34"/>
      <c r="AB260" s="34"/>
      <c r="AC260" s="34"/>
      <c r="AD260" s="34"/>
      <c r="AE260" s="34"/>
      <c r="AF260" s="34"/>
      <c r="AG260" s="34"/>
    </row>
    <row r="261" spans="1:33" ht="12.75" customHeight="1">
      <c r="A261" s="144" t="s">
        <v>437</v>
      </c>
      <c r="B261" s="154" t="s">
        <v>1192</v>
      </c>
      <c r="C261" s="154" t="s">
        <v>1193</v>
      </c>
      <c r="D261" s="123" t="s">
        <v>433</v>
      </c>
      <c r="E261" s="146"/>
      <c r="F261" s="71" t="str">
        <f t="shared" si="31"/>
        <v>う０６</v>
      </c>
      <c r="G261" s="71" t="str">
        <f t="shared" si="32"/>
        <v>片岡一寿</v>
      </c>
      <c r="H261" s="123" t="s">
        <v>1182</v>
      </c>
      <c r="I261" s="69" t="s">
        <v>52</v>
      </c>
      <c r="J261" s="149">
        <v>1971</v>
      </c>
      <c r="K261" s="73">
        <f t="shared" si="26"/>
        <v>55</v>
      </c>
      <c r="L261" s="132" t="str">
        <f>IF(G261="","",IF(COUNTIF($G$8:$G$429,G261)&gt;1,"2重登録","OK"))</f>
        <v>OK</v>
      </c>
      <c r="M261" s="150" t="s">
        <v>905</v>
      </c>
      <c r="N261" s="34"/>
      <c r="O261" s="34"/>
      <c r="P261" s="34"/>
      <c r="Q261" s="34"/>
      <c r="R261" s="34"/>
      <c r="S261" s="34"/>
      <c r="T261" s="34"/>
      <c r="U261" s="34"/>
      <c r="V261" s="34"/>
      <c r="W261" s="34"/>
      <c r="X261" s="34"/>
      <c r="Y261" s="34"/>
      <c r="Z261" s="34"/>
      <c r="AA261" s="34"/>
      <c r="AB261" s="34"/>
      <c r="AC261" s="34"/>
      <c r="AD261" s="34"/>
      <c r="AE261" s="34"/>
      <c r="AF261" s="34"/>
      <c r="AG261" s="34"/>
    </row>
    <row r="262" spans="1:33" ht="13.5" customHeight="1">
      <c r="A262" s="144" t="s">
        <v>438</v>
      </c>
      <c r="B262" s="145" t="s">
        <v>1194</v>
      </c>
      <c r="C262" s="145" t="s">
        <v>1195</v>
      </c>
      <c r="D262" s="123" t="s">
        <v>433</v>
      </c>
      <c r="E262" s="146"/>
      <c r="F262" s="71" t="str">
        <f t="shared" si="31"/>
        <v>う０７</v>
      </c>
      <c r="G262" s="71" t="str">
        <f t="shared" si="32"/>
        <v>亀井皓太</v>
      </c>
      <c r="H262" s="123" t="s">
        <v>1182</v>
      </c>
      <c r="I262" s="123" t="s">
        <v>52</v>
      </c>
      <c r="J262" s="155">
        <v>2003</v>
      </c>
      <c r="K262" s="73">
        <f t="shared" si="26"/>
        <v>23</v>
      </c>
      <c r="L262" s="156" t="str">
        <f>IF(G262="","",IF(COUNTIF($G$8:$G$429,G262)&gt;1,"2重登録","OK"))</f>
        <v>OK</v>
      </c>
      <c r="M262" s="153" t="s">
        <v>99</v>
      </c>
      <c r="N262" s="33"/>
      <c r="O262" s="33"/>
      <c r="P262" s="33"/>
      <c r="Q262" s="33"/>
      <c r="R262" s="33"/>
      <c r="S262" s="33"/>
      <c r="T262" s="33"/>
      <c r="U262" s="33"/>
      <c r="V262" s="33"/>
      <c r="W262" s="33"/>
      <c r="X262" s="33"/>
      <c r="Y262" s="33"/>
      <c r="Z262" s="33"/>
      <c r="AA262" s="33"/>
      <c r="AB262" s="33"/>
      <c r="AC262" s="33"/>
      <c r="AD262" s="33"/>
      <c r="AE262" s="33"/>
      <c r="AF262" s="33"/>
      <c r="AG262" s="33"/>
    </row>
    <row r="263" spans="1:33" ht="13.5" customHeight="1">
      <c r="A263" s="144" t="s">
        <v>439</v>
      </c>
      <c r="B263" s="152" t="s">
        <v>1194</v>
      </c>
      <c r="C263" s="152" t="s">
        <v>1196</v>
      </c>
      <c r="D263" s="123" t="s">
        <v>433</v>
      </c>
      <c r="E263" s="146"/>
      <c r="F263" s="71" t="str">
        <f t="shared" si="31"/>
        <v>う０８</v>
      </c>
      <c r="G263" s="71" t="str">
        <f t="shared" si="32"/>
        <v>亀井雅嗣</v>
      </c>
      <c r="H263" s="123" t="s">
        <v>1182</v>
      </c>
      <c r="I263" s="123" t="s">
        <v>52</v>
      </c>
      <c r="J263" s="155">
        <v>1970</v>
      </c>
      <c r="K263" s="73">
        <f t="shared" si="26"/>
        <v>56</v>
      </c>
      <c r="L263" s="71" t="str">
        <f>IF(G263="","",IF(COUNTIF($G$8:$G$429,G263)&gt;1,"2重登録","OK"))</f>
        <v>OK</v>
      </c>
      <c r="M263" s="153" t="s">
        <v>99</v>
      </c>
      <c r="N263" s="33"/>
      <c r="O263" s="33"/>
      <c r="P263" s="33"/>
      <c r="Q263" s="33"/>
      <c r="R263" s="33"/>
      <c r="S263" s="33"/>
      <c r="T263" s="33"/>
      <c r="U263" s="33"/>
      <c r="V263" s="33"/>
      <c r="W263" s="33"/>
      <c r="X263" s="33"/>
      <c r="Y263" s="33"/>
      <c r="Z263" s="33"/>
      <c r="AA263" s="33"/>
      <c r="AB263" s="33"/>
      <c r="AC263" s="33"/>
      <c r="AD263" s="33"/>
      <c r="AE263" s="33"/>
      <c r="AF263" s="33"/>
      <c r="AG263" s="33"/>
    </row>
    <row r="264" spans="1:33" ht="13.5" customHeight="1">
      <c r="A264" s="144" t="s">
        <v>440</v>
      </c>
      <c r="B264" s="151" t="s">
        <v>1197</v>
      </c>
      <c r="C264" s="151" t="s">
        <v>1198</v>
      </c>
      <c r="D264" s="123" t="s">
        <v>433</v>
      </c>
      <c r="E264" s="146"/>
      <c r="F264" s="71" t="str">
        <f t="shared" si="31"/>
        <v>う０９</v>
      </c>
      <c r="G264" s="71" t="str">
        <f t="shared" si="32"/>
        <v>土肥将博</v>
      </c>
      <c r="H264" s="123" t="s">
        <v>1182</v>
      </c>
      <c r="I264" s="69" t="s">
        <v>52</v>
      </c>
      <c r="J264" s="157">
        <v>1964</v>
      </c>
      <c r="K264" s="73">
        <f t="shared" si="26"/>
        <v>62</v>
      </c>
      <c r="L264" s="71" t="str">
        <f>IF(G264="","",IF(COUNTIF($G$8:$G$429,G264)&gt;1,"2重登録","OK"))</f>
        <v>OK</v>
      </c>
      <c r="M264" s="158" t="s">
        <v>792</v>
      </c>
      <c r="N264" s="33"/>
      <c r="O264" s="33"/>
      <c r="P264" s="33"/>
      <c r="Q264" s="33"/>
      <c r="R264" s="33"/>
      <c r="S264" s="33"/>
      <c r="T264" s="33"/>
      <c r="U264" s="33"/>
      <c r="V264" s="33"/>
      <c r="W264" s="33"/>
      <c r="X264" s="33"/>
      <c r="Y264" s="33"/>
      <c r="Z264" s="33"/>
      <c r="AA264" s="33"/>
      <c r="AB264" s="33"/>
      <c r="AC264" s="33"/>
      <c r="AD264" s="33"/>
      <c r="AE264" s="33"/>
      <c r="AF264" s="33"/>
      <c r="AG264" s="33"/>
    </row>
    <row r="265" spans="1:33" ht="13.5" customHeight="1">
      <c r="A265" s="144" t="s">
        <v>441</v>
      </c>
      <c r="B265" s="152" t="s">
        <v>909</v>
      </c>
      <c r="C265" s="152" t="s">
        <v>1199</v>
      </c>
      <c r="D265" s="123" t="s">
        <v>433</v>
      </c>
      <c r="E265" s="146"/>
      <c r="F265" s="71" t="str">
        <f t="shared" si="31"/>
        <v>う１０</v>
      </c>
      <c r="G265" s="71" t="str">
        <f t="shared" si="32"/>
        <v>森寿人</v>
      </c>
      <c r="H265" s="123" t="s">
        <v>1182</v>
      </c>
      <c r="I265" s="69" t="s">
        <v>52</v>
      </c>
      <c r="J265" s="72">
        <v>1978</v>
      </c>
      <c r="K265" s="73">
        <f t="shared" si="26"/>
        <v>48</v>
      </c>
      <c r="L265" s="71" t="str">
        <f>IF(G265="","",IF(COUNTIF($G$8:$G$429,G265)&gt;1,"2重登録","OK"))</f>
        <v>OK</v>
      </c>
      <c r="M265" s="71" t="s">
        <v>781</v>
      </c>
      <c r="N265" s="33"/>
      <c r="O265" s="33"/>
      <c r="P265" s="33"/>
      <c r="Q265" s="33"/>
      <c r="R265" s="33"/>
      <c r="S265" s="33"/>
      <c r="T265" s="33"/>
      <c r="U265" s="33"/>
      <c r="V265" s="33"/>
      <c r="W265" s="33"/>
      <c r="X265" s="33"/>
      <c r="Y265" s="33"/>
      <c r="Z265" s="33"/>
      <c r="AA265" s="33"/>
      <c r="AB265" s="33"/>
      <c r="AC265" s="33"/>
      <c r="AD265" s="33"/>
      <c r="AE265" s="33"/>
      <c r="AF265" s="33"/>
      <c r="AG265" s="33"/>
    </row>
    <row r="266" spans="1:33" ht="13.5" customHeight="1">
      <c r="A266" s="144" t="s">
        <v>442</v>
      </c>
      <c r="B266" s="159" t="s">
        <v>909</v>
      </c>
      <c r="C266" s="159" t="s">
        <v>1200</v>
      </c>
      <c r="D266" s="123" t="s">
        <v>433</v>
      </c>
      <c r="E266" s="146"/>
      <c r="F266" s="71" t="str">
        <f t="shared" si="31"/>
        <v>う１１</v>
      </c>
      <c r="G266" s="71" t="str">
        <f t="shared" si="32"/>
        <v>森健一</v>
      </c>
      <c r="H266" s="123" t="s">
        <v>1182</v>
      </c>
      <c r="I266" s="69" t="s">
        <v>52</v>
      </c>
      <c r="J266" s="149">
        <v>1971</v>
      </c>
      <c r="K266" s="73">
        <f t="shared" si="26"/>
        <v>55</v>
      </c>
      <c r="L266" s="132" t="str">
        <f>IF(G266="","",IF(COUNTIF($G$8:$G$429,G266)&gt;1,"2重登録","OK"))</f>
        <v>OK</v>
      </c>
      <c r="M266" s="150" t="s">
        <v>905</v>
      </c>
      <c r="N266" s="33"/>
      <c r="O266" s="33"/>
      <c r="P266" s="33"/>
      <c r="Q266" s="33"/>
      <c r="R266" s="33"/>
      <c r="S266" s="33"/>
      <c r="T266" s="33"/>
      <c r="U266" s="33"/>
      <c r="V266" s="33"/>
      <c r="W266" s="33"/>
      <c r="X266" s="33"/>
      <c r="Y266" s="33"/>
      <c r="Z266" s="33"/>
      <c r="AA266" s="33"/>
      <c r="AB266" s="33"/>
      <c r="AC266" s="33"/>
      <c r="AD266" s="33"/>
      <c r="AE266" s="33"/>
      <c r="AF266" s="33"/>
      <c r="AG266" s="33"/>
    </row>
    <row r="267" spans="1:33" ht="13.5" customHeight="1">
      <c r="A267" s="144" t="s">
        <v>443</v>
      </c>
      <c r="B267" s="159" t="s">
        <v>909</v>
      </c>
      <c r="C267" s="159" t="s">
        <v>1201</v>
      </c>
      <c r="D267" s="123" t="s">
        <v>433</v>
      </c>
      <c r="E267" s="146"/>
      <c r="F267" s="71" t="str">
        <f t="shared" si="31"/>
        <v>う１２</v>
      </c>
      <c r="G267" s="71" t="str">
        <f t="shared" si="32"/>
        <v>森皓輝</v>
      </c>
      <c r="H267" s="123" t="s">
        <v>1182</v>
      </c>
      <c r="I267" s="71" t="s">
        <v>777</v>
      </c>
      <c r="J267" s="149">
        <v>1998</v>
      </c>
      <c r="K267" s="73">
        <f t="shared" si="26"/>
        <v>28</v>
      </c>
      <c r="L267" s="71" t="str">
        <f>IF(G267="","",IF(COUNTIF($G$8:$G$429,G267)&gt;1,"2重登録","OK"))</f>
        <v>OK</v>
      </c>
      <c r="M267" s="150" t="s">
        <v>913</v>
      </c>
      <c r="N267" s="33"/>
      <c r="O267" s="33"/>
      <c r="P267" s="33"/>
      <c r="Q267" s="33"/>
      <c r="R267" s="33"/>
      <c r="S267" s="33"/>
      <c r="T267" s="33"/>
      <c r="U267" s="33"/>
      <c r="V267" s="33"/>
      <c r="W267" s="33"/>
      <c r="X267" s="33"/>
      <c r="Y267" s="33"/>
      <c r="Z267" s="33"/>
      <c r="AA267" s="33"/>
      <c r="AB267" s="33"/>
      <c r="AC267" s="33"/>
      <c r="AD267" s="33"/>
      <c r="AE267" s="33"/>
      <c r="AF267" s="33"/>
      <c r="AG267" s="33"/>
    </row>
    <row r="268" spans="1:33" ht="13.5" customHeight="1">
      <c r="A268" s="144" t="s">
        <v>444</v>
      </c>
      <c r="B268" s="154" t="s">
        <v>1017</v>
      </c>
      <c r="C268" s="154" t="s">
        <v>1202</v>
      </c>
      <c r="D268" s="123" t="s">
        <v>433</v>
      </c>
      <c r="E268" s="146"/>
      <c r="F268" s="71" t="str">
        <f t="shared" si="31"/>
        <v>う１３</v>
      </c>
      <c r="G268" s="71" t="str">
        <f t="shared" si="32"/>
        <v>山本昌紀</v>
      </c>
      <c r="H268" s="123" t="s">
        <v>1182</v>
      </c>
      <c r="I268" s="69" t="s">
        <v>52</v>
      </c>
      <c r="J268" s="126">
        <v>1970</v>
      </c>
      <c r="K268" s="73">
        <f t="shared" si="26"/>
        <v>56</v>
      </c>
      <c r="L268" s="71" t="str">
        <f>IF(G268="","",IF(COUNTIF($G$8:$G$429,G268)&gt;1,"2重登録","OK"))</f>
        <v>OK</v>
      </c>
      <c r="M268" s="139" t="s">
        <v>913</v>
      </c>
      <c r="N268" s="33"/>
      <c r="O268" s="33"/>
      <c r="P268" s="33"/>
      <c r="Q268" s="33"/>
      <c r="R268" s="33"/>
      <c r="S268" s="33"/>
      <c r="T268" s="33"/>
      <c r="U268" s="33"/>
      <c r="V268" s="33"/>
      <c r="W268" s="33"/>
      <c r="X268" s="33"/>
      <c r="Y268" s="33"/>
      <c r="Z268" s="33"/>
      <c r="AA268" s="33"/>
      <c r="AB268" s="33"/>
      <c r="AC268" s="33"/>
      <c r="AD268" s="33"/>
      <c r="AE268" s="33"/>
      <c r="AF268" s="33"/>
      <c r="AG268" s="33"/>
    </row>
    <row r="269" spans="1:33" ht="13.5" customHeight="1">
      <c r="A269" s="144" t="s">
        <v>445</v>
      </c>
      <c r="B269" s="154" t="s">
        <v>1017</v>
      </c>
      <c r="C269" s="154" t="s">
        <v>1203</v>
      </c>
      <c r="D269" s="123" t="s">
        <v>433</v>
      </c>
      <c r="E269" s="146"/>
      <c r="F269" s="71" t="str">
        <f t="shared" si="31"/>
        <v>う１４</v>
      </c>
      <c r="G269" s="71" t="str">
        <f t="shared" si="32"/>
        <v>山本浩之</v>
      </c>
      <c r="H269" s="123" t="s">
        <v>1182</v>
      </c>
      <c r="I269" s="69" t="s">
        <v>52</v>
      </c>
      <c r="J269" s="149">
        <v>1967</v>
      </c>
      <c r="K269" s="73">
        <f t="shared" si="26"/>
        <v>59</v>
      </c>
      <c r="L269" s="71" t="str">
        <f>IF(G269="","",IF(COUNTIF($G$8:$G$429,G269)&gt;1,"2重登録","OK"))</f>
        <v>OK</v>
      </c>
      <c r="M269" s="148" t="s">
        <v>913</v>
      </c>
      <c r="N269" s="33"/>
      <c r="O269" s="33"/>
      <c r="P269" s="33"/>
      <c r="Q269" s="33"/>
      <c r="R269" s="33"/>
      <c r="S269" s="33"/>
      <c r="T269" s="33"/>
      <c r="U269" s="33"/>
      <c r="V269" s="33"/>
      <c r="W269" s="33"/>
      <c r="X269" s="33"/>
      <c r="Y269" s="33"/>
      <c r="Z269" s="33"/>
      <c r="AA269" s="33"/>
      <c r="AB269" s="33"/>
      <c r="AC269" s="33"/>
      <c r="AD269" s="33"/>
      <c r="AE269" s="33"/>
      <c r="AF269" s="33"/>
      <c r="AG269" s="33"/>
    </row>
    <row r="270" spans="1:33" ht="13.5" customHeight="1">
      <c r="A270" s="144" t="s">
        <v>446</v>
      </c>
      <c r="B270" s="160" t="s">
        <v>1204</v>
      </c>
      <c r="C270" s="160" t="s">
        <v>447</v>
      </c>
      <c r="D270" s="123" t="s">
        <v>433</v>
      </c>
      <c r="E270" s="146"/>
      <c r="F270" s="71" t="str">
        <f t="shared" si="31"/>
        <v>う１５</v>
      </c>
      <c r="G270" s="71" t="str">
        <f t="shared" si="32"/>
        <v>吉村淳</v>
      </c>
      <c r="H270" s="123" t="s">
        <v>1182</v>
      </c>
      <c r="I270" s="69" t="s">
        <v>52</v>
      </c>
      <c r="J270" s="149">
        <v>1976</v>
      </c>
      <c r="K270" s="73">
        <f t="shared" si="26"/>
        <v>50</v>
      </c>
      <c r="L270" s="71" t="str">
        <f>IF(G270="","",IF(COUNTIF($G$8:$G$429,G270)&gt;1,"2重登録","OK"))</f>
        <v>OK</v>
      </c>
      <c r="M270" s="148" t="s">
        <v>885</v>
      </c>
      <c r="N270" s="33"/>
      <c r="O270" s="33"/>
      <c r="P270" s="33"/>
      <c r="Q270" s="33"/>
      <c r="R270" s="33"/>
      <c r="S270" s="33"/>
      <c r="T270" s="33"/>
      <c r="U270" s="33"/>
      <c r="V270" s="33"/>
      <c r="W270" s="33"/>
      <c r="X270" s="33"/>
      <c r="Y270" s="33"/>
      <c r="Z270" s="33"/>
      <c r="AA270" s="33"/>
      <c r="AB270" s="33"/>
      <c r="AC270" s="33"/>
      <c r="AD270" s="33"/>
      <c r="AE270" s="33"/>
      <c r="AF270" s="33"/>
      <c r="AG270" s="33"/>
    </row>
    <row r="271" spans="1:33" ht="13.5" customHeight="1">
      <c r="A271" s="144" t="s">
        <v>448</v>
      </c>
      <c r="B271" s="151" t="s">
        <v>1205</v>
      </c>
      <c r="C271" s="151" t="s">
        <v>1206</v>
      </c>
      <c r="D271" s="123" t="s">
        <v>433</v>
      </c>
      <c r="E271" s="146"/>
      <c r="F271" s="71" t="str">
        <f t="shared" si="31"/>
        <v>う１６</v>
      </c>
      <c r="G271" s="71" t="str">
        <f t="shared" si="32"/>
        <v>脇野佳邦</v>
      </c>
      <c r="H271" s="123" t="s">
        <v>1182</v>
      </c>
      <c r="I271" s="69" t="s">
        <v>52</v>
      </c>
      <c r="J271" s="149">
        <v>1973</v>
      </c>
      <c r="K271" s="73">
        <f t="shared" si="26"/>
        <v>53</v>
      </c>
      <c r="L271" s="71" t="str">
        <f>IF(G271="","",IF(COUNTIF($G$8:$G$429,G271)&gt;1,"2重登録","OK"))</f>
        <v>OK</v>
      </c>
      <c r="M271" s="148" t="s">
        <v>792</v>
      </c>
      <c r="N271" s="33"/>
      <c r="O271" s="33"/>
      <c r="P271" s="33"/>
      <c r="Q271" s="33"/>
      <c r="R271" s="33"/>
      <c r="S271" s="33"/>
      <c r="T271" s="33"/>
      <c r="U271" s="33"/>
      <c r="V271" s="33"/>
      <c r="W271" s="33"/>
      <c r="X271" s="33"/>
      <c r="Y271" s="33"/>
      <c r="Z271" s="33"/>
      <c r="AA271" s="33"/>
      <c r="AB271" s="33"/>
      <c r="AC271" s="33"/>
      <c r="AD271" s="33"/>
      <c r="AE271" s="33"/>
      <c r="AF271" s="33"/>
      <c r="AG271" s="33"/>
    </row>
    <row r="272" spans="1:33" ht="13.5" customHeight="1">
      <c r="A272" s="144" t="s">
        <v>449</v>
      </c>
      <c r="B272" s="151" t="s">
        <v>1207</v>
      </c>
      <c r="C272" s="151" t="s">
        <v>1208</v>
      </c>
      <c r="D272" s="123" t="s">
        <v>433</v>
      </c>
      <c r="E272" s="146"/>
      <c r="F272" s="71" t="str">
        <f t="shared" si="31"/>
        <v>う１７</v>
      </c>
      <c r="G272" s="71" t="str">
        <f t="shared" si="32"/>
        <v>中嶋徹</v>
      </c>
      <c r="H272" s="123" t="s">
        <v>1182</v>
      </c>
      <c r="I272" s="69" t="s">
        <v>52</v>
      </c>
      <c r="J272" s="149">
        <v>1986</v>
      </c>
      <c r="K272" s="73">
        <f t="shared" si="26"/>
        <v>40</v>
      </c>
      <c r="L272" s="71" t="str">
        <f>IF(G272="","",IF(COUNTIF($G$8:$G$429,G272)&gt;1,"2重登録","OK"))</f>
        <v>OK</v>
      </c>
      <c r="M272" s="148" t="s">
        <v>1209</v>
      </c>
      <c r="N272" s="33"/>
      <c r="O272" s="33"/>
      <c r="P272" s="33"/>
      <c r="Q272" s="33"/>
      <c r="R272" s="33"/>
      <c r="S272" s="33"/>
      <c r="T272" s="33"/>
      <c r="U272" s="33"/>
      <c r="V272" s="33"/>
      <c r="W272" s="33"/>
      <c r="X272" s="33"/>
      <c r="Y272" s="33"/>
      <c r="Z272" s="33"/>
      <c r="AA272" s="33"/>
      <c r="AB272" s="33"/>
      <c r="AC272" s="33"/>
      <c r="AD272" s="33"/>
      <c r="AE272" s="33"/>
      <c r="AF272" s="33"/>
      <c r="AG272" s="33"/>
    </row>
    <row r="273" spans="1:33" ht="13.5" customHeight="1">
      <c r="A273" s="144" t="s">
        <v>450</v>
      </c>
      <c r="B273" s="159" t="s">
        <v>1210</v>
      </c>
      <c r="C273" s="159" t="s">
        <v>1211</v>
      </c>
      <c r="D273" s="123" t="s">
        <v>433</v>
      </c>
      <c r="E273" s="146"/>
      <c r="F273" s="71" t="str">
        <f t="shared" si="31"/>
        <v>う１８</v>
      </c>
      <c r="G273" s="71" t="str">
        <f t="shared" si="32"/>
        <v>中田富憲</v>
      </c>
      <c r="H273" s="123" t="s">
        <v>1182</v>
      </c>
      <c r="I273" s="71" t="s">
        <v>777</v>
      </c>
      <c r="J273" s="149">
        <v>1961</v>
      </c>
      <c r="K273" s="73">
        <f t="shared" si="26"/>
        <v>65</v>
      </c>
      <c r="L273" s="71" t="str">
        <f>IF(G273="","",IF(COUNTIF($G$8:$G$429,G273)&gt;1,"2重登録","OK"))</f>
        <v>OK</v>
      </c>
      <c r="M273" s="148" t="s">
        <v>879</v>
      </c>
      <c r="N273" s="33"/>
      <c r="O273" s="33"/>
      <c r="P273" s="33"/>
      <c r="Q273" s="33"/>
      <c r="R273" s="33"/>
      <c r="S273" s="33"/>
      <c r="T273" s="33"/>
      <c r="U273" s="33"/>
      <c r="V273" s="33"/>
      <c r="W273" s="33"/>
      <c r="X273" s="33"/>
      <c r="Y273" s="33"/>
      <c r="Z273" s="33"/>
      <c r="AA273" s="33"/>
      <c r="AB273" s="33"/>
      <c r="AC273" s="33"/>
      <c r="AD273" s="33"/>
      <c r="AE273" s="33"/>
      <c r="AF273" s="33"/>
      <c r="AG273" s="33"/>
    </row>
    <row r="274" spans="1:33" ht="13.5" customHeight="1">
      <c r="A274" s="144" t="s">
        <v>451</v>
      </c>
      <c r="B274" s="161" t="s">
        <v>452</v>
      </c>
      <c r="C274" s="161" t="s">
        <v>453</v>
      </c>
      <c r="D274" s="123" t="s">
        <v>433</v>
      </c>
      <c r="E274" s="146"/>
      <c r="F274" s="71" t="str">
        <f t="shared" si="31"/>
        <v>う１９</v>
      </c>
      <c r="G274" s="71" t="str">
        <f t="shared" si="32"/>
        <v>野村良平</v>
      </c>
      <c r="H274" s="123" t="s">
        <v>1182</v>
      </c>
      <c r="I274" s="69" t="s">
        <v>52</v>
      </c>
      <c r="J274" s="149">
        <v>1989</v>
      </c>
      <c r="K274" s="73">
        <f t="shared" si="26"/>
        <v>37</v>
      </c>
      <c r="L274" s="71" t="str">
        <f>IF(G274="","",IF(COUNTIF($G$8:$G$429,G274)&gt;1,"2重登録","OK"))</f>
        <v>OK</v>
      </c>
      <c r="M274" s="148" t="s">
        <v>786</v>
      </c>
      <c r="N274" s="33"/>
      <c r="O274" s="33"/>
      <c r="P274" s="33"/>
      <c r="Q274" s="33"/>
      <c r="R274" s="33"/>
      <c r="S274" s="33"/>
      <c r="T274" s="33"/>
      <c r="U274" s="33"/>
      <c r="V274" s="33"/>
      <c r="W274" s="33"/>
      <c r="X274" s="33"/>
      <c r="Y274" s="33"/>
      <c r="Z274" s="33"/>
      <c r="AA274" s="33"/>
      <c r="AB274" s="33"/>
      <c r="AC274" s="33"/>
      <c r="AD274" s="33"/>
      <c r="AE274" s="33"/>
      <c r="AF274" s="33"/>
      <c r="AG274" s="33"/>
    </row>
    <row r="275" spans="1:33" ht="13.5" customHeight="1">
      <c r="A275" s="144" t="s">
        <v>454</v>
      </c>
      <c r="B275" s="151" t="s">
        <v>1212</v>
      </c>
      <c r="C275" s="151" t="s">
        <v>1213</v>
      </c>
      <c r="D275" s="123" t="s">
        <v>433</v>
      </c>
      <c r="E275" s="146"/>
      <c r="F275" s="71" t="str">
        <f t="shared" si="31"/>
        <v>う２０</v>
      </c>
      <c r="G275" s="71" t="str">
        <f t="shared" si="32"/>
        <v>利光龍司</v>
      </c>
      <c r="H275" s="123" t="s">
        <v>1182</v>
      </c>
      <c r="I275" s="69" t="s">
        <v>52</v>
      </c>
      <c r="J275" s="149">
        <v>1972</v>
      </c>
      <c r="K275" s="73">
        <f t="shared" si="26"/>
        <v>54</v>
      </c>
      <c r="L275" s="71" t="str">
        <f>IF(G275="","",IF(COUNTIF($G$8:$G$429,G275)&gt;1,"2重登録","OK"))</f>
        <v>OK</v>
      </c>
      <c r="M275" s="148" t="s">
        <v>885</v>
      </c>
      <c r="N275" s="33"/>
      <c r="O275" s="33"/>
      <c r="P275" s="33"/>
      <c r="Q275" s="33"/>
      <c r="R275" s="33"/>
      <c r="S275" s="33"/>
      <c r="T275" s="33"/>
      <c r="U275" s="33"/>
      <c r="V275" s="33"/>
      <c r="W275" s="33"/>
      <c r="X275" s="33"/>
      <c r="Y275" s="33"/>
      <c r="Z275" s="33"/>
      <c r="AA275" s="33"/>
      <c r="AB275" s="33"/>
      <c r="AC275" s="33"/>
      <c r="AD275" s="33"/>
      <c r="AE275" s="33"/>
      <c r="AF275" s="33"/>
      <c r="AG275" s="33"/>
    </row>
    <row r="276" spans="1:33" ht="13.5" customHeight="1">
      <c r="A276" s="144" t="s">
        <v>455</v>
      </c>
      <c r="B276" s="151" t="s">
        <v>1107</v>
      </c>
      <c r="C276" s="151" t="s">
        <v>1214</v>
      </c>
      <c r="D276" s="123" t="s">
        <v>433</v>
      </c>
      <c r="E276" s="146"/>
      <c r="F276" s="71" t="str">
        <f t="shared" si="31"/>
        <v>う２１</v>
      </c>
      <c r="G276" s="71" t="str">
        <f t="shared" si="32"/>
        <v>八木篤司</v>
      </c>
      <c r="H276" s="123" t="s">
        <v>1182</v>
      </c>
      <c r="I276" s="69" t="s">
        <v>52</v>
      </c>
      <c r="J276" s="149">
        <v>1973</v>
      </c>
      <c r="K276" s="73">
        <f t="shared" si="26"/>
        <v>53</v>
      </c>
      <c r="L276" s="71" t="str">
        <f>IF(G276="","",IF(COUNTIF($G$8:$G$429,G276)&gt;1,"2重登録","OK"))</f>
        <v>OK</v>
      </c>
      <c r="M276" s="148" t="s">
        <v>781</v>
      </c>
      <c r="N276" s="36"/>
      <c r="O276" s="36"/>
      <c r="P276" s="36"/>
      <c r="Q276" s="36"/>
      <c r="R276" s="36"/>
      <c r="S276" s="36"/>
      <c r="T276" s="36"/>
      <c r="U276" s="36"/>
      <c r="V276" s="36"/>
      <c r="W276" s="36"/>
      <c r="X276" s="36"/>
      <c r="Y276" s="36"/>
      <c r="Z276" s="36"/>
      <c r="AA276" s="36"/>
      <c r="AB276" s="36"/>
      <c r="AC276" s="36"/>
      <c r="AD276" s="36"/>
      <c r="AE276" s="36"/>
      <c r="AF276" s="36"/>
      <c r="AG276" s="36"/>
    </row>
    <row r="277" spans="1:33" ht="13.5" customHeight="1">
      <c r="A277" s="144" t="s">
        <v>456</v>
      </c>
      <c r="B277" s="151" t="s">
        <v>1215</v>
      </c>
      <c r="C277" s="151" t="s">
        <v>1216</v>
      </c>
      <c r="D277" s="123" t="s">
        <v>433</v>
      </c>
      <c r="E277" s="146"/>
      <c r="F277" s="71" t="str">
        <f t="shared" si="31"/>
        <v>う２２</v>
      </c>
      <c r="G277" s="71" t="str">
        <f t="shared" si="32"/>
        <v>坂田義記</v>
      </c>
      <c r="H277" s="123" t="s">
        <v>1182</v>
      </c>
      <c r="I277" s="71" t="s">
        <v>777</v>
      </c>
      <c r="J277" s="149">
        <v>1988</v>
      </c>
      <c r="K277" s="73">
        <f t="shared" si="26"/>
        <v>38</v>
      </c>
      <c r="L277" s="71" t="str">
        <f>IF(G277="","",IF(COUNTIF($G$8:$G$429,G277)&gt;1,"2重登録","OK"))</f>
        <v>OK</v>
      </c>
      <c r="M277" s="148" t="s">
        <v>882</v>
      </c>
      <c r="N277" s="33"/>
      <c r="O277" s="33"/>
      <c r="P277" s="33"/>
      <c r="Q277" s="33"/>
      <c r="R277" s="33"/>
      <c r="S277" s="33"/>
      <c r="T277" s="33"/>
      <c r="U277" s="33"/>
      <c r="V277" s="33"/>
      <c r="W277" s="33"/>
      <c r="X277" s="33"/>
      <c r="Y277" s="33"/>
      <c r="Z277" s="33"/>
      <c r="AA277" s="33"/>
      <c r="AB277" s="33"/>
      <c r="AC277" s="33"/>
      <c r="AD277" s="33"/>
      <c r="AE277" s="33"/>
      <c r="AF277" s="33"/>
      <c r="AG277" s="33"/>
    </row>
    <row r="278" spans="1:33" ht="13.5" customHeight="1">
      <c r="A278" s="144" t="s">
        <v>457</v>
      </c>
      <c r="B278" s="151" t="s">
        <v>1217</v>
      </c>
      <c r="C278" s="151" t="s">
        <v>1218</v>
      </c>
      <c r="D278" s="123" t="s">
        <v>433</v>
      </c>
      <c r="E278" s="146"/>
      <c r="F278" s="71" t="str">
        <f t="shared" si="31"/>
        <v>う２３</v>
      </c>
      <c r="G278" s="71" t="str">
        <f t="shared" si="32"/>
        <v>竹田圭佑</v>
      </c>
      <c r="H278" s="123" t="s">
        <v>1182</v>
      </c>
      <c r="I278" s="71" t="s">
        <v>777</v>
      </c>
      <c r="J278" s="149">
        <v>1982</v>
      </c>
      <c r="K278" s="73">
        <f t="shared" si="26"/>
        <v>44</v>
      </c>
      <c r="L278" s="71" t="str">
        <f>IF(G278="","",IF(COUNTIF($G$8:$G$429,G278)&gt;1,"2重登録","OK"))</f>
        <v>OK</v>
      </c>
      <c r="M278" s="148" t="s">
        <v>890</v>
      </c>
      <c r="N278" s="33"/>
      <c r="O278" s="33"/>
      <c r="P278" s="33"/>
      <c r="Q278" s="33"/>
      <c r="R278" s="33"/>
      <c r="S278" s="33"/>
      <c r="T278" s="33"/>
      <c r="U278" s="33"/>
      <c r="V278" s="33"/>
      <c r="W278" s="33"/>
      <c r="X278" s="33"/>
      <c r="Y278" s="33"/>
      <c r="Z278" s="33"/>
      <c r="AA278" s="33"/>
      <c r="AB278" s="33"/>
      <c r="AC278" s="33"/>
      <c r="AD278" s="33"/>
      <c r="AE278" s="33"/>
      <c r="AF278" s="33"/>
      <c r="AG278" s="33"/>
    </row>
    <row r="279" spans="1:33" ht="13.5" customHeight="1">
      <c r="A279" s="144" t="s">
        <v>458</v>
      </c>
      <c r="B279" s="151" t="s">
        <v>1219</v>
      </c>
      <c r="C279" s="151" t="s">
        <v>1220</v>
      </c>
      <c r="D279" s="123" t="s">
        <v>433</v>
      </c>
      <c r="E279" s="146"/>
      <c r="F279" s="71" t="str">
        <f t="shared" si="31"/>
        <v>う２４</v>
      </c>
      <c r="G279" s="71" t="str">
        <f t="shared" si="32"/>
        <v>小泉圭一郎</v>
      </c>
      <c r="H279" s="123" t="s">
        <v>1182</v>
      </c>
      <c r="I279" s="71" t="s">
        <v>777</v>
      </c>
      <c r="J279" s="149">
        <v>1989</v>
      </c>
      <c r="K279" s="73">
        <f t="shared" si="26"/>
        <v>37</v>
      </c>
      <c r="L279" s="71" t="str">
        <f>IF(G279="","",IF(COUNTIF($G$8:$G$429,G279)&gt;1,"2重登録","OK"))</f>
        <v>OK</v>
      </c>
      <c r="M279" s="150" t="s">
        <v>920</v>
      </c>
      <c r="N279" s="33"/>
      <c r="O279" s="33"/>
      <c r="P279" s="33"/>
      <c r="Q279" s="33"/>
      <c r="R279" s="33"/>
      <c r="S279" s="33"/>
      <c r="T279" s="33"/>
      <c r="U279" s="33"/>
      <c r="V279" s="33"/>
      <c r="W279" s="33"/>
      <c r="X279" s="33"/>
      <c r="Y279" s="33"/>
      <c r="Z279" s="33"/>
      <c r="AA279" s="33"/>
      <c r="AB279" s="33"/>
      <c r="AC279" s="33"/>
      <c r="AD279" s="33"/>
      <c r="AE279" s="33"/>
      <c r="AF279" s="33"/>
      <c r="AG279" s="33"/>
    </row>
    <row r="280" spans="1:33" ht="13.5" customHeight="1">
      <c r="A280" s="144" t="s">
        <v>459</v>
      </c>
      <c r="B280" s="151" t="s">
        <v>1221</v>
      </c>
      <c r="C280" s="151" t="s">
        <v>1222</v>
      </c>
      <c r="D280" s="123" t="s">
        <v>433</v>
      </c>
      <c r="E280" s="146"/>
      <c r="F280" s="71" t="str">
        <f t="shared" si="31"/>
        <v>う２５</v>
      </c>
      <c r="G280" s="71" t="str">
        <f t="shared" si="32"/>
        <v>渡邊直洋</v>
      </c>
      <c r="H280" s="123" t="s">
        <v>1182</v>
      </c>
      <c r="I280" s="69" t="s">
        <v>52</v>
      </c>
      <c r="J280" s="149">
        <v>1988</v>
      </c>
      <c r="K280" s="73">
        <f t="shared" si="26"/>
        <v>38</v>
      </c>
      <c r="L280" s="71" t="str">
        <f>IF(G280="","",IF(COUNTIF($G$8:$G$429,G280)&gt;1,"2重登録","OK"))</f>
        <v>OK</v>
      </c>
      <c r="M280" s="150" t="s">
        <v>790</v>
      </c>
      <c r="N280" s="33"/>
      <c r="O280" s="33"/>
      <c r="P280" s="33"/>
      <c r="Q280" s="33"/>
      <c r="R280" s="33"/>
      <c r="S280" s="33"/>
      <c r="T280" s="33"/>
      <c r="U280" s="33"/>
      <c r="V280" s="33"/>
      <c r="W280" s="33"/>
      <c r="X280" s="33"/>
      <c r="Y280" s="33"/>
      <c r="Z280" s="33"/>
      <c r="AA280" s="33"/>
      <c r="AB280" s="33"/>
      <c r="AC280" s="33"/>
      <c r="AD280" s="33"/>
      <c r="AE280" s="33"/>
      <c r="AF280" s="33"/>
      <c r="AG280" s="33"/>
    </row>
    <row r="281" spans="1:33" ht="13.5" customHeight="1">
      <c r="A281" s="144" t="s">
        <v>460</v>
      </c>
      <c r="B281" s="151" t="s">
        <v>1223</v>
      </c>
      <c r="C281" s="151" t="s">
        <v>1224</v>
      </c>
      <c r="D281" s="123" t="s">
        <v>433</v>
      </c>
      <c r="E281" s="146"/>
      <c r="F281" s="71" t="str">
        <f t="shared" si="31"/>
        <v>う２６</v>
      </c>
      <c r="G281" s="71" t="str">
        <f t="shared" si="32"/>
        <v>猪師崇人</v>
      </c>
      <c r="H281" s="123" t="s">
        <v>1182</v>
      </c>
      <c r="I281" s="69" t="s">
        <v>52</v>
      </c>
      <c r="J281" s="149">
        <v>1985</v>
      </c>
      <c r="K281" s="73">
        <f t="shared" si="26"/>
        <v>41</v>
      </c>
      <c r="L281" s="71" t="str">
        <f>IF(G281="","",IF(COUNTIF($G$8:$G$429,G281)&gt;1,"2重登録","OK"))</f>
        <v>OK</v>
      </c>
      <c r="M281" s="150" t="s">
        <v>790</v>
      </c>
      <c r="N281" s="33"/>
      <c r="O281" s="33"/>
      <c r="P281" s="33"/>
      <c r="Q281" s="33"/>
      <c r="R281" s="33"/>
      <c r="S281" s="33"/>
      <c r="T281" s="33"/>
      <c r="U281" s="33"/>
      <c r="V281" s="33"/>
      <c r="W281" s="33"/>
      <c r="X281" s="33"/>
      <c r="Y281" s="33"/>
      <c r="Z281" s="33"/>
      <c r="AA281" s="33"/>
      <c r="AB281" s="33"/>
      <c r="AC281" s="33"/>
      <c r="AD281" s="33"/>
      <c r="AE281" s="33"/>
      <c r="AF281" s="33"/>
      <c r="AG281" s="33"/>
    </row>
    <row r="282" spans="1:33" ht="13.5" customHeight="1">
      <c r="A282" s="144" t="s">
        <v>461</v>
      </c>
      <c r="B282" s="151" t="s">
        <v>916</v>
      </c>
      <c r="C282" s="151" t="s">
        <v>1225</v>
      </c>
      <c r="D282" s="123" t="s">
        <v>433</v>
      </c>
      <c r="E282" s="146"/>
      <c r="F282" s="71" t="str">
        <f t="shared" si="31"/>
        <v>う２７</v>
      </c>
      <c r="G282" s="71" t="str">
        <f t="shared" si="32"/>
        <v>中島章大</v>
      </c>
      <c r="H282" s="123" t="s">
        <v>1182</v>
      </c>
      <c r="I282" s="71" t="s">
        <v>777</v>
      </c>
      <c r="J282" s="149">
        <v>1989</v>
      </c>
      <c r="K282" s="73">
        <f t="shared" si="26"/>
        <v>37</v>
      </c>
      <c r="L282" s="71" t="str">
        <f>IF(G282="","",IF(COUNTIF($G$8:$G$429,G282)&gt;1,"2重登録","OK"))</f>
        <v>OK</v>
      </c>
      <c r="M282" s="150" t="s">
        <v>790</v>
      </c>
      <c r="N282" s="33"/>
      <c r="O282" s="33"/>
      <c r="P282" s="33"/>
      <c r="Q282" s="33"/>
      <c r="R282" s="33"/>
      <c r="S282" s="33"/>
      <c r="T282" s="33"/>
      <c r="U282" s="33"/>
      <c r="V282" s="33"/>
      <c r="W282" s="33"/>
      <c r="X282" s="33"/>
      <c r="Y282" s="33"/>
      <c r="Z282" s="33"/>
      <c r="AA282" s="33"/>
      <c r="AB282" s="33"/>
      <c r="AC282" s="33"/>
      <c r="AD282" s="33"/>
      <c r="AE282" s="33"/>
      <c r="AF282" s="33"/>
      <c r="AG282" s="33"/>
    </row>
    <row r="283" spans="1:33" ht="13.5" customHeight="1">
      <c r="A283" s="144" t="s">
        <v>462</v>
      </c>
      <c r="B283" s="151" t="s">
        <v>1226</v>
      </c>
      <c r="C283" s="151" t="s">
        <v>1227</v>
      </c>
      <c r="D283" s="123" t="s">
        <v>433</v>
      </c>
      <c r="E283" s="146"/>
      <c r="F283" s="71" t="str">
        <f t="shared" si="31"/>
        <v>う２８</v>
      </c>
      <c r="G283" s="71" t="str">
        <f t="shared" si="32"/>
        <v>徳光亮真</v>
      </c>
      <c r="H283" s="123" t="s">
        <v>1182</v>
      </c>
      <c r="I283" s="69" t="s">
        <v>52</v>
      </c>
      <c r="J283" s="149">
        <v>1990</v>
      </c>
      <c r="K283" s="73">
        <f t="shared" si="26"/>
        <v>36</v>
      </c>
      <c r="L283" s="71" t="str">
        <f>IF(G283="","",IF(COUNTIF($G$8:$G$429,G283)&gt;1,"2重登録","OK"))</f>
        <v>OK</v>
      </c>
      <c r="M283" s="148" t="s">
        <v>920</v>
      </c>
      <c r="N283" s="33"/>
      <c r="O283" s="33"/>
      <c r="P283" s="33"/>
      <c r="Q283" s="33"/>
      <c r="R283" s="33"/>
      <c r="S283" s="33"/>
      <c r="T283" s="33"/>
      <c r="U283" s="33"/>
      <c r="V283" s="33"/>
      <c r="W283" s="33"/>
      <c r="X283" s="33"/>
      <c r="Y283" s="33"/>
      <c r="Z283" s="33"/>
      <c r="AA283" s="33"/>
      <c r="AB283" s="33"/>
      <c r="AC283" s="33"/>
      <c r="AD283" s="33"/>
      <c r="AE283" s="33"/>
      <c r="AF283" s="33"/>
      <c r="AG283" s="33"/>
    </row>
    <row r="284" spans="1:33" ht="13.5" customHeight="1">
      <c r="A284" s="144" t="s">
        <v>463</v>
      </c>
      <c r="B284" s="151" t="s">
        <v>1228</v>
      </c>
      <c r="C284" s="151" t="s">
        <v>1229</v>
      </c>
      <c r="D284" s="123" t="s">
        <v>433</v>
      </c>
      <c r="E284" s="146"/>
      <c r="F284" s="71" t="str">
        <f t="shared" si="31"/>
        <v>う２９</v>
      </c>
      <c r="G284" s="71" t="str">
        <f t="shared" si="32"/>
        <v>元生光亮</v>
      </c>
      <c r="H284" s="123" t="s">
        <v>1182</v>
      </c>
      <c r="I284" s="69" t="s">
        <v>52</v>
      </c>
      <c r="J284" s="149">
        <v>1990</v>
      </c>
      <c r="K284" s="73">
        <f t="shared" si="26"/>
        <v>36</v>
      </c>
      <c r="L284" s="71" t="str">
        <f>IF(G284="","",IF(COUNTIF($G$8:$G$429,G284)&gt;1,"2重登録","OK"))</f>
        <v>OK</v>
      </c>
      <c r="M284" s="148" t="s">
        <v>790</v>
      </c>
      <c r="N284" s="33"/>
      <c r="O284" s="33"/>
      <c r="P284" s="33"/>
      <c r="Q284" s="33"/>
      <c r="R284" s="33"/>
      <c r="S284" s="33"/>
      <c r="T284" s="33"/>
      <c r="U284" s="33"/>
      <c r="V284" s="33"/>
      <c r="W284" s="33"/>
      <c r="X284" s="33"/>
      <c r="Y284" s="33"/>
      <c r="Z284" s="33"/>
      <c r="AA284" s="33"/>
      <c r="AB284" s="33"/>
      <c r="AC284" s="33"/>
      <c r="AD284" s="33"/>
      <c r="AE284" s="33"/>
      <c r="AF284" s="33"/>
      <c r="AG284" s="33"/>
    </row>
    <row r="285" spans="1:33" ht="13.5" customHeight="1">
      <c r="A285" s="144" t="s">
        <v>464</v>
      </c>
      <c r="B285" s="93" t="s">
        <v>1230</v>
      </c>
      <c r="C285" s="152" t="s">
        <v>1231</v>
      </c>
      <c r="D285" s="123" t="s">
        <v>433</v>
      </c>
      <c r="E285" s="70"/>
      <c r="F285" s="71" t="str">
        <f t="shared" si="31"/>
        <v>う３０</v>
      </c>
      <c r="G285" s="71" t="str">
        <f t="shared" si="32"/>
        <v>田中伸一</v>
      </c>
      <c r="H285" s="123" t="s">
        <v>1182</v>
      </c>
      <c r="I285" s="139" t="s">
        <v>777</v>
      </c>
      <c r="J285" s="126">
        <v>1964</v>
      </c>
      <c r="K285" s="73">
        <f t="shared" si="26"/>
        <v>62</v>
      </c>
      <c r="L285" s="132" t="str">
        <f>IF(G285="","",IF(COUNTIF($H$4:$H$658,G285)&gt;1,"2重登録","OK"))</f>
        <v>OK</v>
      </c>
      <c r="M285" s="71" t="s">
        <v>791</v>
      </c>
      <c r="N285" s="33"/>
      <c r="O285" s="33"/>
      <c r="P285" s="33"/>
      <c r="Q285" s="33"/>
      <c r="R285" s="33"/>
      <c r="S285" s="33"/>
      <c r="T285" s="33"/>
      <c r="U285" s="33"/>
      <c r="V285" s="33"/>
      <c r="W285" s="33"/>
      <c r="X285" s="33"/>
      <c r="Y285" s="33"/>
      <c r="Z285" s="33"/>
      <c r="AA285" s="33"/>
      <c r="AB285" s="33"/>
      <c r="AC285" s="33"/>
      <c r="AD285" s="33"/>
      <c r="AE285" s="33"/>
      <c r="AF285" s="33"/>
      <c r="AG285" s="33"/>
    </row>
    <row r="286" spans="1:33" ht="13.5" customHeight="1">
      <c r="A286" s="144" t="s">
        <v>465</v>
      </c>
      <c r="B286" s="162" t="s">
        <v>1232</v>
      </c>
      <c r="C286" s="162" t="s">
        <v>1233</v>
      </c>
      <c r="D286" s="123" t="s">
        <v>433</v>
      </c>
      <c r="E286" s="153"/>
      <c r="F286" s="71" t="str">
        <f t="shared" si="31"/>
        <v>う３１</v>
      </c>
      <c r="G286" s="74" t="str">
        <f t="shared" si="32"/>
        <v>原田真稔</v>
      </c>
      <c r="H286" s="123" t="s">
        <v>1182</v>
      </c>
      <c r="I286" s="163" t="s">
        <v>52</v>
      </c>
      <c r="J286" s="164">
        <v>1974</v>
      </c>
      <c r="K286" s="73">
        <f t="shared" ref="K286:K328" si="33">IF(J286="","",(2026-J286))</f>
        <v>52</v>
      </c>
      <c r="L286" s="111" t="str">
        <f>IF(G286="","",IF(COUNTIF($G$52:$G$478,G286)&gt;1,"2重登録","OK"))</f>
        <v>OK</v>
      </c>
      <c r="M286" s="165" t="s">
        <v>905</v>
      </c>
      <c r="N286" s="33"/>
      <c r="O286" s="33"/>
      <c r="P286" s="33"/>
      <c r="Q286" s="33"/>
      <c r="R286" s="33"/>
      <c r="S286" s="33"/>
      <c r="T286" s="33"/>
      <c r="U286" s="33"/>
      <c r="V286" s="33"/>
      <c r="W286" s="33"/>
      <c r="X286" s="33"/>
      <c r="Y286" s="33"/>
      <c r="Z286" s="33"/>
      <c r="AA286" s="33"/>
      <c r="AB286" s="33"/>
      <c r="AC286" s="33"/>
      <c r="AD286" s="33"/>
      <c r="AE286" s="33"/>
      <c r="AF286" s="33"/>
      <c r="AG286" s="33"/>
    </row>
    <row r="287" spans="1:33" ht="13.5" customHeight="1">
      <c r="A287" s="144" t="s">
        <v>466</v>
      </c>
      <c r="B287" s="166" t="s">
        <v>1234</v>
      </c>
      <c r="C287" s="166" t="s">
        <v>1235</v>
      </c>
      <c r="D287" s="123" t="s">
        <v>433</v>
      </c>
      <c r="E287" s="153"/>
      <c r="F287" s="71" t="str">
        <f t="shared" si="31"/>
        <v>う３２</v>
      </c>
      <c r="G287" s="74" t="str">
        <f t="shared" si="32"/>
        <v>谷本健人</v>
      </c>
      <c r="H287" s="123" t="s">
        <v>1182</v>
      </c>
      <c r="I287" s="163" t="s">
        <v>52</v>
      </c>
      <c r="J287" s="164">
        <v>1967</v>
      </c>
      <c r="K287" s="73">
        <f t="shared" si="33"/>
        <v>59</v>
      </c>
      <c r="L287" s="111" t="str">
        <f>IF(G287="","",IF(COUNTIF($G$52:$G$478,G287)&gt;1,"2重登録","OK"))</f>
        <v>OK</v>
      </c>
      <c r="M287" s="165" t="s">
        <v>778</v>
      </c>
      <c r="N287" s="33"/>
      <c r="O287" s="33"/>
      <c r="P287" s="33"/>
      <c r="Q287" s="33"/>
      <c r="R287" s="33"/>
      <c r="S287" s="33"/>
      <c r="T287" s="33"/>
      <c r="U287" s="33"/>
      <c r="V287" s="33"/>
      <c r="W287" s="33"/>
      <c r="X287" s="33"/>
      <c r="Y287" s="33"/>
      <c r="Z287" s="33"/>
      <c r="AA287" s="33"/>
      <c r="AB287" s="33"/>
      <c r="AC287" s="33"/>
      <c r="AD287" s="33"/>
      <c r="AE287" s="33"/>
      <c r="AF287" s="33"/>
      <c r="AG287" s="33"/>
    </row>
    <row r="288" spans="1:33" ht="13.5" customHeight="1">
      <c r="A288" s="144" t="s">
        <v>467</v>
      </c>
      <c r="B288" s="166" t="s">
        <v>1207</v>
      </c>
      <c r="C288" s="166" t="s">
        <v>1236</v>
      </c>
      <c r="D288" s="123" t="s">
        <v>433</v>
      </c>
      <c r="E288" s="153"/>
      <c r="F288" s="71" t="str">
        <f t="shared" si="31"/>
        <v>う３３</v>
      </c>
      <c r="G288" s="74" t="str">
        <f t="shared" si="32"/>
        <v>中嶋優人</v>
      </c>
      <c r="H288" s="123" t="s">
        <v>1182</v>
      </c>
      <c r="I288" s="163" t="s">
        <v>52</v>
      </c>
      <c r="J288" s="164">
        <v>1997</v>
      </c>
      <c r="K288" s="73">
        <f t="shared" si="33"/>
        <v>29</v>
      </c>
      <c r="L288" s="111" t="str">
        <f>IF(G288="","",IF(COUNTIF($G$52:$G$478,G288)&gt;1,"2重登録","OK"))</f>
        <v>OK</v>
      </c>
      <c r="M288" s="165" t="s">
        <v>1209</v>
      </c>
      <c r="N288" s="33"/>
      <c r="O288" s="33"/>
      <c r="P288" s="33"/>
      <c r="Q288" s="33"/>
      <c r="R288" s="33"/>
      <c r="S288" s="33"/>
      <c r="T288" s="33"/>
      <c r="U288" s="33"/>
      <c r="V288" s="33"/>
      <c r="W288" s="33"/>
      <c r="X288" s="33"/>
      <c r="Y288" s="33"/>
      <c r="Z288" s="33"/>
      <c r="AA288" s="33"/>
      <c r="AB288" s="33"/>
      <c r="AC288" s="33"/>
      <c r="AD288" s="33"/>
      <c r="AE288" s="33"/>
      <c r="AF288" s="33"/>
      <c r="AG288" s="33"/>
    </row>
    <row r="289" spans="1:33" ht="13.5" customHeight="1">
      <c r="A289" s="144" t="s">
        <v>468</v>
      </c>
      <c r="B289" s="166" t="s">
        <v>1237</v>
      </c>
      <c r="C289" s="166" t="s">
        <v>1238</v>
      </c>
      <c r="D289" s="123" t="s">
        <v>433</v>
      </c>
      <c r="E289" s="153"/>
      <c r="F289" s="71" t="str">
        <f t="shared" si="31"/>
        <v>う３４</v>
      </c>
      <c r="G289" s="74" t="str">
        <f t="shared" si="32"/>
        <v>赤岡景伍</v>
      </c>
      <c r="H289" s="123" t="s">
        <v>1182</v>
      </c>
      <c r="I289" s="163" t="s">
        <v>52</v>
      </c>
      <c r="J289" s="164">
        <v>1999</v>
      </c>
      <c r="K289" s="73">
        <f t="shared" si="33"/>
        <v>27</v>
      </c>
      <c r="L289" s="111" t="str">
        <f>IF(G289="","",IF(COUNTIF($G$52:$G$478,G289)&gt;1,"2重登録","OK"))</f>
        <v>OK</v>
      </c>
      <c r="M289" s="165" t="s">
        <v>1209</v>
      </c>
      <c r="N289" s="33"/>
      <c r="O289" s="33"/>
      <c r="P289" s="33"/>
      <c r="Q289" s="33"/>
      <c r="R289" s="33"/>
      <c r="S289" s="33"/>
      <c r="T289" s="33"/>
      <c r="U289" s="33"/>
      <c r="V289" s="33"/>
      <c r="W289" s="33"/>
      <c r="X289" s="33"/>
      <c r="Y289" s="33"/>
      <c r="Z289" s="33"/>
      <c r="AA289" s="33"/>
      <c r="AB289" s="33"/>
      <c r="AC289" s="33"/>
      <c r="AD289" s="33"/>
      <c r="AE289" s="33"/>
      <c r="AF289" s="33"/>
      <c r="AG289" s="33"/>
    </row>
    <row r="290" spans="1:33" ht="13.5" customHeight="1">
      <c r="A290" s="144" t="s">
        <v>469</v>
      </c>
      <c r="B290" s="166" t="s">
        <v>1239</v>
      </c>
      <c r="C290" s="166" t="s">
        <v>1240</v>
      </c>
      <c r="D290" s="123" t="s">
        <v>433</v>
      </c>
      <c r="E290" s="153"/>
      <c r="F290" s="71" t="str">
        <f t="shared" si="31"/>
        <v>う３５</v>
      </c>
      <c r="G290" s="74" t="str">
        <f t="shared" si="32"/>
        <v>安井栄司</v>
      </c>
      <c r="H290" s="123" t="s">
        <v>1182</v>
      </c>
      <c r="I290" s="163" t="s">
        <v>52</v>
      </c>
      <c r="J290" s="164">
        <v>1964</v>
      </c>
      <c r="K290" s="73">
        <f t="shared" si="33"/>
        <v>62</v>
      </c>
      <c r="L290" s="111" t="str">
        <f>IF(G290="","",IF(COUNTIF($G$52:$G$478,G290)&gt;1,"2重登録","OK"))</f>
        <v>OK</v>
      </c>
      <c r="M290" s="165" t="s">
        <v>885</v>
      </c>
      <c r="N290" s="33"/>
      <c r="O290" s="33"/>
      <c r="P290" s="33"/>
      <c r="Q290" s="33"/>
      <c r="R290" s="33"/>
      <c r="S290" s="33"/>
      <c r="T290" s="33"/>
      <c r="U290" s="33"/>
      <c r="V290" s="33"/>
      <c r="W290" s="33"/>
      <c r="X290" s="33"/>
      <c r="Y290" s="33"/>
      <c r="Z290" s="33"/>
      <c r="AA290" s="33"/>
      <c r="AB290" s="33"/>
      <c r="AC290" s="33"/>
      <c r="AD290" s="33"/>
      <c r="AE290" s="33"/>
      <c r="AF290" s="33"/>
      <c r="AG290" s="33"/>
    </row>
    <row r="291" spans="1:33" ht="13.5" customHeight="1">
      <c r="A291" s="144" t="s">
        <v>470</v>
      </c>
      <c r="B291" s="167" t="s">
        <v>1241</v>
      </c>
      <c r="C291" s="167" t="s">
        <v>1176</v>
      </c>
      <c r="D291" s="123" t="s">
        <v>433</v>
      </c>
      <c r="E291" s="146"/>
      <c r="F291" s="71" t="str">
        <f t="shared" si="31"/>
        <v>う３６</v>
      </c>
      <c r="G291" s="71" t="str">
        <f t="shared" si="32"/>
        <v>今井順子</v>
      </c>
      <c r="H291" s="123" t="s">
        <v>1182</v>
      </c>
      <c r="I291" s="120" t="s">
        <v>798</v>
      </c>
      <c r="J291" s="149">
        <v>1957</v>
      </c>
      <c r="K291" s="73">
        <f t="shared" si="33"/>
        <v>69</v>
      </c>
      <c r="L291" s="71" t="str">
        <f>IF(G291="","",IF(COUNTIF($G$8:$G$429,G291)&gt;1,"2重登録","OK"))</f>
        <v>OK</v>
      </c>
      <c r="M291" s="168" t="s">
        <v>799</v>
      </c>
      <c r="N291" s="33"/>
      <c r="O291" s="33"/>
      <c r="P291" s="33"/>
      <c r="Q291" s="33"/>
      <c r="R291" s="33"/>
      <c r="S291" s="33"/>
      <c r="T291" s="33"/>
      <c r="U291" s="33"/>
      <c r="V291" s="33"/>
      <c r="W291" s="33"/>
      <c r="X291" s="33"/>
      <c r="Y291" s="33"/>
      <c r="Z291" s="33"/>
      <c r="AA291" s="33"/>
      <c r="AB291" s="33"/>
      <c r="AC291" s="33"/>
      <c r="AD291" s="33"/>
      <c r="AE291" s="33"/>
      <c r="AF291" s="33"/>
      <c r="AG291" s="33"/>
    </row>
    <row r="292" spans="1:33" ht="13.5" customHeight="1">
      <c r="A292" s="144" t="s">
        <v>471</v>
      </c>
      <c r="B292" s="167" t="s">
        <v>1242</v>
      </c>
      <c r="C292" s="167" t="s">
        <v>1243</v>
      </c>
      <c r="D292" s="123" t="s">
        <v>433</v>
      </c>
      <c r="E292" s="146"/>
      <c r="F292" s="71" t="str">
        <f t="shared" si="31"/>
        <v>う３７</v>
      </c>
      <c r="G292" s="71" t="str">
        <f t="shared" si="32"/>
        <v>伊吹邦子</v>
      </c>
      <c r="H292" s="123" t="s">
        <v>1182</v>
      </c>
      <c r="I292" s="120" t="s">
        <v>798</v>
      </c>
      <c r="J292" s="147">
        <v>1969</v>
      </c>
      <c r="K292" s="73">
        <f t="shared" si="33"/>
        <v>57</v>
      </c>
      <c r="L292" s="71" t="str">
        <f>IF(G292="","",IF(COUNTIF($G$8:$G$429,G292)&gt;1,"2重登録","OK"))</f>
        <v>OK</v>
      </c>
      <c r="M292" s="153" t="s">
        <v>781</v>
      </c>
      <c r="N292" s="33"/>
      <c r="O292" s="33"/>
      <c r="P292" s="33"/>
      <c r="Q292" s="33"/>
      <c r="R292" s="33"/>
      <c r="S292" s="33"/>
      <c r="T292" s="33"/>
      <c r="U292" s="33"/>
      <c r="V292" s="33"/>
      <c r="W292" s="33"/>
      <c r="X292" s="33"/>
      <c r="Y292" s="33"/>
      <c r="Z292" s="33"/>
      <c r="AA292" s="33"/>
      <c r="AB292" s="33"/>
      <c r="AC292" s="33"/>
      <c r="AD292" s="33"/>
      <c r="AE292" s="33"/>
      <c r="AF292" s="33"/>
      <c r="AG292" s="33"/>
    </row>
    <row r="293" spans="1:33" ht="13.5" customHeight="1">
      <c r="A293" s="144" t="s">
        <v>472</v>
      </c>
      <c r="B293" s="169" t="s">
        <v>1244</v>
      </c>
      <c r="C293" s="169" t="s">
        <v>1245</v>
      </c>
      <c r="D293" s="123" t="s">
        <v>433</v>
      </c>
      <c r="E293" s="146"/>
      <c r="F293" s="71" t="str">
        <f t="shared" si="31"/>
        <v>う３８</v>
      </c>
      <c r="G293" s="71" t="str">
        <f t="shared" si="32"/>
        <v>植垣貴美子</v>
      </c>
      <c r="H293" s="123" t="s">
        <v>1182</v>
      </c>
      <c r="I293" s="170" t="s">
        <v>798</v>
      </c>
      <c r="J293" s="155">
        <v>1965</v>
      </c>
      <c r="K293" s="73">
        <f t="shared" si="33"/>
        <v>61</v>
      </c>
      <c r="L293" s="71" t="str">
        <f>IF(G293="","",IF(COUNTIF($G$8:$G$429,G293)&gt;1,"2重登録","OK"))</f>
        <v>OK</v>
      </c>
      <c r="M293" s="171" t="s">
        <v>805</v>
      </c>
      <c r="N293" s="33"/>
      <c r="O293" s="33"/>
      <c r="P293" s="33"/>
      <c r="Q293" s="33"/>
      <c r="R293" s="33"/>
      <c r="S293" s="33"/>
      <c r="T293" s="33"/>
      <c r="U293" s="33"/>
      <c r="V293" s="33"/>
      <c r="W293" s="33"/>
      <c r="X293" s="33"/>
      <c r="Y293" s="33"/>
      <c r="Z293" s="33"/>
      <c r="AA293" s="33"/>
      <c r="AB293" s="33"/>
      <c r="AC293" s="33"/>
      <c r="AD293" s="33"/>
      <c r="AE293" s="33"/>
      <c r="AF293" s="33"/>
      <c r="AG293" s="33"/>
    </row>
    <row r="294" spans="1:33" ht="13.5" customHeight="1">
      <c r="A294" s="144" t="s">
        <v>473</v>
      </c>
      <c r="B294" s="172" t="s">
        <v>1246</v>
      </c>
      <c r="C294" s="172" t="s">
        <v>1247</v>
      </c>
      <c r="D294" s="123" t="s">
        <v>433</v>
      </c>
      <c r="E294" s="146"/>
      <c r="F294" s="71" t="str">
        <f t="shared" si="31"/>
        <v>う３９</v>
      </c>
      <c r="G294" s="71" t="str">
        <f t="shared" si="32"/>
        <v>牛道心</v>
      </c>
      <c r="H294" s="123" t="s">
        <v>1182</v>
      </c>
      <c r="I294" s="120" t="s">
        <v>798</v>
      </c>
      <c r="J294" s="126">
        <v>1978</v>
      </c>
      <c r="K294" s="73">
        <f t="shared" si="33"/>
        <v>48</v>
      </c>
      <c r="L294" s="71" t="str">
        <f>IF(G294="","",IF(COUNTIF($G$8:$G$429,G294)&gt;1,"2重登録","OK"))</f>
        <v>OK</v>
      </c>
      <c r="M294" s="139" t="s">
        <v>787</v>
      </c>
      <c r="N294" s="33"/>
      <c r="O294" s="33"/>
      <c r="P294" s="33"/>
      <c r="Q294" s="33"/>
      <c r="R294" s="33"/>
      <c r="S294" s="33"/>
      <c r="T294" s="33"/>
      <c r="U294" s="33"/>
      <c r="V294" s="33"/>
      <c r="W294" s="33"/>
      <c r="X294" s="33"/>
      <c r="Y294" s="33"/>
      <c r="Z294" s="33"/>
      <c r="AA294" s="33"/>
      <c r="AB294" s="33"/>
      <c r="AC294" s="33"/>
      <c r="AD294" s="33"/>
      <c r="AE294" s="33"/>
      <c r="AF294" s="33"/>
      <c r="AG294" s="33"/>
    </row>
    <row r="295" spans="1:33" ht="13.5" customHeight="1">
      <c r="A295" s="144" t="s">
        <v>474</v>
      </c>
      <c r="B295" s="172" t="s">
        <v>1248</v>
      </c>
      <c r="C295" s="172" t="s">
        <v>1249</v>
      </c>
      <c r="D295" s="123" t="s">
        <v>433</v>
      </c>
      <c r="E295" s="146"/>
      <c r="F295" s="71" t="str">
        <f t="shared" si="31"/>
        <v>う４０</v>
      </c>
      <c r="G295" s="71" t="str">
        <f t="shared" si="32"/>
        <v>梅田陽子</v>
      </c>
      <c r="H295" s="123" t="s">
        <v>1182</v>
      </c>
      <c r="I295" s="120" t="s">
        <v>798</v>
      </c>
      <c r="J295" s="126">
        <v>1969</v>
      </c>
      <c r="K295" s="73">
        <f t="shared" si="33"/>
        <v>57</v>
      </c>
      <c r="L295" s="71" t="str">
        <f>IF(G295="","",IF(COUNTIF($G$8:$G$429,G295)&gt;1,"2重登録","OK"))</f>
        <v>OK</v>
      </c>
      <c r="M295" s="153" t="s">
        <v>905</v>
      </c>
      <c r="N295" s="36"/>
      <c r="O295" s="36"/>
      <c r="P295" s="36"/>
      <c r="Q295" s="36"/>
      <c r="R295" s="36"/>
      <c r="S295" s="36"/>
      <c r="T295" s="36"/>
      <c r="U295" s="36"/>
      <c r="V295" s="36"/>
      <c r="W295" s="36"/>
      <c r="X295" s="36"/>
      <c r="Y295" s="36"/>
      <c r="Z295" s="36"/>
      <c r="AA295" s="36"/>
      <c r="AB295" s="36"/>
      <c r="AC295" s="36"/>
      <c r="AD295" s="36"/>
      <c r="AE295" s="36"/>
      <c r="AF295" s="36"/>
      <c r="AG295" s="36"/>
    </row>
    <row r="296" spans="1:33" ht="13.5" customHeight="1">
      <c r="A296" s="144" t="s">
        <v>475</v>
      </c>
      <c r="B296" s="172" t="s">
        <v>1190</v>
      </c>
      <c r="C296" s="172" t="s">
        <v>1250</v>
      </c>
      <c r="D296" s="123" t="s">
        <v>433</v>
      </c>
      <c r="E296" s="146"/>
      <c r="F296" s="71" t="str">
        <f t="shared" si="31"/>
        <v>う４１</v>
      </c>
      <c r="G296" s="71" t="str">
        <f t="shared" si="32"/>
        <v>垣内美香</v>
      </c>
      <c r="H296" s="123" t="s">
        <v>1182</v>
      </c>
      <c r="I296" s="120" t="s">
        <v>798</v>
      </c>
      <c r="J296" s="147">
        <v>1968</v>
      </c>
      <c r="K296" s="73">
        <f t="shared" si="33"/>
        <v>58</v>
      </c>
      <c r="L296" s="71" t="str">
        <f>IF(G296="","",IF(COUNTIF($G$8:$G$429,G296)&gt;1,"2重登録","OK"))</f>
        <v>OK</v>
      </c>
      <c r="M296" s="171" t="s">
        <v>792</v>
      </c>
      <c r="N296" s="33"/>
      <c r="O296" s="33"/>
      <c r="P296" s="33"/>
      <c r="Q296" s="33"/>
      <c r="R296" s="33"/>
      <c r="S296" s="33"/>
      <c r="T296" s="33"/>
      <c r="U296" s="33"/>
      <c r="V296" s="33"/>
      <c r="W296" s="33"/>
      <c r="X296" s="33"/>
      <c r="Y296" s="33"/>
      <c r="Z296" s="33"/>
      <c r="AA296" s="33"/>
      <c r="AB296" s="33"/>
      <c r="AC296" s="33"/>
      <c r="AD296" s="33"/>
      <c r="AE296" s="33"/>
      <c r="AF296" s="33"/>
      <c r="AG296" s="33"/>
    </row>
    <row r="297" spans="1:33" ht="13.5" customHeight="1">
      <c r="A297" s="144" t="s">
        <v>476</v>
      </c>
      <c r="B297" s="173" t="s">
        <v>1177</v>
      </c>
      <c r="C297" s="173" t="s">
        <v>1251</v>
      </c>
      <c r="D297" s="123" t="s">
        <v>433</v>
      </c>
      <c r="E297" s="146"/>
      <c r="F297" s="71" t="str">
        <f t="shared" si="31"/>
        <v>う４２</v>
      </c>
      <c r="G297" s="71" t="str">
        <f t="shared" si="32"/>
        <v>辻佳子</v>
      </c>
      <c r="H297" s="123" t="s">
        <v>1182</v>
      </c>
      <c r="I297" s="120" t="s">
        <v>798</v>
      </c>
      <c r="J297" s="174">
        <v>1973</v>
      </c>
      <c r="K297" s="73">
        <f t="shared" si="33"/>
        <v>53</v>
      </c>
      <c r="L297" s="71" t="str">
        <f>IF(G297="","",IF(COUNTIF($G$8:$G$429,G297)&gt;1,"2重登録","OK"))</f>
        <v>OK</v>
      </c>
      <c r="M297" s="148" t="s">
        <v>781</v>
      </c>
      <c r="N297" s="33"/>
      <c r="O297" s="33"/>
      <c r="P297" s="33"/>
      <c r="Q297" s="33"/>
      <c r="R297" s="33"/>
      <c r="S297" s="33"/>
      <c r="T297" s="33"/>
      <c r="U297" s="33"/>
      <c r="V297" s="33"/>
      <c r="W297" s="33"/>
      <c r="X297" s="33"/>
      <c r="Y297" s="33"/>
      <c r="Z297" s="33"/>
      <c r="AA297" s="33"/>
      <c r="AB297" s="33"/>
      <c r="AC297" s="33"/>
      <c r="AD297" s="33"/>
      <c r="AE297" s="33"/>
      <c r="AF297" s="33"/>
      <c r="AG297" s="33"/>
    </row>
    <row r="298" spans="1:33" ht="13.5" customHeight="1">
      <c r="A298" s="144" t="s">
        <v>477</v>
      </c>
      <c r="B298" s="172" t="s">
        <v>1252</v>
      </c>
      <c r="C298" s="172" t="s">
        <v>1253</v>
      </c>
      <c r="D298" s="123" t="s">
        <v>433</v>
      </c>
      <c r="E298" s="146"/>
      <c r="F298" s="71" t="str">
        <f t="shared" si="31"/>
        <v>う４３</v>
      </c>
      <c r="G298" s="71" t="str">
        <f t="shared" si="32"/>
        <v>苗村直子</v>
      </c>
      <c r="H298" s="123" t="s">
        <v>1182</v>
      </c>
      <c r="I298" s="120" t="s">
        <v>798</v>
      </c>
      <c r="J298" s="174">
        <v>1974</v>
      </c>
      <c r="K298" s="73">
        <f t="shared" si="33"/>
        <v>52</v>
      </c>
      <c r="L298" s="71" t="str">
        <f>IF(G298="","",IF(COUNTIF($G$8:$G$429,G298)&gt;1,"2重登録","OK"))</f>
        <v>OK</v>
      </c>
      <c r="M298" s="148" t="s">
        <v>1254</v>
      </c>
      <c r="N298" s="33"/>
      <c r="O298" s="33"/>
      <c r="P298" s="33"/>
      <c r="Q298" s="33"/>
      <c r="R298" s="33"/>
      <c r="S298" s="33"/>
      <c r="T298" s="33"/>
      <c r="U298" s="33"/>
      <c r="V298" s="33"/>
      <c r="W298" s="33"/>
      <c r="X298" s="33"/>
      <c r="Y298" s="33"/>
      <c r="Z298" s="33"/>
      <c r="AA298" s="33"/>
      <c r="AB298" s="33"/>
      <c r="AC298" s="33"/>
      <c r="AD298" s="33"/>
      <c r="AE298" s="33"/>
      <c r="AF298" s="33"/>
      <c r="AG298" s="33"/>
    </row>
    <row r="299" spans="1:33" ht="13.5" customHeight="1">
      <c r="A299" s="144" t="s">
        <v>478</v>
      </c>
      <c r="B299" s="172" t="s">
        <v>1255</v>
      </c>
      <c r="C299" s="172" t="s">
        <v>1256</v>
      </c>
      <c r="D299" s="123" t="s">
        <v>433</v>
      </c>
      <c r="E299" s="146"/>
      <c r="F299" s="71" t="str">
        <f t="shared" si="31"/>
        <v>う４４</v>
      </c>
      <c r="G299" s="71" t="str">
        <f t="shared" si="32"/>
        <v>藤田博美</v>
      </c>
      <c r="H299" s="123" t="s">
        <v>1182</v>
      </c>
      <c r="I299" s="120" t="s">
        <v>798</v>
      </c>
      <c r="J299" s="157">
        <v>1970</v>
      </c>
      <c r="K299" s="73">
        <f t="shared" si="33"/>
        <v>56</v>
      </c>
      <c r="L299" s="71" t="str">
        <f>IF(G299="","",IF(COUNTIF($G$8:$G$429,G299)&gt;1,"2重登録","OK"))</f>
        <v>OK</v>
      </c>
      <c r="M299" s="148" t="s">
        <v>54</v>
      </c>
      <c r="N299" s="33"/>
      <c r="O299" s="33"/>
      <c r="P299" s="33"/>
      <c r="Q299" s="33"/>
      <c r="R299" s="33"/>
      <c r="S299" s="33"/>
      <c r="T299" s="33"/>
      <c r="U299" s="33"/>
      <c r="V299" s="33"/>
      <c r="W299" s="33"/>
      <c r="X299" s="33"/>
      <c r="Y299" s="33"/>
      <c r="Z299" s="33"/>
      <c r="AA299" s="33"/>
      <c r="AB299" s="33"/>
      <c r="AC299" s="33"/>
      <c r="AD299" s="33"/>
      <c r="AE299" s="33"/>
      <c r="AF299" s="33"/>
      <c r="AG299" s="33"/>
    </row>
    <row r="300" spans="1:33" ht="13.5" customHeight="1">
      <c r="A300" s="144" t="s">
        <v>479</v>
      </c>
      <c r="B300" s="175" t="s">
        <v>480</v>
      </c>
      <c r="C300" s="175" t="s">
        <v>1257</v>
      </c>
      <c r="D300" s="123" t="s">
        <v>433</v>
      </c>
      <c r="E300" s="146"/>
      <c r="F300" s="71" t="str">
        <f t="shared" si="31"/>
        <v>う４５</v>
      </c>
      <c r="G300" s="71" t="str">
        <f t="shared" si="32"/>
        <v>竹下光代</v>
      </c>
      <c r="H300" s="123" t="s">
        <v>1182</v>
      </c>
      <c r="I300" s="120" t="s">
        <v>798</v>
      </c>
      <c r="J300" s="149">
        <v>1974</v>
      </c>
      <c r="K300" s="73">
        <f t="shared" si="33"/>
        <v>52</v>
      </c>
      <c r="L300" s="71" t="str">
        <f>IF(G300="","",IF(COUNTIF($G$8:$G$429,G300)&gt;1,"2重登録","OK"))</f>
        <v>OK</v>
      </c>
      <c r="M300" s="168" t="s">
        <v>799</v>
      </c>
      <c r="N300" s="33"/>
      <c r="O300" s="33"/>
      <c r="P300" s="33"/>
      <c r="Q300" s="33"/>
      <c r="R300" s="33"/>
      <c r="S300" s="33"/>
      <c r="T300" s="33"/>
      <c r="U300" s="33"/>
      <c r="V300" s="33"/>
      <c r="W300" s="33"/>
      <c r="X300" s="33"/>
      <c r="Y300" s="33"/>
      <c r="Z300" s="33"/>
      <c r="AA300" s="33"/>
      <c r="AB300" s="33"/>
      <c r="AC300" s="33"/>
      <c r="AD300" s="33"/>
      <c r="AE300" s="33"/>
      <c r="AF300" s="33"/>
      <c r="AG300" s="33"/>
    </row>
    <row r="301" spans="1:33" ht="13.5" customHeight="1">
      <c r="A301" s="144" t="s">
        <v>481</v>
      </c>
      <c r="B301" s="167" t="s">
        <v>482</v>
      </c>
      <c r="C301" s="167" t="s">
        <v>1258</v>
      </c>
      <c r="D301" s="123" t="s">
        <v>433</v>
      </c>
      <c r="E301" s="146"/>
      <c r="F301" s="71" t="str">
        <f t="shared" si="31"/>
        <v>う４６</v>
      </c>
      <c r="G301" s="71" t="str">
        <f t="shared" si="32"/>
        <v>姫井亜利沙</v>
      </c>
      <c r="H301" s="123" t="s">
        <v>1182</v>
      </c>
      <c r="I301" s="120" t="s">
        <v>798</v>
      </c>
      <c r="J301" s="149">
        <v>1982</v>
      </c>
      <c r="K301" s="73">
        <f t="shared" si="33"/>
        <v>44</v>
      </c>
      <c r="L301" s="71" t="str">
        <f>IF(G301="","",IF(COUNTIF($G$8:$G$429,G301)&gt;1,"2重登録","OK"))</f>
        <v>OK</v>
      </c>
      <c r="M301" s="148" t="s">
        <v>781</v>
      </c>
      <c r="N301" s="33"/>
      <c r="O301" s="33"/>
      <c r="P301" s="33"/>
      <c r="Q301" s="33"/>
      <c r="R301" s="33"/>
      <c r="S301" s="33"/>
      <c r="T301" s="33"/>
      <c r="U301" s="33"/>
      <c r="V301" s="33"/>
      <c r="W301" s="33"/>
      <c r="X301" s="33"/>
      <c r="Y301" s="33"/>
      <c r="Z301" s="33"/>
      <c r="AA301" s="33"/>
      <c r="AB301" s="33"/>
      <c r="AC301" s="33"/>
      <c r="AD301" s="33"/>
      <c r="AE301" s="33"/>
      <c r="AF301" s="33"/>
      <c r="AG301" s="33"/>
    </row>
    <row r="302" spans="1:33" ht="13.5" customHeight="1">
      <c r="A302" s="144" t="s">
        <v>483</v>
      </c>
      <c r="B302" s="172" t="s">
        <v>1259</v>
      </c>
      <c r="C302" s="172" t="s">
        <v>1260</v>
      </c>
      <c r="D302" s="123" t="s">
        <v>433</v>
      </c>
      <c r="E302" s="146"/>
      <c r="F302" s="71" t="str">
        <f t="shared" si="31"/>
        <v>う４７</v>
      </c>
      <c r="G302" s="71" t="str">
        <f t="shared" si="32"/>
        <v>村田彩子</v>
      </c>
      <c r="H302" s="123" t="s">
        <v>1182</v>
      </c>
      <c r="I302" s="120" t="s">
        <v>798</v>
      </c>
      <c r="J302" s="149">
        <v>1968</v>
      </c>
      <c r="K302" s="73">
        <f t="shared" si="33"/>
        <v>58</v>
      </c>
      <c r="L302" s="71" t="str">
        <f>IF(G302="","",IF(COUNTIF($G$8:$G$429,G302)&gt;1,"2重登録","OK"))</f>
        <v>OK</v>
      </c>
      <c r="M302" s="148" t="s">
        <v>792</v>
      </c>
      <c r="N302" s="33"/>
      <c r="O302" s="33"/>
      <c r="P302" s="33"/>
      <c r="Q302" s="33"/>
      <c r="R302" s="33"/>
      <c r="S302" s="33"/>
      <c r="T302" s="33"/>
      <c r="U302" s="33"/>
      <c r="V302" s="33"/>
      <c r="W302" s="33"/>
      <c r="X302" s="33"/>
      <c r="Y302" s="33"/>
      <c r="Z302" s="33"/>
      <c r="AA302" s="33"/>
      <c r="AB302" s="33"/>
      <c r="AC302" s="33"/>
      <c r="AD302" s="33"/>
      <c r="AE302" s="33"/>
      <c r="AF302" s="33"/>
      <c r="AG302" s="33"/>
    </row>
    <row r="303" spans="1:33" ht="13.5" customHeight="1">
      <c r="A303" s="144" t="s">
        <v>484</v>
      </c>
      <c r="B303" s="172" t="s">
        <v>1261</v>
      </c>
      <c r="C303" s="172" t="s">
        <v>1262</v>
      </c>
      <c r="D303" s="123" t="s">
        <v>433</v>
      </c>
      <c r="E303" s="146"/>
      <c r="F303" s="71" t="str">
        <f t="shared" si="31"/>
        <v>う４８</v>
      </c>
      <c r="G303" s="71" t="str">
        <f t="shared" si="32"/>
        <v>村川庸子</v>
      </c>
      <c r="H303" s="123" t="s">
        <v>1182</v>
      </c>
      <c r="I303" s="120" t="s">
        <v>798</v>
      </c>
      <c r="J303" s="149">
        <v>1969</v>
      </c>
      <c r="K303" s="73">
        <f t="shared" si="33"/>
        <v>57</v>
      </c>
      <c r="L303" s="71" t="str">
        <f>IF(G303="","",IF(COUNTIF($G$8:$G$429,G303)&gt;1,"2重登録","OK"))</f>
        <v>OK</v>
      </c>
      <c r="M303" s="148" t="s">
        <v>785</v>
      </c>
      <c r="N303" s="33"/>
      <c r="O303" s="33"/>
      <c r="P303" s="33"/>
      <c r="Q303" s="33"/>
      <c r="R303" s="33"/>
      <c r="S303" s="33"/>
      <c r="T303" s="33"/>
      <c r="U303" s="33"/>
      <c r="V303" s="33"/>
      <c r="W303" s="33"/>
      <c r="X303" s="33"/>
      <c r="Y303" s="33"/>
      <c r="Z303" s="33"/>
      <c r="AA303" s="33"/>
      <c r="AB303" s="33"/>
      <c r="AC303" s="33"/>
      <c r="AD303" s="33"/>
      <c r="AE303" s="33"/>
      <c r="AF303" s="33"/>
      <c r="AG303" s="33"/>
    </row>
    <row r="304" spans="1:33" ht="13.5" customHeight="1">
      <c r="A304" s="144" t="s">
        <v>485</v>
      </c>
      <c r="B304" s="172" t="s">
        <v>1263</v>
      </c>
      <c r="C304" s="172" t="s">
        <v>1264</v>
      </c>
      <c r="D304" s="123" t="s">
        <v>433</v>
      </c>
      <c r="E304" s="176"/>
      <c r="F304" s="71" t="str">
        <f t="shared" si="31"/>
        <v>う４９</v>
      </c>
      <c r="G304" s="71" t="str">
        <f t="shared" si="32"/>
        <v>古株淳子</v>
      </c>
      <c r="H304" s="123" t="s">
        <v>1182</v>
      </c>
      <c r="I304" s="120" t="s">
        <v>798</v>
      </c>
      <c r="J304" s="177">
        <v>1968</v>
      </c>
      <c r="K304" s="73">
        <f t="shared" si="33"/>
        <v>58</v>
      </c>
      <c r="L304" s="71" t="str">
        <f>IF(G304="","",IF(COUNTIF($G$8:$G$429,G304)&gt;1,"2重登録","OK"))</f>
        <v>OK</v>
      </c>
      <c r="M304" s="178" t="s">
        <v>873</v>
      </c>
      <c r="N304" s="33"/>
      <c r="O304" s="33"/>
      <c r="P304" s="33"/>
      <c r="Q304" s="33"/>
      <c r="R304" s="33"/>
      <c r="S304" s="33"/>
      <c r="T304" s="33"/>
      <c r="U304" s="33"/>
      <c r="V304" s="33"/>
      <c r="W304" s="33"/>
      <c r="X304" s="33"/>
      <c r="Y304" s="33"/>
      <c r="Z304" s="33"/>
      <c r="AA304" s="33"/>
      <c r="AB304" s="33"/>
      <c r="AC304" s="33"/>
      <c r="AD304" s="33"/>
      <c r="AE304" s="33"/>
      <c r="AF304" s="33"/>
      <c r="AG304" s="33"/>
    </row>
    <row r="305" spans="1:33" ht="13.5" customHeight="1">
      <c r="A305" s="144" t="s">
        <v>486</v>
      </c>
      <c r="B305" s="179" t="s">
        <v>1232</v>
      </c>
      <c r="C305" s="179" t="s">
        <v>1265</v>
      </c>
      <c r="D305" s="123" t="s">
        <v>433</v>
      </c>
      <c r="E305" s="153"/>
      <c r="F305" s="71" t="str">
        <f t="shared" si="31"/>
        <v>う５０</v>
      </c>
      <c r="G305" s="74" t="str">
        <f t="shared" si="32"/>
        <v>原田洋子</v>
      </c>
      <c r="H305" s="123" t="s">
        <v>1182</v>
      </c>
      <c r="I305" s="180" t="s">
        <v>798</v>
      </c>
      <c r="J305" s="164">
        <v>1976</v>
      </c>
      <c r="K305" s="73">
        <f t="shared" si="33"/>
        <v>50</v>
      </c>
      <c r="L305" s="111" t="str">
        <f>IF(G305="","",IF(COUNTIF($G$52:$G$478,G305)&gt;1,"2重登録","OK"))</f>
        <v>OK</v>
      </c>
      <c r="M305" s="165" t="s">
        <v>905</v>
      </c>
      <c r="N305" s="33"/>
      <c r="O305" s="33"/>
      <c r="P305" s="33"/>
      <c r="Q305" s="33"/>
      <c r="R305" s="33"/>
      <c r="S305" s="33"/>
      <c r="T305" s="33"/>
      <c r="U305" s="33"/>
      <c r="V305" s="33"/>
      <c r="W305" s="33"/>
      <c r="X305" s="33"/>
      <c r="Y305" s="33"/>
      <c r="Z305" s="33"/>
      <c r="AA305" s="33"/>
      <c r="AB305" s="33"/>
      <c r="AC305" s="33"/>
      <c r="AD305" s="33"/>
      <c r="AE305" s="33"/>
      <c r="AF305" s="33"/>
      <c r="AG305" s="33"/>
    </row>
    <row r="306" spans="1:33" ht="13.5" customHeight="1">
      <c r="A306" s="144" t="s">
        <v>487</v>
      </c>
      <c r="B306" s="179" t="s">
        <v>1266</v>
      </c>
      <c r="C306" s="179" t="s">
        <v>1249</v>
      </c>
      <c r="D306" s="123" t="s">
        <v>433</v>
      </c>
      <c r="E306" s="153"/>
      <c r="F306" s="71" t="str">
        <f t="shared" si="31"/>
        <v>う５１</v>
      </c>
      <c r="G306" s="74" t="str">
        <f t="shared" si="32"/>
        <v>小川陽子</v>
      </c>
      <c r="H306" s="123" t="s">
        <v>1182</v>
      </c>
      <c r="I306" s="180" t="s">
        <v>798</v>
      </c>
      <c r="J306" s="164">
        <v>1971</v>
      </c>
      <c r="K306" s="73">
        <f t="shared" si="33"/>
        <v>55</v>
      </c>
      <c r="L306" s="111" t="str">
        <f>IF(G306="","",IF(COUNTIF($G$52:$G$478,G306)&gt;1,"2重登録","OK"))</f>
        <v>OK</v>
      </c>
      <c r="M306" s="165" t="s">
        <v>905</v>
      </c>
      <c r="N306" s="33"/>
      <c r="O306" s="33"/>
      <c r="P306" s="33"/>
      <c r="Q306" s="33"/>
      <c r="R306" s="33"/>
      <c r="S306" s="33"/>
      <c r="T306" s="33"/>
      <c r="U306" s="33"/>
      <c r="V306" s="33"/>
      <c r="W306" s="33"/>
      <c r="X306" s="33"/>
      <c r="Y306" s="33"/>
      <c r="Z306" s="33"/>
      <c r="AA306" s="33"/>
      <c r="AB306" s="33"/>
      <c r="AC306" s="33"/>
      <c r="AD306" s="33"/>
      <c r="AE306" s="33"/>
      <c r="AF306" s="33"/>
      <c r="AG306" s="33"/>
    </row>
    <row r="307" spans="1:33" ht="13.5" customHeight="1">
      <c r="A307" s="144" t="s">
        <v>488</v>
      </c>
      <c r="B307" s="179" t="s">
        <v>927</v>
      </c>
      <c r="C307" s="179" t="s">
        <v>1267</v>
      </c>
      <c r="D307" s="123" t="s">
        <v>433</v>
      </c>
      <c r="E307" s="153"/>
      <c r="F307" s="71" t="str">
        <f t="shared" si="31"/>
        <v>う５２</v>
      </c>
      <c r="G307" s="74" t="str">
        <f t="shared" si="32"/>
        <v>山口千恵</v>
      </c>
      <c r="H307" s="123" t="s">
        <v>1182</v>
      </c>
      <c r="I307" s="180" t="s">
        <v>798</v>
      </c>
      <c r="J307" s="164">
        <v>1978</v>
      </c>
      <c r="K307" s="73">
        <f t="shared" si="33"/>
        <v>48</v>
      </c>
      <c r="L307" s="111" t="str">
        <f>IF(G307="","",IF(COUNTIF($G$52:$G$478,G307)&gt;1,"2重登録","OK"))</f>
        <v>OK</v>
      </c>
      <c r="M307" s="165" t="s">
        <v>882</v>
      </c>
      <c r="N307" s="33"/>
      <c r="O307" s="33"/>
      <c r="P307" s="33"/>
      <c r="Q307" s="33"/>
      <c r="R307" s="33"/>
      <c r="S307" s="33"/>
      <c r="T307" s="33"/>
      <c r="U307" s="33"/>
      <c r="V307" s="33"/>
      <c r="W307" s="33"/>
      <c r="X307" s="33"/>
      <c r="Y307" s="33"/>
      <c r="Z307" s="33"/>
      <c r="AA307" s="33"/>
      <c r="AB307" s="33"/>
      <c r="AC307" s="33"/>
      <c r="AD307" s="33"/>
      <c r="AE307" s="33"/>
      <c r="AF307" s="33"/>
      <c r="AG307" s="33"/>
    </row>
    <row r="308" spans="1:33" ht="13.5" customHeight="1">
      <c r="A308" s="144" t="s">
        <v>489</v>
      </c>
      <c r="B308" s="179" t="s">
        <v>909</v>
      </c>
      <c r="C308" s="179" t="s">
        <v>1268</v>
      </c>
      <c r="D308" s="123" t="s">
        <v>433</v>
      </c>
      <c r="E308" s="126" t="s">
        <v>929</v>
      </c>
      <c r="F308" s="71" t="str">
        <f t="shared" si="31"/>
        <v>う５３</v>
      </c>
      <c r="G308" s="74" t="str">
        <f>B308&amp;C308</f>
        <v>森心奈</v>
      </c>
      <c r="H308" s="123" t="s">
        <v>1182</v>
      </c>
      <c r="I308" s="180" t="s">
        <v>798</v>
      </c>
      <c r="J308" s="164">
        <v>2013</v>
      </c>
      <c r="K308" s="73">
        <f t="shared" si="33"/>
        <v>13</v>
      </c>
      <c r="L308" s="111" t="str">
        <f>IF(G308="","",IF(COUNTIF($G$52:$G$478,G308)&gt;1,"2重登録","OK"))</f>
        <v>OK</v>
      </c>
      <c r="M308" s="165" t="s">
        <v>885</v>
      </c>
      <c r="N308" s="33"/>
      <c r="O308" s="33"/>
      <c r="P308" s="33"/>
      <c r="Q308" s="33"/>
      <c r="R308" s="33"/>
      <c r="S308" s="33"/>
      <c r="T308" s="33"/>
      <c r="U308" s="33"/>
      <c r="V308" s="33"/>
      <c r="W308" s="33"/>
      <c r="X308" s="33"/>
      <c r="Y308" s="33"/>
      <c r="Z308" s="33"/>
      <c r="AA308" s="33"/>
      <c r="AB308" s="33"/>
      <c r="AC308" s="33"/>
      <c r="AD308" s="33"/>
      <c r="AE308" s="33"/>
      <c r="AF308" s="33"/>
      <c r="AG308" s="33"/>
    </row>
    <row r="309" spans="1:33" ht="13.5" customHeight="1">
      <c r="A309" s="144" t="s">
        <v>490</v>
      </c>
      <c r="B309" s="81" t="s">
        <v>1269</v>
      </c>
      <c r="C309" s="81" t="s">
        <v>1270</v>
      </c>
      <c r="D309" s="123" t="s">
        <v>433</v>
      </c>
      <c r="E309" s="75"/>
      <c r="F309" s="71" t="str">
        <f t="shared" si="31"/>
        <v>う５４</v>
      </c>
      <c r="G309" s="68" t="str">
        <f>B309&amp;C309</f>
        <v>河野由子</v>
      </c>
      <c r="H309" s="123" t="s">
        <v>1182</v>
      </c>
      <c r="I309" s="180" t="s">
        <v>798</v>
      </c>
      <c r="J309" s="79">
        <v>1961</v>
      </c>
      <c r="K309" s="82">
        <f t="shared" si="33"/>
        <v>65</v>
      </c>
      <c r="L309" s="68" t="str">
        <f>IF(G309="","",IF(COUNTIF($G$52:$G$478,G309)&gt;1,"2重登録","OK"))</f>
        <v>OK</v>
      </c>
      <c r="M309" s="68" t="s">
        <v>905</v>
      </c>
      <c r="N309" s="33"/>
      <c r="O309" s="33"/>
      <c r="P309" s="33"/>
      <c r="Q309" s="33"/>
      <c r="R309" s="33"/>
      <c r="S309" s="33"/>
      <c r="T309" s="33"/>
      <c r="U309" s="33"/>
      <c r="V309" s="33"/>
      <c r="W309" s="33"/>
      <c r="X309" s="33"/>
      <c r="Y309" s="33"/>
      <c r="Z309" s="33"/>
      <c r="AA309" s="33"/>
      <c r="AB309" s="33"/>
      <c r="AC309" s="33"/>
      <c r="AD309" s="33"/>
      <c r="AE309" s="33"/>
      <c r="AF309" s="33"/>
      <c r="AG309" s="33"/>
    </row>
    <row r="310" spans="1:33" ht="13.5" customHeight="1">
      <c r="A310" s="144" t="s">
        <v>491</v>
      </c>
      <c r="B310" s="68" t="s">
        <v>916</v>
      </c>
      <c r="C310" s="68" t="s">
        <v>1271</v>
      </c>
      <c r="D310" s="123" t="s">
        <v>433</v>
      </c>
      <c r="E310" s="75"/>
      <c r="F310" s="71" t="str">
        <f t="shared" si="31"/>
        <v>う５５</v>
      </c>
      <c r="G310" s="68" t="str">
        <f>B310&amp;C310</f>
        <v>中島大輔</v>
      </c>
      <c r="H310" s="123" t="s">
        <v>1182</v>
      </c>
      <c r="I310" s="181" t="s">
        <v>777</v>
      </c>
      <c r="J310" s="79">
        <v>1984</v>
      </c>
      <c r="K310" s="82">
        <f t="shared" si="33"/>
        <v>42</v>
      </c>
      <c r="L310" s="68" t="str">
        <f>IF(G310="","",IF(COUNTIF($G$52:$G$478,G310)&gt;1,"2重登録","OK"))</f>
        <v>OK</v>
      </c>
      <c r="M310" s="68" t="s">
        <v>778</v>
      </c>
      <c r="N310" s="33"/>
      <c r="O310" s="33"/>
      <c r="P310" s="33"/>
      <c r="Q310" s="33"/>
      <c r="R310" s="33"/>
      <c r="S310" s="33"/>
      <c r="T310" s="33"/>
      <c r="U310" s="33"/>
      <c r="V310" s="33"/>
      <c r="W310" s="33"/>
      <c r="X310" s="33"/>
      <c r="Y310" s="33"/>
      <c r="Z310" s="33"/>
      <c r="AA310" s="33"/>
      <c r="AB310" s="33"/>
      <c r="AC310" s="33"/>
      <c r="AD310" s="33"/>
      <c r="AE310" s="33"/>
      <c r="AF310" s="33"/>
      <c r="AG310" s="33"/>
    </row>
    <row r="311" spans="1:33" ht="13.5" customHeight="1">
      <c r="A311" s="144" t="s">
        <v>492</v>
      </c>
      <c r="B311" s="68" t="s">
        <v>1408</v>
      </c>
      <c r="C311" s="68" t="s">
        <v>1272</v>
      </c>
      <c r="D311" s="123" t="s">
        <v>433</v>
      </c>
      <c r="E311" s="75"/>
      <c r="F311" s="71" t="str">
        <f t="shared" si="31"/>
        <v>う５６</v>
      </c>
      <c r="G311" s="68" t="str">
        <f>B311&amp;C311</f>
        <v>袖岡毅志</v>
      </c>
      <c r="H311" s="123" t="s">
        <v>1182</v>
      </c>
      <c r="I311" s="181" t="s">
        <v>777</v>
      </c>
      <c r="J311" s="79">
        <v>1972</v>
      </c>
      <c r="K311" s="82">
        <f t="shared" si="33"/>
        <v>54</v>
      </c>
      <c r="L311" s="68" t="str">
        <f>IF(G311="","",IF(COUNTIF($G$52:$G$478,G311)&gt;1,"2重登録","OK"))</f>
        <v>OK</v>
      </c>
      <c r="M311" s="68" t="s">
        <v>778</v>
      </c>
      <c r="N311" s="33"/>
      <c r="O311" s="33"/>
      <c r="P311" s="33"/>
      <c r="Q311" s="33"/>
      <c r="R311" s="33"/>
      <c r="S311" s="33"/>
      <c r="T311" s="33"/>
      <c r="U311" s="33"/>
      <c r="V311" s="33"/>
      <c r="W311" s="33"/>
      <c r="X311" s="33"/>
      <c r="Y311" s="33"/>
      <c r="Z311" s="33"/>
      <c r="AA311" s="33"/>
      <c r="AB311" s="33"/>
      <c r="AC311" s="33"/>
      <c r="AD311" s="33"/>
      <c r="AE311" s="33"/>
      <c r="AF311" s="33"/>
      <c r="AG311" s="33"/>
    </row>
    <row r="312" spans="1:33" ht="13.5" customHeight="1">
      <c r="A312" s="144" t="s">
        <v>1409</v>
      </c>
      <c r="B312" s="68" t="s">
        <v>927</v>
      </c>
      <c r="C312" s="68" t="s">
        <v>1410</v>
      </c>
      <c r="D312" s="123" t="s">
        <v>433</v>
      </c>
      <c r="E312" s="126" t="s">
        <v>929</v>
      </c>
      <c r="F312" s="71" t="str">
        <f t="shared" si="31"/>
        <v>う５７</v>
      </c>
      <c r="G312" s="68" t="str">
        <f t="shared" ref="G312:G315" si="34">B312&amp;C312</f>
        <v>山口大知</v>
      </c>
      <c r="H312" s="123" t="s">
        <v>1182</v>
      </c>
      <c r="I312" s="181" t="s">
        <v>777</v>
      </c>
      <c r="J312" s="79">
        <v>2012</v>
      </c>
      <c r="K312" s="82">
        <f t="shared" si="33"/>
        <v>14</v>
      </c>
      <c r="L312" s="68" t="str">
        <f>IF(G312="","",IF(COUNTIF($G$52:$G$478,G312)&gt;1,"2重登録","OK"))</f>
        <v>OK</v>
      </c>
      <c r="M312" s="68" t="s">
        <v>882</v>
      </c>
      <c r="N312" s="33"/>
      <c r="O312" s="33"/>
      <c r="P312" s="33"/>
      <c r="Q312" s="33"/>
      <c r="R312" s="33"/>
      <c r="S312" s="33"/>
      <c r="T312" s="33"/>
      <c r="U312" s="33"/>
      <c r="V312" s="33"/>
      <c r="W312" s="33"/>
      <c r="X312" s="33"/>
      <c r="Y312" s="33"/>
      <c r="Z312" s="33"/>
      <c r="AA312" s="33"/>
      <c r="AB312" s="33"/>
      <c r="AC312" s="33"/>
      <c r="AD312" s="33"/>
      <c r="AE312" s="33"/>
      <c r="AF312" s="33"/>
      <c r="AG312" s="33"/>
    </row>
    <row r="313" spans="1:33" ht="13.5" customHeight="1">
      <c r="A313" s="144" t="s">
        <v>1411</v>
      </c>
      <c r="B313" s="68" t="s">
        <v>1369</v>
      </c>
      <c r="C313" s="68" t="s">
        <v>1412</v>
      </c>
      <c r="D313" s="123" t="s">
        <v>433</v>
      </c>
      <c r="E313" s="75"/>
      <c r="F313" s="71" t="str">
        <f t="shared" si="31"/>
        <v>う５８</v>
      </c>
      <c r="G313" s="68" t="str">
        <f t="shared" si="34"/>
        <v>鈴木悠太</v>
      </c>
      <c r="H313" s="123" t="s">
        <v>1182</v>
      </c>
      <c r="I313" s="181" t="s">
        <v>777</v>
      </c>
      <c r="J313" s="79">
        <v>2000</v>
      </c>
      <c r="K313" s="82">
        <f t="shared" si="33"/>
        <v>26</v>
      </c>
      <c r="L313" s="68" t="str">
        <f>IF(G313="","",IF(COUNTIF($G$52:$G$478,G313)&gt;1,"2重登録","OK"))</f>
        <v>OK</v>
      </c>
      <c r="M313" s="68" t="s">
        <v>778</v>
      </c>
      <c r="N313" s="33"/>
      <c r="O313" s="33"/>
      <c r="P313" s="33"/>
      <c r="Q313" s="33"/>
      <c r="R313" s="33"/>
      <c r="S313" s="33"/>
      <c r="T313" s="33"/>
      <c r="U313" s="33"/>
      <c r="V313" s="33"/>
      <c r="W313" s="33"/>
      <c r="X313" s="33"/>
      <c r="Y313" s="33"/>
      <c r="Z313" s="33"/>
      <c r="AA313" s="33"/>
      <c r="AB313" s="33"/>
      <c r="AC313" s="33"/>
      <c r="AD313" s="33"/>
      <c r="AE313" s="33"/>
      <c r="AF313" s="33"/>
      <c r="AG313" s="33"/>
    </row>
    <row r="314" spans="1:33" ht="13.5" customHeight="1">
      <c r="A314" s="144" t="s">
        <v>1413</v>
      </c>
      <c r="B314" s="68" t="s">
        <v>1414</v>
      </c>
      <c r="C314" s="68" t="s">
        <v>1415</v>
      </c>
      <c r="D314" s="123" t="s">
        <v>433</v>
      </c>
      <c r="E314" s="75"/>
      <c r="F314" s="71" t="str">
        <f t="shared" si="31"/>
        <v>う５９</v>
      </c>
      <c r="G314" s="68" t="str">
        <f t="shared" si="34"/>
        <v>白澤裕大</v>
      </c>
      <c r="H314" s="123" t="s">
        <v>1182</v>
      </c>
      <c r="I314" s="181" t="s">
        <v>777</v>
      </c>
      <c r="J314" s="79">
        <v>1995</v>
      </c>
      <c r="K314" s="82">
        <f t="shared" si="33"/>
        <v>31</v>
      </c>
      <c r="L314" s="68" t="str">
        <f>IF(G314="","",IF(COUNTIF($G$52:$G$478,G314)&gt;1,"2重登録","OK"))</f>
        <v>OK</v>
      </c>
      <c r="M314" s="68" t="s">
        <v>805</v>
      </c>
      <c r="N314" s="33"/>
      <c r="O314" s="33"/>
      <c r="P314" s="33"/>
      <c r="Q314" s="33"/>
      <c r="R314" s="33"/>
      <c r="S314" s="33"/>
      <c r="T314" s="33"/>
      <c r="U314" s="33"/>
      <c r="V314" s="33"/>
      <c r="W314" s="33"/>
      <c r="X314" s="33"/>
      <c r="Y314" s="33"/>
      <c r="Z314" s="33"/>
      <c r="AA314" s="33"/>
      <c r="AB314" s="33"/>
      <c r="AC314" s="33"/>
      <c r="AD314" s="33"/>
      <c r="AE314" s="33"/>
      <c r="AF314" s="33"/>
      <c r="AG314" s="33"/>
    </row>
    <row r="315" spans="1:33" ht="13.5" customHeight="1">
      <c r="A315" s="144" t="s">
        <v>1416</v>
      </c>
      <c r="B315" s="68" t="s">
        <v>952</v>
      </c>
      <c r="C315" s="68" t="s">
        <v>1417</v>
      </c>
      <c r="D315" s="123" t="s">
        <v>433</v>
      </c>
      <c r="E315" s="75"/>
      <c r="F315" s="71" t="str">
        <f t="shared" si="31"/>
        <v>う６０</v>
      </c>
      <c r="G315" s="68" t="str">
        <f t="shared" si="34"/>
        <v>石田謙介</v>
      </c>
      <c r="H315" s="123" t="s">
        <v>1182</v>
      </c>
      <c r="I315" s="181" t="s">
        <v>777</v>
      </c>
      <c r="J315" s="79">
        <v>1972</v>
      </c>
      <c r="K315" s="82">
        <f t="shared" si="33"/>
        <v>54</v>
      </c>
      <c r="L315" s="68" t="str">
        <f>IF(G315="","",IF(COUNTIF($G$52:$G$478,G315)&gt;1,"2重登録","OK"))</f>
        <v>OK</v>
      </c>
      <c r="M315" s="68" t="s">
        <v>913</v>
      </c>
      <c r="N315" s="33"/>
      <c r="O315" s="33"/>
      <c r="P315" s="33"/>
      <c r="Q315" s="33"/>
      <c r="R315" s="33"/>
      <c r="S315" s="33"/>
      <c r="T315" s="33"/>
      <c r="U315" s="33"/>
      <c r="V315" s="33"/>
      <c r="W315" s="33"/>
      <c r="X315" s="33"/>
      <c r="Y315" s="33"/>
      <c r="Z315" s="33"/>
      <c r="AA315" s="33"/>
      <c r="AB315" s="33"/>
      <c r="AC315" s="33"/>
      <c r="AD315" s="33"/>
      <c r="AE315" s="33"/>
      <c r="AF315" s="33"/>
      <c r="AG315" s="33"/>
    </row>
    <row r="316" spans="1:33" ht="13.5" customHeight="1">
      <c r="A316" s="182"/>
      <c r="B316" s="109">
        <v>10</v>
      </c>
      <c r="C316" s="141"/>
      <c r="D316" s="183" t="s">
        <v>1418</v>
      </c>
      <c r="E316" s="65"/>
      <c r="F316" s="83"/>
      <c r="G316" s="83"/>
      <c r="H316" s="183"/>
      <c r="I316" s="83"/>
      <c r="J316" s="184"/>
      <c r="K316" s="73" t="str">
        <f t="shared" si="33"/>
        <v/>
      </c>
      <c r="L316" s="83"/>
      <c r="M316" s="185"/>
      <c r="N316" s="33"/>
      <c r="O316" s="33"/>
      <c r="P316" s="33"/>
      <c r="Q316" s="33"/>
      <c r="R316" s="33"/>
      <c r="S316" s="33"/>
      <c r="T316" s="33"/>
      <c r="U316" s="33"/>
      <c r="V316" s="33"/>
      <c r="W316" s="33"/>
      <c r="X316" s="33"/>
      <c r="Y316" s="33"/>
      <c r="Z316" s="33"/>
      <c r="AA316" s="33"/>
      <c r="AB316" s="33"/>
      <c r="AC316" s="33"/>
      <c r="AD316" s="33"/>
      <c r="AE316" s="33"/>
      <c r="AF316" s="33"/>
      <c r="AG316" s="33"/>
    </row>
    <row r="317" spans="1:33" ht="13.5" customHeight="1">
      <c r="A317" s="68" t="s">
        <v>1273</v>
      </c>
      <c r="B317" s="120" t="s">
        <v>1274</v>
      </c>
      <c r="C317" s="120" t="s">
        <v>1275</v>
      </c>
      <c r="D317" s="69" t="s">
        <v>1276</v>
      </c>
      <c r="E317" s="70"/>
      <c r="F317" s="71" t="str">
        <f t="shared" ref="F317:F328" si="35">A317</f>
        <v>た０１</v>
      </c>
      <c r="G317" s="71" t="str">
        <f>B317&amp;C317</f>
        <v>川瀬清子</v>
      </c>
      <c r="H317" s="71" t="str">
        <f t="shared" ref="H317:H328" si="36">D317</f>
        <v>建部TC</v>
      </c>
      <c r="I317" s="120" t="s">
        <v>798</v>
      </c>
      <c r="J317" s="72">
        <v>1969</v>
      </c>
      <c r="K317" s="73">
        <f t="shared" si="33"/>
        <v>57</v>
      </c>
      <c r="L317" s="71" t="str">
        <f t="shared" ref="L317:L328" si="37">IF(G317="","",IF(COUNTIF($G$4:$G$109,G317)&gt;1,"2重登録","OK"))</f>
        <v>OK</v>
      </c>
      <c r="M317" s="121" t="s">
        <v>799</v>
      </c>
      <c r="N317" s="33"/>
      <c r="O317" s="33"/>
      <c r="P317" s="33"/>
      <c r="Q317" s="33"/>
      <c r="R317" s="33"/>
      <c r="S317" s="33"/>
      <c r="T317" s="33"/>
      <c r="U317" s="33"/>
      <c r="V317" s="33"/>
      <c r="W317" s="33"/>
      <c r="X317" s="33"/>
      <c r="Y317" s="33"/>
      <c r="Z317" s="33"/>
      <c r="AA317" s="33"/>
      <c r="AB317" s="33"/>
      <c r="AC317" s="33"/>
      <c r="AD317" s="33"/>
      <c r="AE317" s="33"/>
      <c r="AF317" s="33"/>
      <c r="AG317" s="33"/>
    </row>
    <row r="318" spans="1:33" ht="13.5" customHeight="1">
      <c r="A318" s="71" t="s">
        <v>1277</v>
      </c>
      <c r="B318" s="71" t="s">
        <v>1278</v>
      </c>
      <c r="C318" s="71" t="s">
        <v>1279</v>
      </c>
      <c r="D318" s="69" t="s">
        <v>1276</v>
      </c>
      <c r="E318" s="70"/>
      <c r="F318" s="71" t="str">
        <f t="shared" si="35"/>
        <v>た０２</v>
      </c>
      <c r="G318" s="71" t="str">
        <f t="shared" ref="G318:G328" si="38">B318&amp;C318</f>
        <v>中村雅宣</v>
      </c>
      <c r="H318" s="71" t="str">
        <f t="shared" si="36"/>
        <v>建部TC</v>
      </c>
      <c r="I318" s="71" t="s">
        <v>777</v>
      </c>
      <c r="J318" s="74">
        <v>1978</v>
      </c>
      <c r="K318" s="73">
        <f t="shared" si="33"/>
        <v>48</v>
      </c>
      <c r="L318" s="71" t="str">
        <f t="shared" si="37"/>
        <v>OK</v>
      </c>
      <c r="M318" s="121" t="s">
        <v>799</v>
      </c>
      <c r="N318" s="33"/>
      <c r="O318" s="33"/>
      <c r="P318" s="33"/>
      <c r="Q318" s="33"/>
      <c r="R318" s="33"/>
      <c r="S318" s="33"/>
      <c r="T318" s="33"/>
      <c r="U318" s="33"/>
      <c r="V318" s="33"/>
      <c r="W318" s="33"/>
      <c r="X318" s="33"/>
      <c r="Y318" s="33"/>
      <c r="Z318" s="33"/>
      <c r="AA318" s="33"/>
      <c r="AB318" s="33"/>
      <c r="AC318" s="33"/>
      <c r="AD318" s="33"/>
      <c r="AE318" s="33"/>
      <c r="AF318" s="33"/>
      <c r="AG318" s="33"/>
    </row>
    <row r="319" spans="1:33" ht="13.5" customHeight="1">
      <c r="A319" s="71" t="s">
        <v>1280</v>
      </c>
      <c r="B319" s="69" t="s">
        <v>1281</v>
      </c>
      <c r="C319" s="69" t="s">
        <v>1282</v>
      </c>
      <c r="D319" s="69" t="s">
        <v>1276</v>
      </c>
      <c r="E319" s="70"/>
      <c r="F319" s="71" t="str">
        <f t="shared" si="35"/>
        <v>た０３</v>
      </c>
      <c r="G319" s="71" t="str">
        <f t="shared" si="38"/>
        <v>村地直也</v>
      </c>
      <c r="H319" s="71" t="str">
        <f t="shared" si="36"/>
        <v>建部TC</v>
      </c>
      <c r="I319" s="71" t="s">
        <v>777</v>
      </c>
      <c r="J319" s="72">
        <v>1989</v>
      </c>
      <c r="K319" s="73">
        <f t="shared" si="33"/>
        <v>37</v>
      </c>
      <c r="L319" s="71" t="str">
        <f t="shared" si="37"/>
        <v>OK</v>
      </c>
      <c r="M319" s="121" t="s">
        <v>799</v>
      </c>
      <c r="N319" s="33"/>
      <c r="O319" s="33"/>
      <c r="P319" s="33"/>
      <c r="Q319" s="33"/>
      <c r="R319" s="33"/>
      <c r="S319" s="33"/>
      <c r="T319" s="33"/>
      <c r="U319" s="33"/>
      <c r="V319" s="33"/>
      <c r="W319" s="33"/>
      <c r="X319" s="33"/>
      <c r="Y319" s="33"/>
      <c r="Z319" s="33"/>
      <c r="AA319" s="33"/>
      <c r="AB319" s="33"/>
      <c r="AC319" s="33"/>
      <c r="AD319" s="33"/>
      <c r="AE319" s="33"/>
      <c r="AF319" s="33"/>
      <c r="AG319" s="33"/>
    </row>
    <row r="320" spans="1:33" ht="13.5" customHeight="1">
      <c r="A320" s="68" t="s">
        <v>493</v>
      </c>
      <c r="B320" s="120" t="s">
        <v>1283</v>
      </c>
      <c r="C320" s="120" t="s">
        <v>1284</v>
      </c>
      <c r="D320" s="69" t="s">
        <v>1276</v>
      </c>
      <c r="E320" s="70"/>
      <c r="F320" s="71" t="str">
        <f t="shared" si="35"/>
        <v>た０４</v>
      </c>
      <c r="G320" s="71" t="str">
        <f t="shared" si="38"/>
        <v>小梶優子</v>
      </c>
      <c r="H320" s="71" t="str">
        <f t="shared" si="36"/>
        <v>建部TC</v>
      </c>
      <c r="I320" s="120" t="s">
        <v>798</v>
      </c>
      <c r="J320" s="74">
        <v>1974</v>
      </c>
      <c r="K320" s="73">
        <f t="shared" si="33"/>
        <v>52</v>
      </c>
      <c r="L320" s="71" t="str">
        <f t="shared" si="37"/>
        <v>OK</v>
      </c>
      <c r="M320" s="121" t="s">
        <v>799</v>
      </c>
      <c r="N320" s="33"/>
      <c r="O320" s="33"/>
      <c r="P320" s="33"/>
      <c r="Q320" s="33"/>
      <c r="R320" s="33"/>
      <c r="S320" s="33"/>
      <c r="T320" s="33"/>
      <c r="U320" s="33"/>
      <c r="V320" s="33"/>
      <c r="W320" s="33"/>
      <c r="X320" s="33"/>
      <c r="Y320" s="33"/>
      <c r="Z320" s="33"/>
      <c r="AA320" s="33"/>
      <c r="AB320" s="33"/>
      <c r="AC320" s="33"/>
      <c r="AD320" s="33"/>
      <c r="AE320" s="33"/>
      <c r="AF320" s="33"/>
      <c r="AG320" s="33"/>
    </row>
    <row r="321" spans="1:33" ht="13.5" customHeight="1">
      <c r="A321" s="71" t="s">
        <v>494</v>
      </c>
      <c r="B321" s="120" t="s">
        <v>1285</v>
      </c>
      <c r="C321" s="120" t="s">
        <v>1286</v>
      </c>
      <c r="D321" s="69" t="s">
        <v>1276</v>
      </c>
      <c r="E321" s="75"/>
      <c r="F321" s="71" t="str">
        <f t="shared" si="35"/>
        <v>た０５</v>
      </c>
      <c r="G321" s="71" t="str">
        <f t="shared" si="38"/>
        <v>井原早苗</v>
      </c>
      <c r="H321" s="71" t="str">
        <f t="shared" si="36"/>
        <v>建部TC</v>
      </c>
      <c r="I321" s="120" t="s">
        <v>798</v>
      </c>
      <c r="J321" s="72">
        <v>1967</v>
      </c>
      <c r="K321" s="73">
        <f t="shared" si="33"/>
        <v>59</v>
      </c>
      <c r="L321" s="71" t="str">
        <f t="shared" si="37"/>
        <v>OK</v>
      </c>
      <c r="M321" s="71" t="s">
        <v>792</v>
      </c>
      <c r="N321" s="33"/>
      <c r="O321" s="33"/>
      <c r="P321" s="33"/>
      <c r="Q321" s="33"/>
      <c r="R321" s="33"/>
      <c r="S321" s="33"/>
      <c r="T321" s="33"/>
      <c r="U321" s="33"/>
      <c r="V321" s="33"/>
      <c r="W321" s="33"/>
      <c r="X321" s="33"/>
      <c r="Y321" s="33"/>
      <c r="Z321" s="33"/>
      <c r="AA321" s="33"/>
      <c r="AB321" s="33"/>
      <c r="AC321" s="33"/>
      <c r="AD321" s="33"/>
      <c r="AE321" s="33"/>
      <c r="AF321" s="33"/>
      <c r="AG321" s="33"/>
    </row>
    <row r="322" spans="1:33" ht="13.5" customHeight="1">
      <c r="A322" s="71" t="s">
        <v>495</v>
      </c>
      <c r="B322" s="76" t="s">
        <v>1287</v>
      </c>
      <c r="C322" s="76" t="s">
        <v>1288</v>
      </c>
      <c r="D322" s="69" t="s">
        <v>1276</v>
      </c>
      <c r="E322" s="70"/>
      <c r="F322" s="71" t="str">
        <f t="shared" si="35"/>
        <v>た０６</v>
      </c>
      <c r="G322" s="71" t="str">
        <f t="shared" si="38"/>
        <v>坂上治謙</v>
      </c>
      <c r="H322" s="71" t="str">
        <f t="shared" si="36"/>
        <v>建部TC</v>
      </c>
      <c r="I322" s="71" t="s">
        <v>777</v>
      </c>
      <c r="J322" s="72">
        <v>1973</v>
      </c>
      <c r="K322" s="73">
        <f t="shared" si="33"/>
        <v>53</v>
      </c>
      <c r="L322" s="71" t="str">
        <f t="shared" si="37"/>
        <v>OK</v>
      </c>
      <c r="M322" s="71" t="s">
        <v>792</v>
      </c>
      <c r="N322" s="33"/>
      <c r="O322" s="33"/>
      <c r="P322" s="33"/>
      <c r="Q322" s="33"/>
      <c r="R322" s="33"/>
      <c r="S322" s="33"/>
      <c r="T322" s="33"/>
      <c r="U322" s="33"/>
      <c r="V322" s="33"/>
      <c r="W322" s="33"/>
      <c r="X322" s="33"/>
      <c r="Y322" s="33"/>
      <c r="Z322" s="33"/>
      <c r="AA322" s="33"/>
      <c r="AB322" s="33"/>
      <c r="AC322" s="33"/>
      <c r="AD322" s="33"/>
      <c r="AE322" s="33"/>
      <c r="AF322" s="33"/>
      <c r="AG322" s="33"/>
    </row>
    <row r="323" spans="1:33" ht="13.5" customHeight="1">
      <c r="A323" s="68" t="s">
        <v>496</v>
      </c>
      <c r="B323" s="120" t="s">
        <v>1289</v>
      </c>
      <c r="C323" s="120" t="s">
        <v>1290</v>
      </c>
      <c r="D323" s="69" t="s">
        <v>1276</v>
      </c>
      <c r="E323" s="70"/>
      <c r="F323" s="71" t="str">
        <f t="shared" si="35"/>
        <v>た０７</v>
      </c>
      <c r="G323" s="71" t="str">
        <f t="shared" si="38"/>
        <v>川尻実千代</v>
      </c>
      <c r="H323" s="71" t="str">
        <f t="shared" si="36"/>
        <v>建部TC</v>
      </c>
      <c r="I323" s="120" t="s">
        <v>798</v>
      </c>
      <c r="J323" s="72">
        <v>1976</v>
      </c>
      <c r="K323" s="73">
        <f t="shared" si="33"/>
        <v>50</v>
      </c>
      <c r="L323" s="71" t="str">
        <f t="shared" si="37"/>
        <v>OK</v>
      </c>
      <c r="M323" s="121" t="s">
        <v>799</v>
      </c>
      <c r="N323" s="33"/>
      <c r="O323" s="33"/>
      <c r="P323" s="33"/>
      <c r="Q323" s="33"/>
      <c r="R323" s="33"/>
      <c r="S323" s="33"/>
      <c r="T323" s="33"/>
      <c r="U323" s="33"/>
      <c r="V323" s="33"/>
      <c r="W323" s="33"/>
      <c r="X323" s="33"/>
      <c r="Y323" s="33"/>
      <c r="Z323" s="33"/>
      <c r="AA323" s="33"/>
      <c r="AB323" s="33"/>
      <c r="AC323" s="33"/>
      <c r="AD323" s="33"/>
      <c r="AE323" s="33"/>
      <c r="AF323" s="33"/>
      <c r="AG323" s="33"/>
    </row>
    <row r="324" spans="1:33" ht="13.5" customHeight="1">
      <c r="A324" s="71" t="s">
        <v>497</v>
      </c>
      <c r="B324" s="71" t="s">
        <v>1291</v>
      </c>
      <c r="C324" s="71" t="s">
        <v>1292</v>
      </c>
      <c r="D324" s="69" t="s">
        <v>1276</v>
      </c>
      <c r="E324" s="70"/>
      <c r="F324" s="71" t="str">
        <f t="shared" si="35"/>
        <v>た０８</v>
      </c>
      <c r="G324" s="71" t="str">
        <f t="shared" si="38"/>
        <v>増山浩明</v>
      </c>
      <c r="H324" s="71" t="str">
        <f t="shared" si="36"/>
        <v>建部TC</v>
      </c>
      <c r="I324" s="71" t="s">
        <v>777</v>
      </c>
      <c r="J324" s="74">
        <v>1965</v>
      </c>
      <c r="K324" s="73">
        <f t="shared" si="33"/>
        <v>61</v>
      </c>
      <c r="L324" s="71" t="str">
        <f t="shared" si="37"/>
        <v>OK</v>
      </c>
      <c r="M324" s="121" t="s">
        <v>799</v>
      </c>
      <c r="N324" s="33"/>
      <c r="O324" s="33"/>
      <c r="P324" s="33"/>
      <c r="Q324" s="33"/>
      <c r="R324" s="33"/>
      <c r="S324" s="33"/>
      <c r="T324" s="33"/>
      <c r="U324" s="33"/>
      <c r="V324" s="33"/>
      <c r="W324" s="33"/>
      <c r="X324" s="33"/>
      <c r="Y324" s="33"/>
      <c r="Z324" s="33"/>
      <c r="AA324" s="33"/>
      <c r="AB324" s="33"/>
      <c r="AC324" s="33"/>
      <c r="AD324" s="33"/>
      <c r="AE324" s="33"/>
      <c r="AF324" s="33"/>
      <c r="AG324" s="33"/>
    </row>
    <row r="325" spans="1:33" ht="13.5" customHeight="1">
      <c r="A325" s="71" t="s">
        <v>498</v>
      </c>
      <c r="B325" s="71" t="s">
        <v>1293</v>
      </c>
      <c r="C325" s="71" t="s">
        <v>1294</v>
      </c>
      <c r="D325" s="69" t="s">
        <v>1276</v>
      </c>
      <c r="E325" s="70"/>
      <c r="F325" s="71" t="str">
        <f t="shared" si="35"/>
        <v>た０９</v>
      </c>
      <c r="G325" s="71" t="str">
        <f t="shared" si="38"/>
        <v>刈谷佳宏</v>
      </c>
      <c r="H325" s="71" t="str">
        <f t="shared" si="36"/>
        <v>建部TC</v>
      </c>
      <c r="I325" s="71" t="s">
        <v>777</v>
      </c>
      <c r="J325" s="72">
        <v>1959</v>
      </c>
      <c r="K325" s="73">
        <f t="shared" si="33"/>
        <v>67</v>
      </c>
      <c r="L325" s="71" t="str">
        <f t="shared" si="37"/>
        <v>OK</v>
      </c>
      <c r="M325" s="121" t="s">
        <v>799</v>
      </c>
      <c r="N325" s="33"/>
      <c r="O325" s="33"/>
      <c r="P325" s="33"/>
      <c r="Q325" s="33"/>
      <c r="R325" s="33"/>
      <c r="S325" s="33"/>
      <c r="T325" s="33"/>
      <c r="U325" s="33"/>
      <c r="V325" s="33"/>
      <c r="W325" s="33"/>
      <c r="X325" s="33"/>
      <c r="Y325" s="33"/>
      <c r="Z325" s="33"/>
      <c r="AA325" s="33"/>
      <c r="AB325" s="33"/>
      <c r="AC325" s="33"/>
      <c r="AD325" s="33"/>
      <c r="AE325" s="33"/>
      <c r="AF325" s="33"/>
      <c r="AG325" s="33"/>
    </row>
    <row r="326" spans="1:33" ht="13.5" customHeight="1">
      <c r="A326" s="68" t="s">
        <v>499</v>
      </c>
      <c r="B326" s="120" t="s">
        <v>1295</v>
      </c>
      <c r="C326" s="120" t="s">
        <v>1296</v>
      </c>
      <c r="D326" s="69" t="s">
        <v>1276</v>
      </c>
      <c r="E326" s="70"/>
      <c r="F326" s="71" t="str">
        <f t="shared" si="35"/>
        <v>た１０</v>
      </c>
      <c r="G326" s="71" t="str">
        <f t="shared" si="38"/>
        <v>上川かの子</v>
      </c>
      <c r="H326" s="71" t="str">
        <f t="shared" si="36"/>
        <v>建部TC</v>
      </c>
      <c r="I326" s="120" t="s">
        <v>798</v>
      </c>
      <c r="J326" s="72">
        <v>1976</v>
      </c>
      <c r="K326" s="73">
        <f t="shared" si="33"/>
        <v>50</v>
      </c>
      <c r="L326" s="71" t="str">
        <f t="shared" si="37"/>
        <v>OK</v>
      </c>
      <c r="M326" s="71" t="s">
        <v>781</v>
      </c>
      <c r="N326" s="33"/>
      <c r="O326" s="33"/>
      <c r="P326" s="33"/>
      <c r="Q326" s="33"/>
      <c r="R326" s="33"/>
      <c r="S326" s="33"/>
      <c r="T326" s="33"/>
      <c r="U326" s="33"/>
      <c r="V326" s="33"/>
      <c r="W326" s="33"/>
      <c r="X326" s="33"/>
      <c r="Y326" s="33"/>
      <c r="Z326" s="33"/>
      <c r="AA326" s="33"/>
      <c r="AB326" s="33"/>
      <c r="AC326" s="33"/>
      <c r="AD326" s="33"/>
      <c r="AE326" s="33"/>
      <c r="AF326" s="33"/>
      <c r="AG326" s="33"/>
    </row>
    <row r="327" spans="1:33" ht="13.5" customHeight="1">
      <c r="A327" s="71" t="s">
        <v>1419</v>
      </c>
      <c r="B327" s="71" t="s">
        <v>1420</v>
      </c>
      <c r="C327" s="71" t="s">
        <v>1421</v>
      </c>
      <c r="D327" s="69" t="s">
        <v>1276</v>
      </c>
      <c r="E327" s="70"/>
      <c r="F327" s="71" t="str">
        <f t="shared" si="35"/>
        <v>た１１</v>
      </c>
      <c r="G327" s="71" t="str">
        <f t="shared" si="38"/>
        <v>野出宏樹</v>
      </c>
      <c r="H327" s="71" t="str">
        <f t="shared" si="36"/>
        <v>建部TC</v>
      </c>
      <c r="I327" s="71" t="s">
        <v>777</v>
      </c>
      <c r="J327" s="72">
        <v>1987</v>
      </c>
      <c r="K327" s="73">
        <f t="shared" si="33"/>
        <v>39</v>
      </c>
      <c r="L327" s="71" t="str">
        <f t="shared" si="37"/>
        <v>OK</v>
      </c>
      <c r="M327" s="121" t="s">
        <v>799</v>
      </c>
      <c r="N327" s="33"/>
      <c r="O327" s="33"/>
      <c r="P327" s="33"/>
      <c r="Q327" s="33"/>
      <c r="R327" s="33"/>
      <c r="S327" s="33"/>
      <c r="T327" s="33"/>
      <c r="U327" s="33"/>
      <c r="V327" s="33"/>
      <c r="W327" s="33"/>
      <c r="X327" s="33"/>
      <c r="Y327" s="33"/>
      <c r="Z327" s="33"/>
      <c r="AA327" s="33"/>
      <c r="AB327" s="33"/>
      <c r="AC327" s="33"/>
      <c r="AD327" s="33"/>
      <c r="AE327" s="33"/>
      <c r="AF327" s="33"/>
      <c r="AG327" s="33"/>
    </row>
    <row r="328" spans="1:33" ht="13.5" customHeight="1">
      <c r="A328" s="71" t="s">
        <v>1422</v>
      </c>
      <c r="B328" s="120" t="s">
        <v>1423</v>
      </c>
      <c r="C328" s="120" t="s">
        <v>1424</v>
      </c>
      <c r="D328" s="69" t="s">
        <v>1276</v>
      </c>
      <c r="E328" s="126" t="s">
        <v>929</v>
      </c>
      <c r="F328" s="71" t="str">
        <f t="shared" si="35"/>
        <v>た１２</v>
      </c>
      <c r="G328" s="71" t="str">
        <f t="shared" si="38"/>
        <v>中村日真里</v>
      </c>
      <c r="H328" s="71" t="str">
        <f t="shared" si="36"/>
        <v>建部TC</v>
      </c>
      <c r="I328" s="120" t="s">
        <v>798</v>
      </c>
      <c r="J328" s="72">
        <v>2011</v>
      </c>
      <c r="K328" s="73">
        <f t="shared" si="33"/>
        <v>15</v>
      </c>
      <c r="L328" s="71" t="str">
        <f t="shared" si="37"/>
        <v>OK</v>
      </c>
      <c r="M328" s="121" t="s">
        <v>799</v>
      </c>
      <c r="N328" s="33"/>
      <c r="O328" s="33"/>
      <c r="P328" s="33"/>
      <c r="Q328" s="33"/>
      <c r="R328" s="33"/>
      <c r="S328" s="33"/>
      <c r="T328" s="33"/>
      <c r="U328" s="33"/>
      <c r="V328" s="33"/>
      <c r="W328" s="33"/>
      <c r="X328" s="33"/>
      <c r="Y328" s="33"/>
      <c r="Z328" s="33"/>
      <c r="AA328" s="33"/>
      <c r="AB328" s="33"/>
      <c r="AC328" s="33"/>
      <c r="AD328" s="33"/>
      <c r="AE328" s="33"/>
      <c r="AF328" s="33"/>
      <c r="AG328" s="33"/>
    </row>
    <row r="329" spans="1:33" ht="13.5" customHeight="1">
      <c r="A329" s="182"/>
      <c r="B329" s="109">
        <v>11</v>
      </c>
      <c r="C329" s="141"/>
      <c r="D329" s="183" t="s">
        <v>1297</v>
      </c>
      <c r="E329" s="65"/>
      <c r="F329" s="83"/>
      <c r="G329" s="83"/>
      <c r="H329" s="183"/>
      <c r="I329" s="83"/>
      <c r="J329" s="184"/>
      <c r="K329" s="73"/>
      <c r="L329" s="83"/>
      <c r="M329" s="185"/>
      <c r="N329" s="33"/>
      <c r="O329" s="33"/>
      <c r="P329" s="33"/>
      <c r="Q329" s="33"/>
      <c r="R329" s="33"/>
      <c r="S329" s="33"/>
      <c r="T329" s="33"/>
      <c r="U329" s="33"/>
      <c r="V329" s="33"/>
      <c r="W329" s="33"/>
      <c r="X329" s="33"/>
      <c r="Y329" s="33"/>
      <c r="Z329" s="33"/>
      <c r="AA329" s="33"/>
      <c r="AB329" s="33"/>
      <c r="AC329" s="33"/>
      <c r="AD329" s="33"/>
      <c r="AE329" s="33"/>
      <c r="AF329" s="33"/>
      <c r="AG329" s="33"/>
    </row>
    <row r="330" spans="1:33" ht="13.5" customHeight="1">
      <c r="A330" s="71" t="s">
        <v>1298</v>
      </c>
      <c r="B330" s="69" t="s">
        <v>1299</v>
      </c>
      <c r="C330" s="69" t="s">
        <v>1300</v>
      </c>
      <c r="D330" s="69" t="s">
        <v>500</v>
      </c>
      <c r="E330" s="78" t="s">
        <v>113</v>
      </c>
      <c r="F330" s="71" t="str">
        <f t="shared" ref="F330:F347" si="39">A330</f>
        <v>ぷ０１</v>
      </c>
      <c r="G330" s="71" t="str">
        <f t="shared" ref="G330:G344" si="40">B330&amp;C330</f>
        <v>吉田知司</v>
      </c>
      <c r="H330" s="71" t="s">
        <v>1301</v>
      </c>
      <c r="I330" s="71" t="s">
        <v>777</v>
      </c>
      <c r="J330" s="72">
        <v>1948</v>
      </c>
      <c r="K330" s="73">
        <f>IF(J330="","",(2026-J330))</f>
        <v>78</v>
      </c>
      <c r="L330" s="132" t="str">
        <f>IF(G330="","",IF(COUNTIF($G$8:$G$429,G330)&gt;1,"2重登録","OK"))</f>
        <v>OK</v>
      </c>
      <c r="M330" s="121" t="s">
        <v>799</v>
      </c>
      <c r="N330" s="33"/>
      <c r="O330" s="33"/>
      <c r="P330" s="33"/>
      <c r="Q330" s="33"/>
      <c r="R330" s="33"/>
      <c r="S330" s="33"/>
      <c r="T330" s="33"/>
      <c r="U330" s="33"/>
      <c r="V330" s="33"/>
      <c r="W330" s="33"/>
      <c r="X330" s="33"/>
      <c r="Y330" s="33"/>
      <c r="Z330" s="33"/>
      <c r="AA330" s="33"/>
      <c r="AB330" s="33"/>
      <c r="AC330" s="33"/>
      <c r="AD330" s="33"/>
      <c r="AE330" s="33"/>
      <c r="AF330" s="33"/>
      <c r="AG330" s="33"/>
    </row>
    <row r="331" spans="1:33" ht="13.5" customHeight="1">
      <c r="A331" s="71" t="s">
        <v>1302</v>
      </c>
      <c r="B331" s="69" t="s">
        <v>1303</v>
      </c>
      <c r="C331" s="69" t="s">
        <v>1304</v>
      </c>
      <c r="D331" s="69" t="s">
        <v>500</v>
      </c>
      <c r="E331" s="70"/>
      <c r="F331" s="71" t="str">
        <f t="shared" si="39"/>
        <v>ぷ０２</v>
      </c>
      <c r="G331" s="71" t="str">
        <f t="shared" si="40"/>
        <v>一丸征功</v>
      </c>
      <c r="H331" s="71" t="s">
        <v>1301</v>
      </c>
      <c r="I331" s="71" t="s">
        <v>777</v>
      </c>
      <c r="J331" s="72">
        <v>1960</v>
      </c>
      <c r="K331" s="73">
        <f t="shared" ref="K331:K347" si="41">IF(J331="","",(2026-J331))</f>
        <v>66</v>
      </c>
      <c r="L331" s="132" t="str">
        <f>IF(G331="","",IF(COUNTIF($G$8:$G$429,G331)&gt;1,"2重登録","OK"))</f>
        <v>OK</v>
      </c>
      <c r="M331" s="71" t="s">
        <v>792</v>
      </c>
      <c r="N331" s="33"/>
      <c r="O331" s="33"/>
      <c r="P331" s="33"/>
      <c r="Q331" s="33"/>
      <c r="R331" s="33"/>
      <c r="S331" s="33"/>
      <c r="T331" s="33"/>
      <c r="U331" s="33"/>
      <c r="V331" s="33"/>
      <c r="W331" s="33"/>
      <c r="X331" s="33"/>
      <c r="Y331" s="33"/>
      <c r="Z331" s="33"/>
      <c r="AA331" s="33"/>
      <c r="AB331" s="33"/>
      <c r="AC331" s="33"/>
      <c r="AD331" s="33"/>
      <c r="AE331" s="33"/>
      <c r="AF331" s="33"/>
      <c r="AG331" s="33"/>
    </row>
    <row r="332" spans="1:33" ht="13.5" customHeight="1">
      <c r="A332" s="71" t="s">
        <v>501</v>
      </c>
      <c r="B332" s="76" t="s">
        <v>1305</v>
      </c>
      <c r="C332" s="76" t="s">
        <v>1306</v>
      </c>
      <c r="D332" s="69" t="s">
        <v>500</v>
      </c>
      <c r="E332" s="78" t="s">
        <v>113</v>
      </c>
      <c r="F332" s="71" t="str">
        <f t="shared" si="39"/>
        <v>ぷ０３</v>
      </c>
      <c r="G332" s="71" t="str">
        <f t="shared" si="40"/>
        <v>青井亘</v>
      </c>
      <c r="H332" s="71" t="s">
        <v>1301</v>
      </c>
      <c r="I332" s="71" t="s">
        <v>777</v>
      </c>
      <c r="J332" s="72">
        <v>1954</v>
      </c>
      <c r="K332" s="73">
        <f t="shared" si="41"/>
        <v>72</v>
      </c>
      <c r="L332" s="132" t="str">
        <f>IF(G332="","",IF(COUNTIF($G$8:$G$429,G332)&gt;1,"2重登録","OK"))</f>
        <v>OK</v>
      </c>
      <c r="M332" s="71" t="s">
        <v>792</v>
      </c>
      <c r="N332" s="33"/>
      <c r="O332" s="33"/>
      <c r="P332" s="33"/>
      <c r="Q332" s="33"/>
      <c r="R332" s="33"/>
      <c r="S332" s="33"/>
      <c r="T332" s="33"/>
      <c r="U332" s="33"/>
      <c r="V332" s="33"/>
      <c r="W332" s="33"/>
      <c r="X332" s="33"/>
      <c r="Y332" s="33"/>
      <c r="Z332" s="33"/>
      <c r="AA332" s="33"/>
      <c r="AB332" s="33"/>
      <c r="AC332" s="33"/>
      <c r="AD332" s="33"/>
      <c r="AE332" s="33"/>
      <c r="AF332" s="33"/>
      <c r="AG332" s="33"/>
    </row>
    <row r="333" spans="1:33" ht="13.5" customHeight="1">
      <c r="A333" s="71" t="s">
        <v>502</v>
      </c>
      <c r="B333" s="120" t="s">
        <v>1307</v>
      </c>
      <c r="C333" s="120" t="s">
        <v>1308</v>
      </c>
      <c r="D333" s="69" t="s">
        <v>500</v>
      </c>
      <c r="E333" s="78" t="s">
        <v>113</v>
      </c>
      <c r="F333" s="71" t="str">
        <f t="shared" si="39"/>
        <v>ぷ０４</v>
      </c>
      <c r="G333" s="120" t="str">
        <f t="shared" si="40"/>
        <v>澤井恵子</v>
      </c>
      <c r="H333" s="71" t="s">
        <v>1301</v>
      </c>
      <c r="I333" s="120" t="s">
        <v>798</v>
      </c>
      <c r="J333" s="72">
        <v>1948</v>
      </c>
      <c r="K333" s="73">
        <f t="shared" si="41"/>
        <v>78</v>
      </c>
      <c r="L333" s="132" t="str">
        <f>IF(G333="","",IF(COUNTIF($G$8:$G$429,G333)&gt;1,"2重登録","OK"))</f>
        <v>OK</v>
      </c>
      <c r="M333" s="120" t="s">
        <v>799</v>
      </c>
      <c r="N333" s="33"/>
      <c r="O333" s="33"/>
      <c r="P333" s="33"/>
      <c r="Q333" s="33"/>
      <c r="R333" s="33"/>
      <c r="S333" s="33"/>
      <c r="T333" s="33"/>
      <c r="U333" s="33"/>
      <c r="V333" s="33"/>
      <c r="W333" s="33"/>
      <c r="X333" s="33"/>
      <c r="Y333" s="33"/>
      <c r="Z333" s="33"/>
      <c r="AA333" s="33"/>
      <c r="AB333" s="33"/>
      <c r="AC333" s="33"/>
      <c r="AD333" s="33"/>
      <c r="AE333" s="33"/>
      <c r="AF333" s="33"/>
      <c r="AG333" s="33"/>
    </row>
    <row r="334" spans="1:33" ht="13.5" customHeight="1">
      <c r="A334" s="71" t="s">
        <v>503</v>
      </c>
      <c r="B334" s="71" t="s">
        <v>1309</v>
      </c>
      <c r="C334" s="71" t="s">
        <v>1310</v>
      </c>
      <c r="D334" s="69" t="s">
        <v>500</v>
      </c>
      <c r="E334" s="78" t="s">
        <v>113</v>
      </c>
      <c r="F334" s="71" t="str">
        <f t="shared" si="39"/>
        <v>ぷ０５</v>
      </c>
      <c r="G334" s="71" t="str">
        <f t="shared" si="40"/>
        <v>関弘次</v>
      </c>
      <c r="H334" s="71" t="s">
        <v>1301</v>
      </c>
      <c r="I334" s="71" t="s">
        <v>777</v>
      </c>
      <c r="J334" s="74">
        <v>1956</v>
      </c>
      <c r="K334" s="73">
        <f t="shared" si="41"/>
        <v>70</v>
      </c>
      <c r="L334" s="132" t="str">
        <f>IF(G334="","",IF(COUNTIF($G$8:$G$429,G334)&gt;1,"2重登録","OK"))</f>
        <v>OK</v>
      </c>
      <c r="M334" s="71" t="s">
        <v>1311</v>
      </c>
      <c r="N334" s="33"/>
      <c r="O334" s="33"/>
      <c r="P334" s="33"/>
      <c r="Q334" s="33"/>
      <c r="R334" s="33"/>
      <c r="S334" s="33"/>
      <c r="T334" s="33"/>
      <c r="U334" s="33"/>
      <c r="V334" s="33"/>
      <c r="W334" s="33"/>
      <c r="X334" s="33"/>
      <c r="Y334" s="33"/>
      <c r="Z334" s="33"/>
      <c r="AA334" s="33"/>
      <c r="AB334" s="33"/>
      <c r="AC334" s="33"/>
      <c r="AD334" s="33"/>
      <c r="AE334" s="33"/>
      <c r="AF334" s="33"/>
      <c r="AG334" s="33"/>
    </row>
    <row r="335" spans="1:33" ht="13.5" customHeight="1">
      <c r="A335" s="71" t="s">
        <v>504</v>
      </c>
      <c r="B335" s="69" t="s">
        <v>1312</v>
      </c>
      <c r="C335" s="69" t="s">
        <v>1313</v>
      </c>
      <c r="D335" s="69" t="s">
        <v>500</v>
      </c>
      <c r="E335" s="78" t="s">
        <v>113</v>
      </c>
      <c r="F335" s="71" t="str">
        <f t="shared" si="39"/>
        <v>ぷ０６</v>
      </c>
      <c r="G335" s="71" t="str">
        <f t="shared" si="40"/>
        <v>但中昭三</v>
      </c>
      <c r="H335" s="71" t="s">
        <v>1301</v>
      </c>
      <c r="I335" s="71" t="s">
        <v>777</v>
      </c>
      <c r="J335" s="72">
        <v>1955</v>
      </c>
      <c r="K335" s="73">
        <f t="shared" si="41"/>
        <v>71</v>
      </c>
      <c r="L335" s="132" t="str">
        <f>IF(G335="","",IF(COUNTIF($G$8:$G$429,G335)&gt;1,"2重登録","OK"))</f>
        <v>OK</v>
      </c>
      <c r="M335" s="71" t="s">
        <v>1311</v>
      </c>
      <c r="N335" s="33"/>
      <c r="O335" s="33"/>
      <c r="P335" s="33"/>
      <c r="Q335" s="33"/>
      <c r="R335" s="33"/>
      <c r="S335" s="33"/>
      <c r="T335" s="33"/>
      <c r="U335" s="33"/>
      <c r="V335" s="33"/>
      <c r="W335" s="33"/>
      <c r="X335" s="33"/>
      <c r="Y335" s="33"/>
      <c r="Z335" s="33"/>
      <c r="AA335" s="33"/>
      <c r="AB335" s="33"/>
      <c r="AC335" s="33"/>
      <c r="AD335" s="33"/>
      <c r="AE335" s="33"/>
      <c r="AF335" s="33"/>
      <c r="AG335" s="33"/>
    </row>
    <row r="336" spans="1:33" ht="13.5" customHeight="1">
      <c r="A336" s="71" t="s">
        <v>505</v>
      </c>
      <c r="B336" s="186" t="s">
        <v>1314</v>
      </c>
      <c r="C336" s="186" t="s">
        <v>1176</v>
      </c>
      <c r="D336" s="69" t="s">
        <v>500</v>
      </c>
      <c r="E336" s="70"/>
      <c r="F336" s="71" t="str">
        <f t="shared" si="39"/>
        <v>ぷ０７</v>
      </c>
      <c r="G336" s="120" t="str">
        <f t="shared" si="40"/>
        <v>松田順子</v>
      </c>
      <c r="H336" s="71" t="s">
        <v>1301</v>
      </c>
      <c r="I336" s="120" t="s">
        <v>798</v>
      </c>
      <c r="J336" s="72">
        <v>1965</v>
      </c>
      <c r="K336" s="73">
        <f t="shared" si="41"/>
        <v>61</v>
      </c>
      <c r="L336" s="132" t="str">
        <f>IF(G336="","",IF(COUNTIF($G$8:$G$429,G336)&gt;1,"2重登録","OK"))</f>
        <v>OK</v>
      </c>
      <c r="M336" s="121" t="s">
        <v>799</v>
      </c>
      <c r="N336" s="33"/>
      <c r="O336" s="33"/>
      <c r="P336" s="33"/>
      <c r="Q336" s="33"/>
      <c r="R336" s="33"/>
      <c r="S336" s="33"/>
      <c r="T336" s="33"/>
      <c r="U336" s="33"/>
      <c r="V336" s="33"/>
      <c r="W336" s="33"/>
      <c r="X336" s="33"/>
      <c r="Y336" s="33"/>
      <c r="Z336" s="33"/>
      <c r="AA336" s="33"/>
      <c r="AB336" s="33"/>
      <c r="AC336" s="33"/>
      <c r="AD336" s="33"/>
      <c r="AE336" s="33"/>
      <c r="AF336" s="33"/>
      <c r="AG336" s="33"/>
    </row>
    <row r="337" spans="1:33" ht="13.5" customHeight="1">
      <c r="A337" s="71" t="s">
        <v>506</v>
      </c>
      <c r="B337" s="120" t="s">
        <v>1315</v>
      </c>
      <c r="C337" s="120" t="s">
        <v>1265</v>
      </c>
      <c r="D337" s="69" t="s">
        <v>1301</v>
      </c>
      <c r="E337" s="78" t="s">
        <v>113</v>
      </c>
      <c r="F337" s="71" t="str">
        <f t="shared" si="39"/>
        <v>ぷ０８</v>
      </c>
      <c r="G337" s="120" t="str">
        <f t="shared" si="40"/>
        <v>森谷洋子</v>
      </c>
      <c r="H337" s="71" t="s">
        <v>1301</v>
      </c>
      <c r="I337" s="120" t="s">
        <v>798</v>
      </c>
      <c r="J337" s="72">
        <v>1951</v>
      </c>
      <c r="K337" s="73">
        <f t="shared" si="41"/>
        <v>75</v>
      </c>
      <c r="L337" s="132" t="str">
        <f>IF(G337="","",IF(COUNTIF($G$8:$G$429,G337)&gt;1,"2重登録","OK"))</f>
        <v>OK</v>
      </c>
      <c r="M337" s="71" t="s">
        <v>1311</v>
      </c>
      <c r="N337" s="33"/>
      <c r="O337" s="33"/>
      <c r="P337" s="33"/>
      <c r="Q337" s="33"/>
      <c r="R337" s="33"/>
      <c r="S337" s="33"/>
      <c r="T337" s="33"/>
      <c r="U337" s="33"/>
      <c r="V337" s="33"/>
      <c r="W337" s="33"/>
      <c r="X337" s="33"/>
      <c r="Y337" s="33"/>
      <c r="Z337" s="33"/>
      <c r="AA337" s="33"/>
      <c r="AB337" s="33"/>
      <c r="AC337" s="33"/>
      <c r="AD337" s="33"/>
      <c r="AE337" s="33"/>
      <c r="AF337" s="33"/>
      <c r="AG337" s="33"/>
    </row>
    <row r="338" spans="1:33" ht="13.5" customHeight="1">
      <c r="A338" s="71" t="s">
        <v>507</v>
      </c>
      <c r="B338" s="69" t="s">
        <v>1316</v>
      </c>
      <c r="C338" s="69" t="s">
        <v>1317</v>
      </c>
      <c r="D338" s="69" t="s">
        <v>500</v>
      </c>
      <c r="F338" s="71" t="str">
        <f t="shared" si="39"/>
        <v>ぷ０９</v>
      </c>
      <c r="G338" s="71" t="str">
        <f t="shared" si="40"/>
        <v>山形公平</v>
      </c>
      <c r="H338" s="71" t="s">
        <v>1301</v>
      </c>
      <c r="I338" s="71" t="s">
        <v>777</v>
      </c>
      <c r="J338" s="72">
        <v>1957</v>
      </c>
      <c r="K338" s="73">
        <f t="shared" si="41"/>
        <v>69</v>
      </c>
      <c r="L338" s="132" t="str">
        <f>IF(G338="","",IF(COUNTIF($G$8:$G$429,G338)&gt;1,"2重登録","OK"))</f>
        <v>OK</v>
      </c>
      <c r="M338" s="121" t="s">
        <v>799</v>
      </c>
      <c r="N338" s="33"/>
      <c r="O338" s="33"/>
      <c r="P338" s="33"/>
      <c r="Q338" s="33"/>
      <c r="R338" s="33"/>
      <c r="S338" s="33"/>
      <c r="T338" s="33"/>
      <c r="U338" s="33"/>
      <c r="V338" s="33"/>
      <c r="W338" s="33"/>
      <c r="X338" s="33"/>
      <c r="Y338" s="33"/>
      <c r="Z338" s="33"/>
      <c r="AA338" s="33"/>
      <c r="AB338" s="33"/>
      <c r="AC338" s="33"/>
      <c r="AD338" s="33"/>
      <c r="AE338" s="33"/>
      <c r="AF338" s="33"/>
      <c r="AG338" s="33"/>
    </row>
    <row r="339" spans="1:33" ht="13.5" customHeight="1">
      <c r="A339" s="71" t="s">
        <v>508</v>
      </c>
      <c r="B339" s="69" t="s">
        <v>1307</v>
      </c>
      <c r="C339" s="69" t="s">
        <v>1318</v>
      </c>
      <c r="D339" s="69" t="s">
        <v>500</v>
      </c>
      <c r="E339" s="78" t="s">
        <v>113</v>
      </c>
      <c r="F339" s="71" t="str">
        <f t="shared" si="39"/>
        <v>ぷ１０</v>
      </c>
      <c r="G339" s="71" t="str">
        <f t="shared" si="40"/>
        <v>澤井誠</v>
      </c>
      <c r="H339" s="71" t="s">
        <v>1301</v>
      </c>
      <c r="I339" s="71" t="s">
        <v>777</v>
      </c>
      <c r="J339" s="72">
        <v>1948</v>
      </c>
      <c r="K339" s="73">
        <f t="shared" si="41"/>
        <v>78</v>
      </c>
      <c r="L339" s="132" t="str">
        <f>IF(G339="","",IF(COUNTIF($G$8:$G$429,G339)&gt;1,"2重登録","OK"))</f>
        <v>OK</v>
      </c>
      <c r="M339" s="120" t="s">
        <v>799</v>
      </c>
      <c r="N339" s="33"/>
      <c r="O339" s="33"/>
      <c r="P339" s="33"/>
      <c r="Q339" s="33"/>
      <c r="R339" s="33"/>
      <c r="S339" s="33"/>
      <c r="T339" s="33"/>
      <c r="U339" s="33"/>
      <c r="V339" s="33"/>
      <c r="W339" s="33"/>
      <c r="X339" s="33"/>
      <c r="Y339" s="33"/>
      <c r="Z339" s="33"/>
      <c r="AA339" s="33"/>
      <c r="AB339" s="33"/>
      <c r="AC339" s="33"/>
      <c r="AD339" s="33"/>
      <c r="AE339" s="33"/>
      <c r="AF339" s="33"/>
      <c r="AG339" s="33"/>
    </row>
    <row r="340" spans="1:33" ht="13.5" customHeight="1">
      <c r="A340" s="71" t="s">
        <v>509</v>
      </c>
      <c r="B340" s="69" t="s">
        <v>1319</v>
      </c>
      <c r="C340" s="69" t="s">
        <v>1320</v>
      </c>
      <c r="D340" s="69" t="s">
        <v>500</v>
      </c>
      <c r="E340" s="78" t="s">
        <v>113</v>
      </c>
      <c r="F340" s="71" t="str">
        <f t="shared" si="39"/>
        <v>ぷ１１</v>
      </c>
      <c r="G340" s="71" t="str">
        <f t="shared" si="40"/>
        <v>谷口一男</v>
      </c>
      <c r="H340" s="71" t="s">
        <v>1301</v>
      </c>
      <c r="I340" s="71" t="s">
        <v>777</v>
      </c>
      <c r="J340" s="72">
        <v>1947</v>
      </c>
      <c r="K340" s="73">
        <f t="shared" si="41"/>
        <v>79</v>
      </c>
      <c r="L340" s="132" t="str">
        <f>IF(G340="","",IF(COUNTIF($G$8:$G$429,G340)&gt;1,"2重登録","OK"))</f>
        <v>OK</v>
      </c>
      <c r="M340" s="81" t="s">
        <v>799</v>
      </c>
      <c r="N340" s="33"/>
      <c r="O340" s="33"/>
      <c r="P340" s="33"/>
      <c r="Q340" s="33"/>
      <c r="R340" s="33"/>
      <c r="S340" s="33"/>
      <c r="T340" s="33"/>
      <c r="U340" s="33"/>
      <c r="V340" s="33"/>
      <c r="W340" s="33"/>
      <c r="X340" s="33"/>
      <c r="Y340" s="33"/>
      <c r="Z340" s="33"/>
      <c r="AA340" s="33"/>
      <c r="AB340" s="33"/>
      <c r="AC340" s="33"/>
      <c r="AD340" s="33"/>
      <c r="AE340" s="33"/>
      <c r="AF340" s="33"/>
      <c r="AG340" s="33"/>
    </row>
    <row r="341" spans="1:33" ht="13.5" customHeight="1">
      <c r="A341" s="71" t="s">
        <v>510</v>
      </c>
      <c r="B341" s="71" t="s">
        <v>1321</v>
      </c>
      <c r="C341" s="71" t="s">
        <v>1322</v>
      </c>
      <c r="D341" s="69" t="s">
        <v>500</v>
      </c>
      <c r="E341" s="78" t="s">
        <v>113</v>
      </c>
      <c r="F341" s="71" t="str">
        <f t="shared" si="39"/>
        <v>ぷ１２</v>
      </c>
      <c r="G341" s="71" t="str">
        <f t="shared" si="40"/>
        <v>鶴田進</v>
      </c>
      <c r="H341" s="71" t="s">
        <v>1301</v>
      </c>
      <c r="I341" s="71" t="s">
        <v>777</v>
      </c>
      <c r="J341" s="72">
        <v>1950</v>
      </c>
      <c r="K341" s="73">
        <f t="shared" si="41"/>
        <v>76</v>
      </c>
      <c r="L341" s="132" t="str">
        <f>IF(G341="","",IF(COUNTIF($G$8:$G$429,G341)&gt;1,"2重登録","OK"))</f>
        <v>OK</v>
      </c>
      <c r="M341" s="71" t="s">
        <v>792</v>
      </c>
      <c r="N341" s="33"/>
      <c r="O341" s="33"/>
      <c r="P341" s="33"/>
      <c r="Q341" s="33"/>
      <c r="R341" s="33"/>
      <c r="S341" s="33"/>
      <c r="T341" s="33"/>
      <c r="U341" s="33"/>
      <c r="V341" s="33"/>
      <c r="W341" s="33"/>
      <c r="X341" s="33"/>
      <c r="Y341" s="33"/>
      <c r="Z341" s="33"/>
      <c r="AA341" s="33"/>
      <c r="AB341" s="33"/>
      <c r="AC341" s="33"/>
      <c r="AD341" s="33"/>
      <c r="AE341" s="33"/>
      <c r="AF341" s="33"/>
      <c r="AG341" s="33"/>
    </row>
    <row r="342" spans="1:33" ht="13.5" customHeight="1">
      <c r="A342" s="71" t="s">
        <v>511</v>
      </c>
      <c r="B342" s="69" t="s">
        <v>1323</v>
      </c>
      <c r="C342" s="69" t="s">
        <v>1324</v>
      </c>
      <c r="D342" s="69" t="s">
        <v>500</v>
      </c>
      <c r="E342" s="78" t="s">
        <v>113</v>
      </c>
      <c r="F342" s="71" t="str">
        <f t="shared" si="39"/>
        <v>ぷ１３</v>
      </c>
      <c r="G342" s="71" t="str">
        <f t="shared" si="40"/>
        <v>早川浩</v>
      </c>
      <c r="H342" s="71" t="s">
        <v>1301</v>
      </c>
      <c r="I342" s="71" t="s">
        <v>777</v>
      </c>
      <c r="J342" s="72">
        <v>1951</v>
      </c>
      <c r="K342" s="73">
        <f t="shared" si="41"/>
        <v>75</v>
      </c>
      <c r="L342" s="132" t="str">
        <f>IF(G342="","",IF(COUNTIF($G$8:$G$429,G342)&gt;1,"2重登録","OK"))</f>
        <v>OK</v>
      </c>
      <c r="M342" s="71" t="s">
        <v>792</v>
      </c>
      <c r="N342" s="33"/>
      <c r="O342" s="33"/>
      <c r="P342" s="33"/>
      <c r="Q342" s="33"/>
      <c r="R342" s="33"/>
      <c r="S342" s="33"/>
      <c r="T342" s="33"/>
      <c r="U342" s="33"/>
      <c r="V342" s="33"/>
      <c r="W342" s="33"/>
      <c r="X342" s="33"/>
      <c r="Y342" s="33"/>
      <c r="Z342" s="33"/>
      <c r="AA342" s="33"/>
      <c r="AB342" s="33"/>
      <c r="AC342" s="33"/>
      <c r="AD342" s="33"/>
      <c r="AE342" s="33"/>
      <c r="AF342" s="33"/>
      <c r="AG342" s="33"/>
    </row>
    <row r="343" spans="1:33" ht="13.5" customHeight="1">
      <c r="A343" s="71" t="s">
        <v>512</v>
      </c>
      <c r="B343" s="69" t="s">
        <v>1255</v>
      </c>
      <c r="C343" s="69" t="s">
        <v>1325</v>
      </c>
      <c r="D343" s="69" t="s">
        <v>500</v>
      </c>
      <c r="F343" s="71" t="str">
        <f t="shared" si="39"/>
        <v>ぷ１４</v>
      </c>
      <c r="G343" s="71" t="str">
        <f t="shared" si="40"/>
        <v>藤田諭</v>
      </c>
      <c r="H343" s="71" t="s">
        <v>1301</v>
      </c>
      <c r="I343" s="71" t="s">
        <v>777</v>
      </c>
      <c r="J343" s="72">
        <v>1957</v>
      </c>
      <c r="K343" s="73">
        <f t="shared" si="41"/>
        <v>69</v>
      </c>
      <c r="L343" s="132" t="str">
        <f>IF(G343="","",IF(COUNTIF($G$8:$G$429,G343)&gt;1,"2重登録","OK"))</f>
        <v>OK</v>
      </c>
      <c r="M343" s="71" t="s">
        <v>792</v>
      </c>
      <c r="N343" s="33"/>
      <c r="O343" s="33"/>
      <c r="P343" s="33"/>
      <c r="Q343" s="33"/>
      <c r="R343" s="33"/>
      <c r="S343" s="33"/>
      <c r="T343" s="33"/>
      <c r="U343" s="33"/>
      <c r="V343" s="33"/>
      <c r="W343" s="33"/>
      <c r="X343" s="33"/>
      <c r="Y343" s="33"/>
      <c r="Z343" s="33"/>
      <c r="AA343" s="33"/>
      <c r="AB343" s="33"/>
      <c r="AC343" s="33"/>
      <c r="AD343" s="33"/>
      <c r="AE343" s="33"/>
      <c r="AF343" s="33"/>
      <c r="AG343" s="33"/>
    </row>
    <row r="344" spans="1:33" ht="13.5" customHeight="1">
      <c r="A344" s="71" t="s">
        <v>513</v>
      </c>
      <c r="B344" s="71" t="s">
        <v>1326</v>
      </c>
      <c r="C344" s="71" t="s">
        <v>1327</v>
      </c>
      <c r="D344" s="69" t="s">
        <v>500</v>
      </c>
      <c r="E344" s="78" t="s">
        <v>113</v>
      </c>
      <c r="F344" s="71" t="str">
        <f t="shared" si="39"/>
        <v>ぷ１５</v>
      </c>
      <c r="G344" s="71" t="str">
        <f t="shared" si="40"/>
        <v>堀川敬児</v>
      </c>
      <c r="H344" s="71" t="s">
        <v>1301</v>
      </c>
      <c r="I344" s="71" t="s">
        <v>777</v>
      </c>
      <c r="J344" s="72">
        <v>1952</v>
      </c>
      <c r="K344" s="73">
        <f t="shared" si="41"/>
        <v>74</v>
      </c>
      <c r="L344" s="132" t="str">
        <f>IF(G344="","",IF(COUNTIF($G$8:$G$429,G344)&gt;1,"2重登録","OK"))</f>
        <v>OK</v>
      </c>
      <c r="M344" s="71" t="s">
        <v>792</v>
      </c>
      <c r="N344" s="33"/>
      <c r="O344" s="33"/>
      <c r="P344" s="33"/>
      <c r="Q344" s="33"/>
      <c r="R344" s="33"/>
      <c r="S344" s="33"/>
      <c r="T344" s="33"/>
      <c r="U344" s="33"/>
      <c r="V344" s="33"/>
      <c r="W344" s="33"/>
      <c r="X344" s="33"/>
      <c r="Y344" s="33"/>
      <c r="Z344" s="33"/>
      <c r="AA344" s="33"/>
      <c r="AB344" s="33"/>
      <c r="AC344" s="33"/>
      <c r="AD344" s="33"/>
      <c r="AE344" s="33"/>
      <c r="AF344" s="33"/>
      <c r="AG344" s="33"/>
    </row>
    <row r="345" spans="1:33" ht="13.5" customHeight="1">
      <c r="A345" s="71" t="s">
        <v>514</v>
      </c>
      <c r="B345" s="68" t="s">
        <v>1328</v>
      </c>
      <c r="C345" s="68" t="s">
        <v>1329</v>
      </c>
      <c r="D345" s="69" t="s">
        <v>500</v>
      </c>
      <c r="F345" s="71" t="str">
        <f t="shared" si="39"/>
        <v>ぷ１６</v>
      </c>
      <c r="G345" s="71" t="str">
        <f>B345&amp;C345</f>
        <v>水義治</v>
      </c>
      <c r="H345" s="71" t="s">
        <v>1301</v>
      </c>
      <c r="I345" s="68" t="s">
        <v>777</v>
      </c>
      <c r="J345" s="79">
        <v>1960</v>
      </c>
      <c r="K345" s="73">
        <f t="shared" si="41"/>
        <v>66</v>
      </c>
      <c r="L345" s="132" t="str">
        <f>IF(G345="","",IF(COUNTIF($G$8:$G$429,G345)&gt;1,"2重登録","OK"))</f>
        <v>OK</v>
      </c>
      <c r="M345" s="71" t="s">
        <v>792</v>
      </c>
      <c r="N345" s="33"/>
      <c r="O345" s="33"/>
      <c r="P345" s="33"/>
      <c r="Q345" s="33"/>
      <c r="R345" s="33"/>
      <c r="S345" s="33"/>
      <c r="T345" s="33"/>
      <c r="U345" s="33"/>
      <c r="V345" s="33"/>
      <c r="W345" s="33"/>
      <c r="X345" s="33"/>
      <c r="Y345" s="33"/>
      <c r="Z345" s="33"/>
      <c r="AA345" s="33"/>
      <c r="AB345" s="33"/>
      <c r="AC345" s="33"/>
      <c r="AD345" s="33"/>
      <c r="AE345" s="33"/>
      <c r="AF345" s="33"/>
      <c r="AG345" s="33"/>
    </row>
    <row r="346" spans="1:33" ht="13.5" customHeight="1">
      <c r="A346" s="71" t="s">
        <v>515</v>
      </c>
      <c r="B346" s="68" t="s">
        <v>1054</v>
      </c>
      <c r="C346" s="68" t="s">
        <v>915</v>
      </c>
      <c r="D346" s="69" t="s">
        <v>500</v>
      </c>
      <c r="E346" s="78" t="s">
        <v>113</v>
      </c>
      <c r="F346" s="71" t="str">
        <f t="shared" si="39"/>
        <v>ぷ１７</v>
      </c>
      <c r="G346" s="71" t="str">
        <f>B346&amp;C346</f>
        <v>安田和彦</v>
      </c>
      <c r="H346" s="71" t="s">
        <v>1301</v>
      </c>
      <c r="I346" s="68" t="s">
        <v>777</v>
      </c>
      <c r="J346" s="79">
        <v>1945</v>
      </c>
      <c r="K346" s="73">
        <f t="shared" si="41"/>
        <v>81</v>
      </c>
      <c r="L346" s="132" t="str">
        <f>IF(G346="","",IF(COUNTIF($G$8:$G$429,G346)&gt;1,"2重登録","OK"))</f>
        <v>OK</v>
      </c>
      <c r="M346" s="71" t="s">
        <v>792</v>
      </c>
      <c r="N346" s="33"/>
      <c r="O346" s="33"/>
      <c r="P346" s="33"/>
      <c r="Q346" s="33"/>
      <c r="R346" s="33"/>
      <c r="S346" s="33"/>
      <c r="T346" s="33"/>
      <c r="U346" s="33"/>
      <c r="V346" s="33"/>
      <c r="W346" s="33"/>
      <c r="X346" s="33"/>
      <c r="Y346" s="33"/>
      <c r="Z346" s="33"/>
      <c r="AA346" s="33"/>
      <c r="AB346" s="33"/>
      <c r="AC346" s="33"/>
      <c r="AD346" s="33"/>
      <c r="AE346" s="33"/>
      <c r="AF346" s="33"/>
      <c r="AG346" s="33"/>
    </row>
    <row r="347" spans="1:33" ht="13.5" customHeight="1">
      <c r="A347" s="71" t="s">
        <v>516</v>
      </c>
      <c r="B347" s="68" t="s">
        <v>1330</v>
      </c>
      <c r="C347" s="68" t="s">
        <v>1331</v>
      </c>
      <c r="D347" s="69" t="s">
        <v>500</v>
      </c>
      <c r="F347" s="71" t="str">
        <f t="shared" si="39"/>
        <v>ぷ１８</v>
      </c>
      <c r="G347" s="68" t="str">
        <f>B347&amp;C347</f>
        <v>牧村裕子</v>
      </c>
      <c r="H347" s="71" t="s">
        <v>1301</v>
      </c>
      <c r="I347" s="81" t="s">
        <v>798</v>
      </c>
      <c r="J347" s="79">
        <v>1958</v>
      </c>
      <c r="K347" s="73">
        <f t="shared" si="41"/>
        <v>68</v>
      </c>
      <c r="L347" s="132" t="str">
        <f>IF(G347="","",IF(COUNTIF($G$8:$G$429,G347)&gt;1,"2重登録","OK"))</f>
        <v>OK</v>
      </c>
      <c r="M347" s="68" t="s">
        <v>885</v>
      </c>
      <c r="N347" s="33"/>
      <c r="O347" s="33"/>
      <c r="P347" s="33"/>
      <c r="Q347" s="33"/>
      <c r="R347" s="33"/>
      <c r="S347" s="33"/>
      <c r="T347" s="33"/>
      <c r="U347" s="33"/>
      <c r="V347" s="33"/>
      <c r="W347" s="33"/>
      <c r="X347" s="33"/>
      <c r="Y347" s="33"/>
      <c r="Z347" s="33"/>
      <c r="AA347" s="33"/>
      <c r="AB347" s="33"/>
      <c r="AC347" s="33"/>
      <c r="AD347" s="33"/>
      <c r="AE347" s="33"/>
      <c r="AF347" s="33"/>
      <c r="AG347" s="33"/>
    </row>
    <row r="348" spans="1:33" ht="13.5" customHeight="1">
      <c r="A348" s="182"/>
      <c r="B348" s="109">
        <v>12</v>
      </c>
      <c r="C348" s="141"/>
      <c r="D348" s="183" t="s">
        <v>1332</v>
      </c>
      <c r="E348" s="65"/>
      <c r="F348" s="83"/>
      <c r="G348" s="83"/>
      <c r="H348" s="183"/>
      <c r="I348" s="83"/>
      <c r="J348" s="184"/>
      <c r="K348" s="73"/>
      <c r="L348" s="132" t="str">
        <f>IF(G348="","",IF(COUNTIF($G$8:$G$429,G348)&gt;1,"2重登録","OK"))</f>
        <v/>
      </c>
      <c r="M348" s="185"/>
      <c r="N348" s="33"/>
      <c r="O348" s="33"/>
      <c r="P348" s="33"/>
      <c r="Q348" s="33"/>
      <c r="R348" s="33"/>
      <c r="S348" s="33"/>
      <c r="T348" s="33"/>
      <c r="U348" s="33"/>
      <c r="V348" s="33"/>
      <c r="W348" s="33"/>
      <c r="X348" s="33"/>
      <c r="Y348" s="33"/>
      <c r="Z348" s="33"/>
      <c r="AA348" s="33"/>
      <c r="AB348" s="33"/>
      <c r="AC348" s="33"/>
      <c r="AD348" s="33"/>
      <c r="AE348" s="33"/>
      <c r="AF348" s="33"/>
      <c r="AG348" s="33"/>
    </row>
    <row r="349" spans="1:33" ht="13.5" customHeight="1">
      <c r="A349" s="71" t="s">
        <v>1333</v>
      </c>
      <c r="B349" s="69" t="s">
        <v>1334</v>
      </c>
      <c r="C349" s="69" t="s">
        <v>1335</v>
      </c>
      <c r="D349" s="69" t="s">
        <v>1336</v>
      </c>
      <c r="E349" s="78" t="s">
        <v>113</v>
      </c>
      <c r="F349" s="71" t="str">
        <f t="shared" ref="F349:F379" si="42">A349</f>
        <v>ひ０１</v>
      </c>
      <c r="G349" s="71" t="str">
        <f t="shared" ref="G349:G379" si="43">B349&amp;C349</f>
        <v>竹中徳司</v>
      </c>
      <c r="H349" s="71" t="s">
        <v>1337</v>
      </c>
      <c r="I349" s="71" t="s">
        <v>777</v>
      </c>
      <c r="J349" s="72">
        <v>1955</v>
      </c>
      <c r="K349" s="73">
        <f>IF(J349="","",(2026-J349))</f>
        <v>71</v>
      </c>
      <c r="L349" s="132" t="str">
        <f>IF(G349="","",IF(COUNTIF($G$8:$G$429,G349)&gt;1,"2重登録","OK"))</f>
        <v>OK</v>
      </c>
      <c r="M349" s="173" t="s">
        <v>799</v>
      </c>
      <c r="N349" s="33"/>
      <c r="O349" s="33"/>
      <c r="P349" s="33"/>
      <c r="Q349" s="33"/>
      <c r="R349" s="33"/>
      <c r="S349" s="33"/>
      <c r="T349" s="33"/>
      <c r="U349" s="33"/>
      <c r="V349" s="33"/>
      <c r="W349" s="33"/>
      <c r="X349" s="33"/>
      <c r="Y349" s="33"/>
      <c r="Z349" s="33"/>
      <c r="AA349" s="33"/>
      <c r="AB349" s="33"/>
      <c r="AC349" s="33"/>
      <c r="AD349" s="33"/>
      <c r="AE349" s="33"/>
      <c r="AF349" s="33"/>
      <c r="AG349" s="33"/>
    </row>
    <row r="350" spans="1:33" ht="13.5" customHeight="1">
      <c r="A350" s="71" t="s">
        <v>1338</v>
      </c>
      <c r="B350" s="71" t="s">
        <v>1339</v>
      </c>
      <c r="C350" s="71" t="s">
        <v>1340</v>
      </c>
      <c r="D350" s="69" t="s">
        <v>1336</v>
      </c>
      <c r="E350" s="70" t="s">
        <v>113</v>
      </c>
      <c r="F350" s="71" t="str">
        <f t="shared" si="42"/>
        <v>ひ０２</v>
      </c>
      <c r="G350" s="71" t="str">
        <f t="shared" si="43"/>
        <v>南人嗣</v>
      </c>
      <c r="H350" s="71" t="s">
        <v>1337</v>
      </c>
      <c r="I350" s="71" t="s">
        <v>777</v>
      </c>
      <c r="J350" s="74">
        <v>1955</v>
      </c>
      <c r="K350" s="73">
        <f t="shared" ref="K350:K355" si="44">IF(J350="","",(2026-J350))</f>
        <v>71</v>
      </c>
      <c r="L350" s="132" t="str">
        <f>IF(G350="","",IF(COUNTIF($G$8:$G$429,G350)&gt;1,"2重登録","OK"))</f>
        <v>OK</v>
      </c>
      <c r="M350" s="173" t="s">
        <v>799</v>
      </c>
      <c r="N350" s="33"/>
      <c r="O350" s="33"/>
      <c r="P350" s="33"/>
      <c r="Q350" s="33"/>
      <c r="R350" s="33"/>
      <c r="S350" s="33"/>
      <c r="T350" s="33"/>
      <c r="U350" s="33"/>
      <c r="V350" s="33"/>
      <c r="W350" s="33"/>
      <c r="X350" s="33"/>
      <c r="Y350" s="33"/>
      <c r="Z350" s="33"/>
      <c r="AA350" s="33"/>
      <c r="AB350" s="33"/>
      <c r="AC350" s="33"/>
      <c r="AD350" s="33"/>
      <c r="AE350" s="33"/>
      <c r="AF350" s="33"/>
      <c r="AG350" s="33"/>
    </row>
    <row r="351" spans="1:33" ht="13.5" customHeight="1">
      <c r="A351" s="71" t="s">
        <v>517</v>
      </c>
      <c r="B351" s="69" t="s">
        <v>1230</v>
      </c>
      <c r="C351" s="69" t="s">
        <v>1341</v>
      </c>
      <c r="D351" s="69" t="s">
        <v>1336</v>
      </c>
      <c r="E351" s="70" t="s">
        <v>113</v>
      </c>
      <c r="F351" s="71" t="str">
        <f t="shared" si="42"/>
        <v>ひ０３</v>
      </c>
      <c r="G351" s="71" t="str">
        <f t="shared" si="43"/>
        <v>田中勝之</v>
      </c>
      <c r="H351" s="71" t="s">
        <v>1337</v>
      </c>
      <c r="I351" s="71" t="s">
        <v>777</v>
      </c>
      <c r="J351" s="72">
        <v>1944</v>
      </c>
      <c r="K351" s="73">
        <f t="shared" si="44"/>
        <v>82</v>
      </c>
      <c r="L351" s="132" t="str">
        <f>IF(G351="","",IF(COUNTIF($G$8:$G$429,G351)&gt;1,"2重登録","OK"))</f>
        <v>OK</v>
      </c>
      <c r="M351" s="173" t="s">
        <v>799</v>
      </c>
      <c r="N351" s="33"/>
      <c r="O351" s="33"/>
      <c r="P351" s="33"/>
      <c r="Q351" s="33"/>
      <c r="R351" s="33"/>
      <c r="S351" s="33"/>
      <c r="T351" s="33"/>
      <c r="U351" s="33"/>
      <c r="V351" s="33"/>
      <c r="W351" s="33"/>
      <c r="X351" s="33"/>
      <c r="Y351" s="33"/>
      <c r="Z351" s="33"/>
      <c r="AA351" s="33"/>
      <c r="AB351" s="33"/>
      <c r="AC351" s="33"/>
      <c r="AD351" s="33"/>
      <c r="AE351" s="33"/>
      <c r="AF351" s="33"/>
      <c r="AG351" s="33"/>
    </row>
    <row r="352" spans="1:33" ht="13.5" customHeight="1">
      <c r="A352" s="71" t="s">
        <v>518</v>
      </c>
      <c r="B352" s="76" t="s">
        <v>1342</v>
      </c>
      <c r="C352" s="76" t="s">
        <v>1343</v>
      </c>
      <c r="D352" s="69" t="s">
        <v>1336</v>
      </c>
      <c r="E352" s="70" t="s">
        <v>113</v>
      </c>
      <c r="F352" s="71" t="str">
        <f t="shared" si="42"/>
        <v>ひ０４</v>
      </c>
      <c r="G352" s="71" t="str">
        <f t="shared" si="43"/>
        <v>加藤昇</v>
      </c>
      <c r="H352" s="71" t="s">
        <v>1337</v>
      </c>
      <c r="I352" s="71" t="s">
        <v>777</v>
      </c>
      <c r="J352" s="74">
        <v>1952</v>
      </c>
      <c r="K352" s="73">
        <f t="shared" si="44"/>
        <v>74</v>
      </c>
      <c r="L352" s="132" t="str">
        <f>IF(G352="","",IF(COUNTIF($G$8:$G$429,G352)&gt;1,"2重登録","OK"))</f>
        <v>OK</v>
      </c>
      <c r="M352" s="173" t="s">
        <v>799</v>
      </c>
      <c r="N352" s="33"/>
      <c r="O352" s="33"/>
      <c r="P352" s="33"/>
      <c r="Q352" s="33"/>
      <c r="R352" s="33"/>
      <c r="S352" s="33"/>
      <c r="T352" s="33"/>
      <c r="U352" s="33"/>
      <c r="V352" s="33"/>
      <c r="W352" s="33"/>
      <c r="X352" s="33"/>
      <c r="Y352" s="33"/>
      <c r="Z352" s="33"/>
      <c r="AA352" s="33"/>
      <c r="AB352" s="33"/>
      <c r="AC352" s="33"/>
      <c r="AD352" s="33"/>
      <c r="AE352" s="33"/>
      <c r="AF352" s="33"/>
      <c r="AG352" s="33"/>
    </row>
    <row r="353" spans="1:33" ht="13.5" customHeight="1">
      <c r="A353" s="71" t="s">
        <v>519</v>
      </c>
      <c r="B353" s="71" t="s">
        <v>1344</v>
      </c>
      <c r="C353" s="71" t="s">
        <v>1324</v>
      </c>
      <c r="D353" s="69" t="s">
        <v>1336</v>
      </c>
      <c r="E353" s="70"/>
      <c r="F353" s="71" t="str">
        <f t="shared" si="42"/>
        <v>ひ０５</v>
      </c>
      <c r="G353" s="71" t="str">
        <f t="shared" si="43"/>
        <v>大木浩</v>
      </c>
      <c r="H353" s="71" t="s">
        <v>1337</v>
      </c>
      <c r="I353" s="71" t="s">
        <v>777</v>
      </c>
      <c r="J353" s="72">
        <v>1963</v>
      </c>
      <c r="K353" s="73">
        <f t="shared" si="44"/>
        <v>63</v>
      </c>
      <c r="L353" s="132" t="str">
        <f>IF(G353="","",IF(COUNTIF($G$8:$G$429,G353)&gt;1,"2重登録","OK"))</f>
        <v>OK</v>
      </c>
      <c r="M353" s="173" t="s">
        <v>799</v>
      </c>
      <c r="N353" s="33"/>
      <c r="O353" s="33"/>
      <c r="P353" s="33"/>
      <c r="Q353" s="33"/>
      <c r="R353" s="33"/>
      <c r="S353" s="33"/>
      <c r="T353" s="33"/>
      <c r="U353" s="33"/>
      <c r="V353" s="33"/>
      <c r="W353" s="33"/>
      <c r="X353" s="33"/>
      <c r="Y353" s="33"/>
      <c r="Z353" s="33"/>
      <c r="AA353" s="33"/>
      <c r="AB353" s="33"/>
      <c r="AC353" s="33"/>
      <c r="AD353" s="33"/>
      <c r="AE353" s="33"/>
      <c r="AF353" s="33"/>
      <c r="AG353" s="33"/>
    </row>
    <row r="354" spans="1:33" ht="13.5" customHeight="1">
      <c r="A354" s="71" t="s">
        <v>520</v>
      </c>
      <c r="B354" s="69" t="s">
        <v>1192</v>
      </c>
      <c r="C354" s="69" t="s">
        <v>1345</v>
      </c>
      <c r="D354" s="69" t="s">
        <v>1336</v>
      </c>
      <c r="E354" s="70" t="s">
        <v>113</v>
      </c>
      <c r="F354" s="71" t="str">
        <f t="shared" si="42"/>
        <v>ひ０６</v>
      </c>
      <c r="G354" s="71" t="str">
        <f t="shared" si="43"/>
        <v>片岡春巳</v>
      </c>
      <c r="H354" s="71" t="s">
        <v>1337</v>
      </c>
      <c r="I354" s="71" t="s">
        <v>777</v>
      </c>
      <c r="J354" s="72">
        <v>1953</v>
      </c>
      <c r="K354" s="73">
        <f t="shared" si="44"/>
        <v>73</v>
      </c>
      <c r="L354" s="132" t="str">
        <f>IF(G354="","",IF(COUNTIF($G$8:$G$429,G354)&gt;1,"2重登録","OK"))</f>
        <v>OK</v>
      </c>
      <c r="M354" s="173" t="s">
        <v>799</v>
      </c>
      <c r="N354" s="33"/>
      <c r="O354" s="33"/>
      <c r="P354" s="33"/>
      <c r="Q354" s="33"/>
      <c r="R354" s="33"/>
      <c r="S354" s="33"/>
      <c r="T354" s="33"/>
      <c r="U354" s="33"/>
      <c r="V354" s="33"/>
      <c r="W354" s="33"/>
      <c r="X354" s="33"/>
      <c r="Y354" s="33"/>
      <c r="Z354" s="33"/>
      <c r="AA354" s="33"/>
      <c r="AB354" s="33"/>
      <c r="AC354" s="33"/>
      <c r="AD354" s="33"/>
      <c r="AE354" s="33"/>
      <c r="AF354" s="33"/>
      <c r="AG354" s="33"/>
    </row>
    <row r="355" spans="1:33" ht="13.5" customHeight="1">
      <c r="A355" s="71" t="s">
        <v>521</v>
      </c>
      <c r="B355" s="120" t="s">
        <v>1346</v>
      </c>
      <c r="C355" s="120" t="s">
        <v>1347</v>
      </c>
      <c r="D355" s="69" t="s">
        <v>1336</v>
      </c>
      <c r="E355" s="70"/>
      <c r="F355" s="71" t="str">
        <f t="shared" si="42"/>
        <v>ひ０７</v>
      </c>
      <c r="G355" s="71" t="str">
        <f t="shared" si="43"/>
        <v>林雅子</v>
      </c>
      <c r="H355" s="71" t="s">
        <v>1337</v>
      </c>
      <c r="I355" s="120" t="s">
        <v>798</v>
      </c>
      <c r="J355" s="74">
        <v>1963</v>
      </c>
      <c r="K355" s="73">
        <f t="shared" si="44"/>
        <v>63</v>
      </c>
      <c r="L355" s="132" t="str">
        <f>IF(G355="","",IF(COUNTIF($G$8:$G$429,G355)&gt;1,"2重登録","OK"))</f>
        <v>OK</v>
      </c>
      <c r="M355" s="173" t="s">
        <v>799</v>
      </c>
      <c r="N355" s="33"/>
      <c r="O355" s="33"/>
      <c r="P355" s="33"/>
      <c r="Q355" s="33"/>
      <c r="R355" s="33"/>
      <c r="S355" s="33"/>
      <c r="T355" s="33"/>
      <c r="U355" s="33"/>
      <c r="V355" s="33"/>
      <c r="W355" s="33"/>
      <c r="X355" s="33"/>
      <c r="Y355" s="33"/>
      <c r="Z355" s="33"/>
      <c r="AA355" s="33"/>
      <c r="AB355" s="33"/>
      <c r="AC355" s="33"/>
      <c r="AD355" s="33"/>
      <c r="AE355" s="33"/>
      <c r="AF355" s="33"/>
      <c r="AG355" s="33"/>
    </row>
    <row r="356" spans="1:33" ht="13.5" customHeight="1">
      <c r="A356" s="71" t="s">
        <v>522</v>
      </c>
      <c r="B356" s="69" t="s">
        <v>1029</v>
      </c>
      <c r="C356" s="69" t="s">
        <v>1318</v>
      </c>
      <c r="D356" s="69" t="s">
        <v>1336</v>
      </c>
      <c r="E356" s="70"/>
      <c r="F356" s="71" t="str">
        <f t="shared" si="42"/>
        <v>ひ０８</v>
      </c>
      <c r="G356" s="71" t="str">
        <f t="shared" si="43"/>
        <v>小林誠</v>
      </c>
      <c r="H356" s="69" t="s">
        <v>1348</v>
      </c>
      <c r="I356" s="71" t="s">
        <v>777</v>
      </c>
      <c r="J356" s="72">
        <v>1961</v>
      </c>
      <c r="K356" s="73">
        <f>IF(J356="","",(2026-J356))</f>
        <v>65</v>
      </c>
      <c r="L356" s="132" t="str">
        <f>IF(G356="","",IF(COUNTIF($G$8:$G$429,G356)&gt;1,"2重登録","OK"))</f>
        <v>OK</v>
      </c>
      <c r="M356" s="71" t="s">
        <v>781</v>
      </c>
      <c r="N356" s="33"/>
      <c r="O356" s="33"/>
      <c r="P356" s="33"/>
      <c r="Q356" s="33"/>
      <c r="R356" s="33"/>
      <c r="S356" s="33"/>
      <c r="T356" s="33"/>
      <c r="U356" s="33"/>
      <c r="V356" s="33"/>
      <c r="W356" s="33"/>
      <c r="X356" s="33"/>
      <c r="Y356" s="33"/>
      <c r="Z356" s="33"/>
      <c r="AA356" s="33"/>
      <c r="AB356" s="33"/>
      <c r="AC356" s="33"/>
      <c r="AD356" s="33"/>
      <c r="AE356" s="33"/>
      <c r="AF356" s="33"/>
      <c r="AG356" s="33"/>
    </row>
    <row r="357" spans="1:33" ht="13.5" customHeight="1">
      <c r="A357" s="71" t="s">
        <v>523</v>
      </c>
      <c r="B357" s="71" t="s">
        <v>1029</v>
      </c>
      <c r="C357" s="71" t="s">
        <v>1349</v>
      </c>
      <c r="D357" s="69" t="s">
        <v>1336</v>
      </c>
      <c r="E357" s="70" t="s">
        <v>113</v>
      </c>
      <c r="F357" s="71" t="str">
        <f t="shared" si="42"/>
        <v>ひ０９</v>
      </c>
      <c r="G357" s="71" t="str">
        <f t="shared" si="43"/>
        <v>小林晴之</v>
      </c>
      <c r="H357" s="69" t="s">
        <v>1348</v>
      </c>
      <c r="I357" s="71" t="s">
        <v>777</v>
      </c>
      <c r="J357" s="74">
        <v>1955</v>
      </c>
      <c r="K357" s="73">
        <f t="shared" ref="K357:K363" si="45">IF(J357="","",(2026-J357))</f>
        <v>71</v>
      </c>
      <c r="L357" s="132" t="str">
        <f>IF(G357="","",IF(COUNTIF($G$8:$G$429,G357)&gt;1,"2重登録","OK"))</f>
        <v>OK</v>
      </c>
      <c r="M357" s="71" t="s">
        <v>781</v>
      </c>
      <c r="N357" s="33"/>
      <c r="O357" s="33"/>
      <c r="P357" s="33"/>
      <c r="Q357" s="33"/>
      <c r="R357" s="33"/>
      <c r="S357" s="33"/>
      <c r="T357" s="33"/>
      <c r="U357" s="33"/>
      <c r="V357" s="33"/>
      <c r="W357" s="33"/>
      <c r="X357" s="33"/>
      <c r="Y357" s="33"/>
      <c r="Z357" s="33"/>
      <c r="AA357" s="33"/>
      <c r="AB357" s="33"/>
      <c r="AC357" s="33"/>
      <c r="AD357" s="33"/>
      <c r="AE357" s="33"/>
      <c r="AF357" s="33"/>
      <c r="AG357" s="33"/>
    </row>
    <row r="358" spans="1:33" ht="13.5" customHeight="1">
      <c r="A358" s="71" t="s">
        <v>524</v>
      </c>
      <c r="B358" s="69" t="s">
        <v>1147</v>
      </c>
      <c r="C358" s="69" t="s">
        <v>1350</v>
      </c>
      <c r="D358" s="69" t="s">
        <v>1336</v>
      </c>
      <c r="E358" s="70"/>
      <c r="F358" s="71" t="str">
        <f t="shared" si="42"/>
        <v>ひ１０</v>
      </c>
      <c r="G358" s="71" t="str">
        <f t="shared" si="43"/>
        <v>大野俊治</v>
      </c>
      <c r="H358" s="69" t="s">
        <v>1348</v>
      </c>
      <c r="I358" s="71" t="s">
        <v>777</v>
      </c>
      <c r="J358" s="72">
        <v>1959</v>
      </c>
      <c r="K358" s="73">
        <f t="shared" si="45"/>
        <v>67</v>
      </c>
      <c r="L358" s="132" t="str">
        <f>IF(G358="","",IF(COUNTIF($G$8:$G$429,G358)&gt;1,"2重登録","OK"))</f>
        <v>OK</v>
      </c>
      <c r="M358" s="120" t="s">
        <v>799</v>
      </c>
      <c r="N358" s="33"/>
      <c r="O358" s="33"/>
      <c r="P358" s="33"/>
      <c r="Q358" s="33"/>
      <c r="R358" s="33"/>
      <c r="S358" s="33"/>
      <c r="T358" s="33"/>
      <c r="U358" s="33"/>
      <c r="V358" s="33"/>
      <c r="W358" s="33"/>
      <c r="X358" s="33"/>
      <c r="Y358" s="33"/>
      <c r="Z358" s="33"/>
      <c r="AA358" s="33"/>
      <c r="AB358" s="33"/>
      <c r="AC358" s="33"/>
      <c r="AD358" s="33"/>
      <c r="AE358" s="33"/>
      <c r="AF358" s="33"/>
      <c r="AG358" s="33"/>
    </row>
    <row r="359" spans="1:33" ht="13.5" customHeight="1">
      <c r="A359" s="71" t="s">
        <v>525</v>
      </c>
      <c r="B359" s="71" t="s">
        <v>1351</v>
      </c>
      <c r="C359" s="71" t="s">
        <v>1352</v>
      </c>
      <c r="D359" s="69" t="s">
        <v>1336</v>
      </c>
      <c r="E359" s="70"/>
      <c r="F359" s="71" t="str">
        <f t="shared" si="42"/>
        <v>ひ１１</v>
      </c>
      <c r="G359" s="71" t="str">
        <f t="shared" si="43"/>
        <v>北村弘司</v>
      </c>
      <c r="H359" s="69" t="s">
        <v>1348</v>
      </c>
      <c r="I359" s="71" t="s">
        <v>777</v>
      </c>
      <c r="J359" s="74">
        <v>1960</v>
      </c>
      <c r="K359" s="73">
        <f t="shared" si="45"/>
        <v>66</v>
      </c>
      <c r="L359" s="132" t="str">
        <f>IF(G359="","",IF(COUNTIF($G$8:$G$429,G359)&gt;1,"2重登録","OK"))</f>
        <v>OK</v>
      </c>
      <c r="M359" s="71" t="s">
        <v>785</v>
      </c>
      <c r="N359" s="33"/>
      <c r="O359" s="33"/>
      <c r="P359" s="33"/>
      <c r="Q359" s="33"/>
      <c r="R359" s="33"/>
      <c r="S359" s="33"/>
      <c r="T359" s="33"/>
      <c r="U359" s="33"/>
      <c r="V359" s="33"/>
      <c r="W359" s="33"/>
      <c r="X359" s="33"/>
      <c r="Y359" s="33"/>
      <c r="Z359" s="33"/>
      <c r="AA359" s="33"/>
      <c r="AB359" s="33"/>
      <c r="AC359" s="33"/>
      <c r="AD359" s="33"/>
      <c r="AE359" s="33"/>
      <c r="AF359" s="33"/>
      <c r="AG359" s="33"/>
    </row>
    <row r="360" spans="1:33" ht="13.5" customHeight="1">
      <c r="A360" s="71" t="s">
        <v>526</v>
      </c>
      <c r="B360" s="69" t="s">
        <v>1353</v>
      </c>
      <c r="C360" s="69" t="s">
        <v>1354</v>
      </c>
      <c r="D360" s="69" t="s">
        <v>1336</v>
      </c>
      <c r="E360" s="70"/>
      <c r="F360" s="71" t="str">
        <f t="shared" si="42"/>
        <v>ひ１２</v>
      </c>
      <c r="G360" s="71" t="str">
        <f t="shared" si="43"/>
        <v>坪田敏裕</v>
      </c>
      <c r="H360" s="69" t="s">
        <v>1348</v>
      </c>
      <c r="I360" s="71" t="s">
        <v>777</v>
      </c>
      <c r="J360" s="72">
        <v>1964</v>
      </c>
      <c r="K360" s="73">
        <f t="shared" si="45"/>
        <v>62</v>
      </c>
      <c r="L360" s="132" t="str">
        <f>IF(G360="","",IF(COUNTIF($G$8:$G$429,G360)&gt;1,"2重登録","OK"))</f>
        <v>OK</v>
      </c>
      <c r="M360" s="71" t="s">
        <v>792</v>
      </c>
      <c r="N360" s="33"/>
      <c r="O360" s="33"/>
      <c r="P360" s="33"/>
      <c r="Q360" s="33"/>
      <c r="R360" s="33"/>
      <c r="S360" s="33"/>
      <c r="T360" s="33"/>
      <c r="U360" s="33"/>
      <c r="V360" s="33"/>
      <c r="W360" s="33"/>
      <c r="X360" s="33"/>
      <c r="Y360" s="33"/>
      <c r="Z360" s="33"/>
      <c r="AA360" s="33"/>
      <c r="AB360" s="33"/>
      <c r="AC360" s="33"/>
      <c r="AD360" s="33"/>
      <c r="AE360" s="33"/>
      <c r="AF360" s="33"/>
      <c r="AG360" s="33"/>
    </row>
    <row r="361" spans="1:33" ht="13.5" customHeight="1">
      <c r="A361" s="71" t="s">
        <v>527</v>
      </c>
      <c r="B361" s="186" t="s">
        <v>1278</v>
      </c>
      <c r="C361" s="186" t="s">
        <v>1355</v>
      </c>
      <c r="D361" s="69" t="s">
        <v>1336</v>
      </c>
      <c r="E361" s="70"/>
      <c r="F361" s="71" t="str">
        <f t="shared" si="42"/>
        <v>ひ１３</v>
      </c>
      <c r="G361" s="71" t="str">
        <f t="shared" si="43"/>
        <v>中村泰枝</v>
      </c>
      <c r="H361" s="69" t="s">
        <v>1348</v>
      </c>
      <c r="I361" s="120" t="s">
        <v>798</v>
      </c>
      <c r="J361" s="72">
        <v>1957</v>
      </c>
      <c r="K361" s="73">
        <f t="shared" si="45"/>
        <v>69</v>
      </c>
      <c r="L361" s="132" t="str">
        <f>IF(G361="","",IF(COUNTIF($G$8:$G$429,G361)&gt;1,"2重登録","OK"))</f>
        <v>OK</v>
      </c>
      <c r="M361" s="71" t="s">
        <v>785</v>
      </c>
      <c r="N361" s="33"/>
      <c r="O361" s="33"/>
      <c r="P361" s="33"/>
      <c r="Q361" s="33"/>
      <c r="R361" s="33"/>
      <c r="S361" s="33"/>
      <c r="T361" s="33"/>
      <c r="U361" s="33"/>
      <c r="V361" s="33"/>
      <c r="W361" s="33"/>
      <c r="X361" s="33"/>
      <c r="Y361" s="33"/>
      <c r="Z361" s="33"/>
      <c r="AA361" s="33"/>
      <c r="AB361" s="33"/>
      <c r="AC361" s="33"/>
      <c r="AD361" s="33"/>
      <c r="AE361" s="33"/>
      <c r="AF361" s="33"/>
      <c r="AG361" s="33"/>
    </row>
    <row r="362" spans="1:33" ht="13.5" customHeight="1">
      <c r="A362" s="71" t="s">
        <v>528</v>
      </c>
      <c r="B362" s="69" t="s">
        <v>1356</v>
      </c>
      <c r="C362" s="69" t="s">
        <v>1357</v>
      </c>
      <c r="D362" s="69" t="s">
        <v>1336</v>
      </c>
      <c r="E362" s="70"/>
      <c r="F362" s="71" t="str">
        <f t="shared" si="42"/>
        <v>ひ１４</v>
      </c>
      <c r="G362" s="71" t="str">
        <f t="shared" si="43"/>
        <v>槙田学</v>
      </c>
      <c r="H362" s="69" t="s">
        <v>1348</v>
      </c>
      <c r="I362" s="71" t="s">
        <v>777</v>
      </c>
      <c r="J362" s="72">
        <v>1965</v>
      </c>
      <c r="K362" s="73">
        <f t="shared" si="45"/>
        <v>61</v>
      </c>
      <c r="L362" s="132" t="str">
        <f>IF(G362="","",IF(COUNTIF($G$8:$G$429,G362)&gt;1,"2重登録","OK"))</f>
        <v>OK</v>
      </c>
      <c r="M362" s="71" t="s">
        <v>781</v>
      </c>
      <c r="N362" s="33"/>
      <c r="O362" s="33"/>
      <c r="P362" s="33"/>
      <c r="Q362" s="33"/>
      <c r="R362" s="33"/>
      <c r="S362" s="33"/>
      <c r="T362" s="33"/>
      <c r="U362" s="33"/>
      <c r="V362" s="33"/>
      <c r="W362" s="33"/>
      <c r="X362" s="33"/>
      <c r="Y362" s="33"/>
      <c r="Z362" s="33"/>
      <c r="AA362" s="33"/>
      <c r="AB362" s="33"/>
      <c r="AC362" s="33"/>
      <c r="AD362" s="33"/>
      <c r="AE362" s="33"/>
      <c r="AF362" s="33"/>
      <c r="AG362" s="33"/>
    </row>
    <row r="363" spans="1:33" ht="13.5" customHeight="1">
      <c r="A363" s="71" t="s">
        <v>529</v>
      </c>
      <c r="B363" s="71" t="s">
        <v>774</v>
      </c>
      <c r="C363" s="71" t="s">
        <v>1130</v>
      </c>
      <c r="D363" s="69" t="s">
        <v>1336</v>
      </c>
      <c r="E363" s="70"/>
      <c r="F363" s="71" t="str">
        <f t="shared" si="42"/>
        <v>ひ１５</v>
      </c>
      <c r="G363" s="71" t="str">
        <f t="shared" si="43"/>
        <v>青木聡</v>
      </c>
      <c r="H363" s="69" t="s">
        <v>1348</v>
      </c>
      <c r="I363" s="71" t="s">
        <v>777</v>
      </c>
      <c r="J363" s="74">
        <v>1965</v>
      </c>
      <c r="K363" s="73">
        <f t="shared" si="45"/>
        <v>61</v>
      </c>
      <c r="L363" s="132" t="str">
        <f>IF(G363="","",IF(COUNTIF($G$8:$G$429,G363)&gt;1,"2重登録","OK"))</f>
        <v>OK</v>
      </c>
      <c r="M363" s="71" t="s">
        <v>785</v>
      </c>
      <c r="N363" s="33"/>
      <c r="O363" s="33"/>
      <c r="P363" s="33"/>
      <c r="Q363" s="33"/>
      <c r="R363" s="33"/>
      <c r="S363" s="33"/>
      <c r="T363" s="33"/>
      <c r="U363" s="33"/>
      <c r="V363" s="33"/>
      <c r="W363" s="33"/>
      <c r="X363" s="33"/>
      <c r="Y363" s="33"/>
      <c r="Z363" s="33"/>
      <c r="AA363" s="33"/>
      <c r="AB363" s="33"/>
      <c r="AC363" s="33"/>
      <c r="AD363" s="33"/>
      <c r="AE363" s="33"/>
      <c r="AF363" s="33"/>
      <c r="AG363" s="33"/>
    </row>
    <row r="364" spans="1:33" ht="13.5" customHeight="1">
      <c r="A364" s="71" t="s">
        <v>530</v>
      </c>
      <c r="B364" s="69" t="s">
        <v>1358</v>
      </c>
      <c r="C364" s="69" t="s">
        <v>1359</v>
      </c>
      <c r="D364" s="69" t="s">
        <v>1336</v>
      </c>
      <c r="E364" s="70" t="s">
        <v>113</v>
      </c>
      <c r="F364" s="71" t="str">
        <f t="shared" si="42"/>
        <v>ひ１６</v>
      </c>
      <c r="G364" s="71" t="str">
        <f t="shared" si="43"/>
        <v>平岩治司</v>
      </c>
      <c r="H364" s="69" t="s">
        <v>1360</v>
      </c>
      <c r="I364" s="71" t="s">
        <v>777</v>
      </c>
      <c r="J364" s="166">
        <v>1955</v>
      </c>
      <c r="K364" s="187">
        <f>IF(J364="","",(2026-J364))</f>
        <v>71</v>
      </c>
      <c r="L364" s="132" t="str">
        <f>IF(G364="","",IF(COUNTIF($G$8:$G$429,G364)&gt;1,"2重登録","OK"))</f>
        <v>OK</v>
      </c>
      <c r="M364" s="173" t="s">
        <v>799</v>
      </c>
      <c r="N364" s="33"/>
      <c r="O364" s="33"/>
      <c r="P364" s="33"/>
      <c r="Q364" s="33"/>
      <c r="R364" s="33"/>
      <c r="S364" s="33"/>
      <c r="T364" s="33"/>
      <c r="U364" s="33"/>
      <c r="V364" s="33"/>
      <c r="W364" s="33"/>
      <c r="X364" s="33"/>
      <c r="Y364" s="33"/>
      <c r="Z364" s="33"/>
      <c r="AA364" s="33"/>
      <c r="AB364" s="33"/>
      <c r="AC364" s="33"/>
      <c r="AD364" s="33"/>
      <c r="AE364" s="33"/>
      <c r="AF364" s="33"/>
      <c r="AG364" s="33"/>
    </row>
    <row r="365" spans="1:33" ht="13.5" customHeight="1">
      <c r="A365" s="71" t="s">
        <v>531</v>
      </c>
      <c r="B365" s="120" t="s">
        <v>1361</v>
      </c>
      <c r="C365" s="120" t="s">
        <v>1362</v>
      </c>
      <c r="D365" s="69" t="s">
        <v>1336</v>
      </c>
      <c r="E365" s="70" t="s">
        <v>113</v>
      </c>
      <c r="F365" s="71" t="str">
        <f t="shared" si="42"/>
        <v>ひ１７</v>
      </c>
      <c r="G365" s="71" t="str">
        <f t="shared" si="43"/>
        <v>井田圭子</v>
      </c>
      <c r="H365" s="69" t="s">
        <v>1360</v>
      </c>
      <c r="I365" s="120" t="s">
        <v>798</v>
      </c>
      <c r="J365" s="188">
        <v>1951</v>
      </c>
      <c r="K365" s="187">
        <f t="shared" ref="K365:K376" si="46">IF(J365="","",(2026-J365))</f>
        <v>75</v>
      </c>
      <c r="L365" s="132" t="str">
        <f>IF(G365="","",IF(COUNTIF($G$8:$G$429,G365)&gt;1,"2重登録","OK"))</f>
        <v>OK</v>
      </c>
      <c r="M365" s="173" t="s">
        <v>799</v>
      </c>
      <c r="N365" s="33"/>
      <c r="O365" s="33"/>
      <c r="P365" s="33"/>
      <c r="Q365" s="33"/>
      <c r="R365" s="33"/>
      <c r="S365" s="33"/>
      <c r="T365" s="33"/>
      <c r="U365" s="33"/>
      <c r="V365" s="33"/>
      <c r="W365" s="33"/>
      <c r="X365" s="33"/>
      <c r="Y365" s="33"/>
      <c r="Z365" s="33"/>
      <c r="AA365" s="33"/>
      <c r="AB365" s="33"/>
      <c r="AC365" s="33"/>
      <c r="AD365" s="33"/>
      <c r="AE365" s="33"/>
      <c r="AF365" s="33"/>
      <c r="AG365" s="33"/>
    </row>
    <row r="366" spans="1:33" ht="13.5" customHeight="1">
      <c r="A366" s="71" t="s">
        <v>532</v>
      </c>
      <c r="B366" s="69" t="s">
        <v>1363</v>
      </c>
      <c r="C366" s="69" t="s">
        <v>1364</v>
      </c>
      <c r="D366" s="69" t="s">
        <v>1336</v>
      </c>
      <c r="E366" s="70" t="s">
        <v>113</v>
      </c>
      <c r="F366" s="71" t="str">
        <f t="shared" si="42"/>
        <v>ひ１８</v>
      </c>
      <c r="G366" s="71" t="str">
        <f t="shared" si="43"/>
        <v>今村宣明</v>
      </c>
      <c r="H366" s="69" t="s">
        <v>1360</v>
      </c>
      <c r="I366" s="71" t="s">
        <v>777</v>
      </c>
      <c r="J366" s="166">
        <v>1951</v>
      </c>
      <c r="K366" s="187">
        <f t="shared" si="46"/>
        <v>75</v>
      </c>
      <c r="L366" s="132" t="str">
        <f>IF(G366="","",IF(COUNTIF($G$8:$G$429,G366)&gt;1,"2重登録","OK"))</f>
        <v>OK</v>
      </c>
      <c r="M366" s="173" t="s">
        <v>799</v>
      </c>
      <c r="N366" s="38"/>
      <c r="O366" s="38"/>
      <c r="P366" s="38"/>
      <c r="Q366" s="38"/>
      <c r="R366" s="38"/>
      <c r="S366" s="38"/>
      <c r="T366" s="38"/>
      <c r="U366" s="38"/>
      <c r="V366" s="38"/>
      <c r="W366" s="38"/>
      <c r="X366" s="38"/>
      <c r="Y366" s="38"/>
      <c r="Z366" s="38"/>
      <c r="AA366" s="38"/>
      <c r="AB366" s="38"/>
      <c r="AC366" s="38"/>
      <c r="AD366" s="38"/>
      <c r="AE366" s="38"/>
      <c r="AF366" s="38"/>
      <c r="AG366" s="38"/>
    </row>
    <row r="367" spans="1:33" ht="13.5" customHeight="1">
      <c r="A367" s="71" t="s">
        <v>533</v>
      </c>
      <c r="B367" s="76" t="s">
        <v>1365</v>
      </c>
      <c r="C367" s="76" t="s">
        <v>1366</v>
      </c>
      <c r="D367" s="69" t="s">
        <v>1336</v>
      </c>
      <c r="E367" s="70" t="s">
        <v>113</v>
      </c>
      <c r="F367" s="71" t="str">
        <f t="shared" si="42"/>
        <v>ひ１９</v>
      </c>
      <c r="G367" s="71" t="str">
        <f t="shared" si="43"/>
        <v>新谷弘之</v>
      </c>
      <c r="H367" s="69" t="s">
        <v>1360</v>
      </c>
      <c r="I367" s="71" t="s">
        <v>777</v>
      </c>
      <c r="J367" s="188">
        <v>1951</v>
      </c>
      <c r="K367" s="187">
        <f t="shared" si="46"/>
        <v>75</v>
      </c>
      <c r="L367" s="132" t="str">
        <f>IF(G367="","",IF(COUNTIF($G$8:$G$429,G367)&gt;1,"2重登録","OK"))</f>
        <v>OK</v>
      </c>
      <c r="M367" s="173" t="s">
        <v>799</v>
      </c>
      <c r="N367" s="33"/>
      <c r="O367" s="33"/>
      <c r="P367" s="33"/>
      <c r="Q367" s="33"/>
      <c r="R367" s="33"/>
      <c r="S367" s="33"/>
      <c r="T367" s="33"/>
      <c r="U367" s="33"/>
      <c r="V367" s="33"/>
      <c r="W367" s="33"/>
      <c r="X367" s="33"/>
      <c r="Y367" s="33"/>
      <c r="Z367" s="33"/>
      <c r="AA367" s="33"/>
      <c r="AB367" s="33"/>
      <c r="AC367" s="33"/>
      <c r="AD367" s="33"/>
      <c r="AE367" s="33"/>
      <c r="AF367" s="33"/>
      <c r="AG367" s="33"/>
    </row>
    <row r="368" spans="1:33" ht="13.5" customHeight="1">
      <c r="A368" s="71" t="s">
        <v>534</v>
      </c>
      <c r="B368" s="69" t="s">
        <v>1367</v>
      </c>
      <c r="C368" s="69" t="s">
        <v>1368</v>
      </c>
      <c r="D368" s="69" t="s">
        <v>1336</v>
      </c>
      <c r="E368" s="70"/>
      <c r="F368" s="71" t="str">
        <f t="shared" si="42"/>
        <v>ひ２０</v>
      </c>
      <c r="G368" s="71" t="str">
        <f t="shared" si="43"/>
        <v>木瀬茂雄</v>
      </c>
      <c r="H368" s="69" t="s">
        <v>1360</v>
      </c>
      <c r="I368" s="71" t="s">
        <v>777</v>
      </c>
      <c r="J368" s="166">
        <v>1958</v>
      </c>
      <c r="K368" s="187">
        <f t="shared" si="46"/>
        <v>68</v>
      </c>
      <c r="L368" s="132" t="str">
        <f>IF(G368="","",IF(COUNTIF($G$8:$G$429,G368)&gt;1,"2重登録","OK"))</f>
        <v>OK</v>
      </c>
      <c r="M368" s="173" t="s">
        <v>799</v>
      </c>
      <c r="N368" s="33"/>
      <c r="O368" s="33"/>
      <c r="P368" s="33"/>
      <c r="Q368" s="33"/>
      <c r="R368" s="33"/>
      <c r="S368" s="33"/>
      <c r="T368" s="33"/>
      <c r="U368" s="33"/>
      <c r="V368" s="33"/>
      <c r="W368" s="33"/>
      <c r="X368" s="33"/>
      <c r="Y368" s="33"/>
      <c r="Z368" s="33"/>
      <c r="AA368" s="33"/>
      <c r="AB368" s="33"/>
      <c r="AC368" s="33"/>
      <c r="AD368" s="33"/>
      <c r="AE368" s="33"/>
      <c r="AF368" s="33"/>
      <c r="AG368" s="33"/>
    </row>
    <row r="369" spans="1:33" ht="13.5" customHeight="1">
      <c r="A369" s="71" t="s">
        <v>535</v>
      </c>
      <c r="B369" s="69" t="s">
        <v>536</v>
      </c>
      <c r="C369" s="69" t="s">
        <v>537</v>
      </c>
      <c r="D369" s="69" t="s">
        <v>1336</v>
      </c>
      <c r="E369" s="70"/>
      <c r="F369" s="71" t="str">
        <f t="shared" si="42"/>
        <v>ひ２１</v>
      </c>
      <c r="G369" s="71" t="str">
        <f t="shared" si="43"/>
        <v>ドーランデーブ</v>
      </c>
      <c r="H369" s="69" t="s">
        <v>1360</v>
      </c>
      <c r="I369" s="71" t="s">
        <v>777</v>
      </c>
      <c r="J369" s="166">
        <v>1963</v>
      </c>
      <c r="K369" s="187">
        <f t="shared" si="46"/>
        <v>63</v>
      </c>
      <c r="L369" s="132" t="str">
        <f>IF(G369="","",IF(COUNTIF($G$8:$G$429,G369)&gt;1,"2重登録","OK"))</f>
        <v>OK</v>
      </c>
      <c r="M369" s="173" t="s">
        <v>799</v>
      </c>
      <c r="N369" s="33"/>
      <c r="O369" s="33"/>
      <c r="P369" s="33"/>
      <c r="Q369" s="33"/>
      <c r="R369" s="33"/>
      <c r="S369" s="33"/>
      <c r="T369" s="33"/>
      <c r="U369" s="33"/>
      <c r="V369" s="33"/>
      <c r="W369" s="33"/>
      <c r="X369" s="33"/>
      <c r="Y369" s="33"/>
      <c r="Z369" s="33"/>
      <c r="AA369" s="33"/>
      <c r="AB369" s="33"/>
      <c r="AC369" s="33"/>
      <c r="AD369" s="33"/>
      <c r="AE369" s="33"/>
      <c r="AF369" s="33"/>
      <c r="AG369" s="33"/>
    </row>
    <row r="370" spans="1:33" ht="13.5" customHeight="1">
      <c r="A370" s="71" t="s">
        <v>538</v>
      </c>
      <c r="B370" s="69" t="s">
        <v>1369</v>
      </c>
      <c r="C370" s="69" t="s">
        <v>1370</v>
      </c>
      <c r="D370" s="69" t="s">
        <v>1336</v>
      </c>
      <c r="E370" s="70" t="s">
        <v>113</v>
      </c>
      <c r="F370" s="71" t="str">
        <f t="shared" si="42"/>
        <v>ひ２２</v>
      </c>
      <c r="G370" s="71" t="str">
        <f t="shared" si="43"/>
        <v>鈴木英夫</v>
      </c>
      <c r="H370" s="69" t="s">
        <v>1360</v>
      </c>
      <c r="I370" s="71" t="s">
        <v>777</v>
      </c>
      <c r="J370" s="166">
        <v>1955</v>
      </c>
      <c r="K370" s="187">
        <f t="shared" si="46"/>
        <v>71</v>
      </c>
      <c r="L370" s="132" t="str">
        <f>IF(G370="","",IF(COUNTIF($G$8:$G$429,G370)&gt;1,"2重登録","OK"))</f>
        <v>OK</v>
      </c>
      <c r="M370" s="173" t="s">
        <v>799</v>
      </c>
      <c r="N370" s="33"/>
      <c r="O370" s="33"/>
      <c r="P370" s="33"/>
      <c r="Q370" s="33"/>
      <c r="R370" s="33"/>
      <c r="S370" s="33"/>
      <c r="T370" s="33"/>
      <c r="U370" s="33"/>
      <c r="V370" s="33"/>
      <c r="W370" s="33"/>
      <c r="X370" s="33"/>
      <c r="Y370" s="33"/>
      <c r="Z370" s="33"/>
      <c r="AA370" s="33"/>
      <c r="AB370" s="33"/>
      <c r="AC370" s="33"/>
      <c r="AD370" s="33"/>
      <c r="AE370" s="33"/>
      <c r="AF370" s="33"/>
      <c r="AG370" s="33"/>
    </row>
    <row r="371" spans="1:33" ht="13.5" customHeight="1">
      <c r="A371" s="71" t="s">
        <v>539</v>
      </c>
      <c r="B371" s="120" t="s">
        <v>1105</v>
      </c>
      <c r="C371" s="120" t="s">
        <v>1371</v>
      </c>
      <c r="D371" s="69" t="s">
        <v>1336</v>
      </c>
      <c r="E371" s="70"/>
      <c r="F371" s="71" t="str">
        <f t="shared" si="42"/>
        <v>ひ２３</v>
      </c>
      <c r="G371" s="71" t="str">
        <f t="shared" si="43"/>
        <v>前田喜久子</v>
      </c>
      <c r="H371" s="69" t="s">
        <v>1360</v>
      </c>
      <c r="I371" s="120" t="s">
        <v>798</v>
      </c>
      <c r="J371" s="188">
        <v>1945</v>
      </c>
      <c r="K371" s="187">
        <f t="shared" si="46"/>
        <v>81</v>
      </c>
      <c r="L371" s="132" t="str">
        <f>IF(G371="","",IF(COUNTIF($G$8:$G$429,G371)&gt;1,"2重登録","OK"))</f>
        <v>OK</v>
      </c>
      <c r="M371" s="173" t="s">
        <v>799</v>
      </c>
      <c r="N371" s="33"/>
      <c r="O371" s="33"/>
      <c r="P371" s="33"/>
      <c r="Q371" s="33"/>
      <c r="R371" s="33"/>
      <c r="S371" s="33"/>
      <c r="T371" s="33"/>
      <c r="U371" s="33"/>
      <c r="V371" s="33"/>
      <c r="W371" s="33"/>
      <c r="X371" s="33"/>
      <c r="Y371" s="33"/>
      <c r="Z371" s="33"/>
      <c r="AA371" s="33"/>
      <c r="AB371" s="33"/>
      <c r="AC371" s="33"/>
      <c r="AD371" s="33"/>
      <c r="AE371" s="33"/>
      <c r="AF371" s="33"/>
      <c r="AG371" s="33"/>
    </row>
    <row r="372" spans="1:33" ht="13.5" customHeight="1">
      <c r="A372" s="71" t="s">
        <v>540</v>
      </c>
      <c r="B372" s="120" t="s">
        <v>1029</v>
      </c>
      <c r="C372" s="120" t="s">
        <v>1372</v>
      </c>
      <c r="D372" s="69" t="s">
        <v>1336</v>
      </c>
      <c r="E372" s="70" t="s">
        <v>113</v>
      </c>
      <c r="F372" s="71" t="str">
        <f t="shared" si="42"/>
        <v>ひ２４</v>
      </c>
      <c r="G372" s="71" t="str">
        <f t="shared" si="43"/>
        <v>小林明子</v>
      </c>
      <c r="H372" s="69" t="s">
        <v>1360</v>
      </c>
      <c r="I372" s="120" t="s">
        <v>798</v>
      </c>
      <c r="J372" s="166">
        <v>1955</v>
      </c>
      <c r="K372" s="187">
        <f t="shared" si="46"/>
        <v>71</v>
      </c>
      <c r="L372" s="132" t="str">
        <f>IF(G372="","",IF(COUNTIF($G$8:$G$429,G372)&gt;1,"2重登録","OK"))</f>
        <v>OK</v>
      </c>
      <c r="M372" s="173" t="s">
        <v>799</v>
      </c>
      <c r="N372" s="33"/>
      <c r="O372" s="33"/>
      <c r="P372" s="33"/>
      <c r="Q372" s="33"/>
      <c r="R372" s="33"/>
      <c r="S372" s="33"/>
      <c r="T372" s="33"/>
      <c r="U372" s="33"/>
      <c r="V372" s="33"/>
      <c r="W372" s="33"/>
      <c r="X372" s="33"/>
      <c r="Y372" s="33"/>
      <c r="Z372" s="33"/>
      <c r="AA372" s="33"/>
      <c r="AB372" s="33"/>
      <c r="AC372" s="33"/>
      <c r="AD372" s="33"/>
      <c r="AE372" s="33"/>
      <c r="AF372" s="33"/>
      <c r="AG372" s="33"/>
    </row>
    <row r="373" spans="1:33" ht="13.5" customHeight="1">
      <c r="A373" s="71" t="s">
        <v>541</v>
      </c>
      <c r="B373" s="69" t="s">
        <v>1373</v>
      </c>
      <c r="C373" s="69" t="s">
        <v>1048</v>
      </c>
      <c r="D373" s="69" t="s">
        <v>1336</v>
      </c>
      <c r="E373" s="70" t="s">
        <v>113</v>
      </c>
      <c r="F373" s="71" t="str">
        <f t="shared" si="42"/>
        <v>ひ２５</v>
      </c>
      <c r="G373" s="71" t="str">
        <f t="shared" si="43"/>
        <v>福島直樹</v>
      </c>
      <c r="H373" s="69" t="s">
        <v>1360</v>
      </c>
      <c r="I373" s="71" t="s">
        <v>777</v>
      </c>
      <c r="J373" s="166">
        <v>1951</v>
      </c>
      <c r="K373" s="187">
        <f t="shared" si="46"/>
        <v>75</v>
      </c>
      <c r="L373" s="132" t="str">
        <f>IF(G373="","",IF(COUNTIF($G$8:$G$429,G373)&gt;1,"2重登録","OK"))</f>
        <v>OK</v>
      </c>
      <c r="M373" s="173" t="s">
        <v>799</v>
      </c>
      <c r="N373" s="33"/>
      <c r="O373" s="33"/>
      <c r="P373" s="33"/>
      <c r="Q373" s="33"/>
      <c r="R373" s="33"/>
      <c r="S373" s="33"/>
      <c r="T373" s="33"/>
      <c r="U373" s="33"/>
      <c r="V373" s="33"/>
      <c r="W373" s="33"/>
      <c r="X373" s="33"/>
      <c r="Y373" s="33"/>
      <c r="Z373" s="33"/>
      <c r="AA373" s="33"/>
      <c r="AB373" s="33"/>
      <c r="AC373" s="33"/>
      <c r="AD373" s="33"/>
      <c r="AE373" s="33"/>
      <c r="AF373" s="33"/>
      <c r="AG373" s="33"/>
    </row>
    <row r="374" spans="1:33" ht="13.5" customHeight="1">
      <c r="A374" s="71" t="s">
        <v>542</v>
      </c>
      <c r="B374" s="69" t="s">
        <v>1374</v>
      </c>
      <c r="C374" s="69" t="s">
        <v>1375</v>
      </c>
      <c r="D374" s="69" t="s">
        <v>1336</v>
      </c>
      <c r="E374" s="70" t="s">
        <v>113</v>
      </c>
      <c r="F374" s="71" t="str">
        <f t="shared" si="42"/>
        <v>ひ２６</v>
      </c>
      <c r="G374" s="71" t="str">
        <f t="shared" si="43"/>
        <v>藤野秀明</v>
      </c>
      <c r="H374" s="69" t="s">
        <v>1360</v>
      </c>
      <c r="I374" s="71" t="s">
        <v>777</v>
      </c>
      <c r="J374" s="166">
        <v>1947</v>
      </c>
      <c r="K374" s="187">
        <f t="shared" si="46"/>
        <v>79</v>
      </c>
      <c r="L374" s="132" t="str">
        <f>IF(G374="","",IF(COUNTIF($G$8:$G$429,G374)&gt;1,"2重登録","OK"))</f>
        <v>OK</v>
      </c>
      <c r="M374" s="173" t="s">
        <v>799</v>
      </c>
      <c r="N374" s="33"/>
      <c r="O374" s="33"/>
      <c r="P374" s="33"/>
      <c r="Q374" s="33"/>
      <c r="R374" s="33"/>
      <c r="S374" s="33"/>
      <c r="T374" s="33"/>
      <c r="U374" s="33"/>
      <c r="V374" s="33"/>
      <c r="W374" s="33"/>
      <c r="X374" s="33"/>
      <c r="Y374" s="33"/>
      <c r="Z374" s="33"/>
      <c r="AA374" s="33"/>
      <c r="AB374" s="33"/>
      <c r="AC374" s="33"/>
      <c r="AD374" s="33"/>
      <c r="AE374" s="33"/>
      <c r="AF374" s="33"/>
      <c r="AG374" s="33"/>
    </row>
    <row r="375" spans="1:33" ht="13.5" customHeight="1">
      <c r="A375" s="71" t="s">
        <v>543</v>
      </c>
      <c r="B375" s="69" t="s">
        <v>1376</v>
      </c>
      <c r="C375" s="69" t="s">
        <v>1377</v>
      </c>
      <c r="D375" s="69" t="s">
        <v>1336</v>
      </c>
      <c r="E375" s="70" t="s">
        <v>113</v>
      </c>
      <c r="F375" s="71" t="str">
        <f t="shared" si="42"/>
        <v>ひ２７</v>
      </c>
      <c r="G375" s="71" t="str">
        <f t="shared" si="43"/>
        <v>油利享</v>
      </c>
      <c r="H375" s="69" t="s">
        <v>1360</v>
      </c>
      <c r="I375" s="71" t="s">
        <v>777</v>
      </c>
      <c r="J375" s="166">
        <v>1955</v>
      </c>
      <c r="K375" s="187">
        <f t="shared" si="46"/>
        <v>71</v>
      </c>
      <c r="L375" s="132" t="str">
        <f>IF(G375="","",IF(COUNTIF($G$8:$G$429,G375)&gt;1,"2重登録","OK"))</f>
        <v>OK</v>
      </c>
      <c r="M375" s="173" t="s">
        <v>799</v>
      </c>
      <c r="N375" s="33"/>
      <c r="O375" s="33"/>
      <c r="P375" s="33"/>
      <c r="Q375" s="33"/>
      <c r="R375" s="33"/>
      <c r="S375" s="33"/>
      <c r="T375" s="33"/>
      <c r="U375" s="33"/>
      <c r="V375" s="33"/>
      <c r="W375" s="33"/>
      <c r="X375" s="33"/>
      <c r="Y375" s="33"/>
      <c r="Z375" s="33"/>
      <c r="AA375" s="33"/>
      <c r="AB375" s="33"/>
      <c r="AC375" s="33"/>
      <c r="AD375" s="33"/>
      <c r="AE375" s="33"/>
      <c r="AF375" s="33"/>
      <c r="AG375" s="33"/>
    </row>
    <row r="376" spans="1:33" ht="13.5" customHeight="1">
      <c r="A376" s="71" t="s">
        <v>544</v>
      </c>
      <c r="B376" s="71" t="s">
        <v>1378</v>
      </c>
      <c r="C376" s="71" t="s">
        <v>1379</v>
      </c>
      <c r="D376" s="69" t="s">
        <v>1336</v>
      </c>
      <c r="E376" s="70" t="s">
        <v>113</v>
      </c>
      <c r="F376" s="71" t="str">
        <f t="shared" si="42"/>
        <v>ひ２８</v>
      </c>
      <c r="G376" s="71" t="str">
        <f t="shared" si="43"/>
        <v>西村国太郎</v>
      </c>
      <c r="H376" s="69" t="s">
        <v>1360</v>
      </c>
      <c r="I376" s="71" t="s">
        <v>777</v>
      </c>
      <c r="J376" s="166">
        <v>1942</v>
      </c>
      <c r="K376" s="187">
        <f t="shared" si="46"/>
        <v>84</v>
      </c>
      <c r="L376" s="132" t="str">
        <f>IF(G376="","",IF(COUNTIF($G$8:$G$429,G376)&gt;1,"2重登録","OK"))</f>
        <v>OK</v>
      </c>
      <c r="M376" s="173" t="s">
        <v>799</v>
      </c>
      <c r="N376" s="33"/>
      <c r="O376" s="33"/>
      <c r="P376" s="33"/>
      <c r="Q376" s="33"/>
      <c r="R376" s="33"/>
      <c r="S376" s="33"/>
      <c r="T376" s="33"/>
      <c r="U376" s="33"/>
      <c r="V376" s="33"/>
      <c r="W376" s="33"/>
      <c r="X376" s="33"/>
      <c r="Y376" s="33"/>
      <c r="Z376" s="33"/>
      <c r="AA376" s="33"/>
      <c r="AB376" s="33"/>
      <c r="AC376" s="33"/>
      <c r="AD376" s="33"/>
      <c r="AE376" s="33"/>
      <c r="AF376" s="33"/>
      <c r="AG376" s="33"/>
    </row>
    <row r="377" spans="1:33" ht="13.5" customHeight="1">
      <c r="A377" s="71" t="s">
        <v>545</v>
      </c>
      <c r="B377" s="69" t="s">
        <v>1380</v>
      </c>
      <c r="C377" s="69" t="s">
        <v>1381</v>
      </c>
      <c r="D377" s="69" t="s">
        <v>1336</v>
      </c>
      <c r="F377" s="71" t="str">
        <f t="shared" si="42"/>
        <v>ひ２９</v>
      </c>
      <c r="G377" s="71" t="str">
        <f t="shared" si="43"/>
        <v>河合仙治</v>
      </c>
      <c r="H377" s="69" t="s">
        <v>1360</v>
      </c>
      <c r="I377" s="71" t="s">
        <v>777</v>
      </c>
      <c r="J377" s="72">
        <v>1942</v>
      </c>
      <c r="K377" s="189">
        <v>84</v>
      </c>
      <c r="L377" s="132" t="str">
        <f>IF(G377="","",IF(COUNTIF($G$8:$G$429,G377)&gt;1,"2重登録","OK"))</f>
        <v>OK</v>
      </c>
      <c r="M377" s="71" t="s">
        <v>1382</v>
      </c>
      <c r="N377" s="33"/>
      <c r="O377" s="33"/>
      <c r="P377" s="33"/>
      <c r="Q377" s="33"/>
      <c r="R377" s="33"/>
      <c r="S377" s="33"/>
      <c r="T377" s="33"/>
      <c r="U377" s="33"/>
      <c r="V377" s="33"/>
      <c r="W377" s="33"/>
      <c r="X377" s="33"/>
      <c r="Y377" s="33"/>
      <c r="Z377" s="33"/>
      <c r="AA377" s="33"/>
      <c r="AB377" s="33"/>
      <c r="AC377" s="33"/>
      <c r="AD377" s="33"/>
      <c r="AE377" s="33"/>
      <c r="AF377" s="33"/>
      <c r="AG377" s="33"/>
    </row>
    <row r="378" spans="1:33" ht="13.5" customHeight="1">
      <c r="A378" s="71" t="s">
        <v>546</v>
      </c>
      <c r="B378" s="120" t="s">
        <v>1383</v>
      </c>
      <c r="C378" s="120" t="s">
        <v>1384</v>
      </c>
      <c r="D378" s="69" t="s">
        <v>1336</v>
      </c>
      <c r="F378" s="71" t="str">
        <f t="shared" si="42"/>
        <v>ひ３０</v>
      </c>
      <c r="G378" s="71" t="str">
        <f t="shared" si="43"/>
        <v>岸田昌子</v>
      </c>
      <c r="H378" s="69" t="s">
        <v>1360</v>
      </c>
      <c r="I378" s="120" t="s">
        <v>798</v>
      </c>
      <c r="J378" s="72">
        <v>1942</v>
      </c>
      <c r="K378" s="189">
        <v>84</v>
      </c>
      <c r="L378" s="132" t="str">
        <f>IF(G378="","",IF(COUNTIF($G$8:$G$429,G378)&gt;1,"2重登録","OK"))</f>
        <v>OK</v>
      </c>
      <c r="M378" s="71" t="s">
        <v>1382</v>
      </c>
      <c r="N378" s="33"/>
      <c r="O378" s="33"/>
      <c r="P378" s="33"/>
      <c r="Q378" s="33"/>
      <c r="R378" s="33"/>
      <c r="S378" s="33"/>
      <c r="T378" s="33"/>
      <c r="U378" s="33"/>
      <c r="V378" s="33"/>
      <c r="W378" s="33"/>
      <c r="X378" s="33"/>
      <c r="Y378" s="33"/>
      <c r="Z378" s="33"/>
      <c r="AA378" s="33"/>
      <c r="AB378" s="33"/>
      <c r="AC378" s="33"/>
      <c r="AD378" s="33"/>
      <c r="AE378" s="33"/>
      <c r="AF378" s="33"/>
      <c r="AG378" s="33"/>
    </row>
    <row r="379" spans="1:33" ht="13.5" customHeight="1">
      <c r="A379" s="71" t="s">
        <v>547</v>
      </c>
      <c r="B379" s="120" t="s">
        <v>1385</v>
      </c>
      <c r="C379" s="120" t="s">
        <v>1362</v>
      </c>
      <c r="D379" s="69" t="s">
        <v>1336</v>
      </c>
      <c r="F379" s="71" t="str">
        <f t="shared" si="42"/>
        <v>ひ３１</v>
      </c>
      <c r="G379" s="71" t="str">
        <f t="shared" si="43"/>
        <v>宇野圭子</v>
      </c>
      <c r="H379" s="69" t="s">
        <v>1360</v>
      </c>
      <c r="I379" s="120" t="s">
        <v>798</v>
      </c>
      <c r="J379" s="72">
        <v>1945</v>
      </c>
      <c r="K379" s="189">
        <v>81</v>
      </c>
      <c r="L379" s="132" t="str">
        <f>IF(G379="","",IF(COUNTIF($G$8:$G$429,G379)&gt;1,"2重登録","OK"))</f>
        <v>OK</v>
      </c>
      <c r="M379" s="120" t="s">
        <v>799</v>
      </c>
      <c r="N379" s="33"/>
      <c r="O379" s="33"/>
      <c r="P379" s="33"/>
      <c r="Q379" s="33"/>
      <c r="R379" s="33"/>
      <c r="S379" s="33"/>
      <c r="T379" s="33"/>
      <c r="U379" s="33"/>
      <c r="V379" s="33"/>
      <c r="W379" s="33"/>
      <c r="X379" s="33"/>
      <c r="Y379" s="33"/>
      <c r="Z379" s="33"/>
      <c r="AA379" s="33"/>
      <c r="AB379" s="33"/>
      <c r="AC379" s="33"/>
      <c r="AD379" s="33"/>
      <c r="AE379" s="33"/>
      <c r="AF379" s="33"/>
      <c r="AG379" s="33"/>
    </row>
    <row r="380" spans="1:33" ht="13.5" customHeight="1">
      <c r="A380" s="182"/>
      <c r="B380" s="109">
        <v>11</v>
      </c>
      <c r="C380" s="141"/>
      <c r="D380" s="183" t="s">
        <v>1386</v>
      </c>
      <c r="E380" s="65"/>
      <c r="F380" s="83"/>
      <c r="G380" s="83"/>
      <c r="H380" s="183"/>
      <c r="I380" s="83"/>
      <c r="J380" s="184"/>
      <c r="K380" s="73" t="str">
        <f>IF(J380="","",(2026-J380))</f>
        <v/>
      </c>
      <c r="L380" s="83"/>
      <c r="M380" s="185"/>
      <c r="N380" s="33"/>
      <c r="O380" s="33"/>
      <c r="P380" s="33"/>
      <c r="Q380" s="33"/>
      <c r="R380" s="33"/>
      <c r="S380" s="33"/>
      <c r="T380" s="33"/>
      <c r="U380" s="33"/>
      <c r="V380" s="33"/>
      <c r="W380" s="33"/>
      <c r="X380" s="33"/>
      <c r="Y380" s="33"/>
      <c r="Z380" s="33"/>
      <c r="AA380" s="33"/>
      <c r="AB380" s="33"/>
      <c r="AC380" s="33"/>
      <c r="AD380" s="33"/>
      <c r="AE380" s="33"/>
      <c r="AF380" s="33"/>
      <c r="AG380" s="33"/>
    </row>
    <row r="381" spans="1:33" ht="13.5" customHeight="1">
      <c r="A381" s="74" t="s">
        <v>1387</v>
      </c>
      <c r="B381" s="72" t="s">
        <v>869</v>
      </c>
      <c r="C381" s="72" t="s">
        <v>1388</v>
      </c>
      <c r="D381" s="69" t="s">
        <v>1389</v>
      </c>
      <c r="E381" s="70"/>
      <c r="F381" s="71" t="str">
        <f>A381</f>
        <v>こ０１</v>
      </c>
      <c r="G381" s="74" t="str">
        <f>B381&amp;C381</f>
        <v>山田直八</v>
      </c>
      <c r="H381" s="69" t="s">
        <v>1390</v>
      </c>
      <c r="I381" s="69" t="s">
        <v>777</v>
      </c>
      <c r="J381" s="72">
        <v>1972</v>
      </c>
      <c r="K381" s="73">
        <f>IF(J381="","",(2026-J381))</f>
        <v>54</v>
      </c>
      <c r="L381" s="111" t="s">
        <v>1391</v>
      </c>
      <c r="M381" s="74" t="s">
        <v>785</v>
      </c>
      <c r="N381" s="33"/>
      <c r="O381" s="33"/>
      <c r="P381" s="33"/>
      <c r="Q381" s="33"/>
      <c r="R381" s="33"/>
      <c r="S381" s="33"/>
      <c r="T381" s="33"/>
      <c r="U381" s="33"/>
      <c r="V381" s="33"/>
      <c r="W381" s="33"/>
      <c r="X381" s="33"/>
      <c r="Y381" s="33"/>
      <c r="Z381" s="33"/>
      <c r="AA381" s="33"/>
      <c r="AB381" s="33"/>
      <c r="AC381" s="33"/>
      <c r="AD381" s="33"/>
      <c r="AE381" s="33"/>
      <c r="AF381" s="33"/>
      <c r="AG381" s="33"/>
    </row>
    <row r="382" spans="1:33" ht="13.5" customHeight="1">
      <c r="A382" s="74" t="s">
        <v>1392</v>
      </c>
      <c r="B382" s="68" t="s">
        <v>1393</v>
      </c>
      <c r="C382" s="68" t="s">
        <v>548</v>
      </c>
      <c r="D382" s="69" t="s">
        <v>1389</v>
      </c>
      <c r="E382" s="75"/>
      <c r="F382" s="71" t="str">
        <f>A382</f>
        <v>こ０２</v>
      </c>
      <c r="G382" s="74" t="str">
        <f>B382&amp;C382</f>
        <v>細原禎夫</v>
      </c>
      <c r="H382" s="69" t="s">
        <v>1390</v>
      </c>
      <c r="I382" s="68" t="s">
        <v>777</v>
      </c>
      <c r="J382" s="79">
        <v>1968</v>
      </c>
      <c r="K382" s="73">
        <f>IF(J382="","",(2026-J382))</f>
        <v>58</v>
      </c>
      <c r="L382" s="111" t="s">
        <v>1391</v>
      </c>
      <c r="M382" s="68" t="s">
        <v>805</v>
      </c>
      <c r="N382" s="33"/>
      <c r="O382" s="33"/>
      <c r="P382" s="33"/>
      <c r="Q382" s="33"/>
      <c r="R382" s="33"/>
      <c r="S382" s="33"/>
      <c r="T382" s="33"/>
      <c r="U382" s="33"/>
      <c r="V382" s="33"/>
      <c r="W382" s="33"/>
      <c r="X382" s="33"/>
      <c r="Y382" s="33"/>
      <c r="Z382" s="33"/>
      <c r="AA382" s="33"/>
      <c r="AB382" s="33"/>
      <c r="AC382" s="33"/>
      <c r="AD382" s="33"/>
      <c r="AE382" s="33"/>
      <c r="AF382" s="33"/>
      <c r="AG382" s="33"/>
    </row>
    <row r="383" spans="1:33" ht="13.5" customHeight="1">
      <c r="A383" s="74" t="s">
        <v>1394</v>
      </c>
      <c r="B383" s="68" t="s">
        <v>1395</v>
      </c>
      <c r="C383" s="68" t="s">
        <v>1016</v>
      </c>
      <c r="D383" s="69" t="s">
        <v>1389</v>
      </c>
      <c r="E383" s="75"/>
      <c r="F383" s="71" t="str">
        <f>A383</f>
        <v>こ０３</v>
      </c>
      <c r="G383" s="74" t="str">
        <f>B383&amp;C383</f>
        <v>國本太郎</v>
      </c>
      <c r="H383" s="69" t="s">
        <v>1390</v>
      </c>
      <c r="I383" s="68" t="s">
        <v>777</v>
      </c>
      <c r="J383" s="79">
        <v>1974</v>
      </c>
      <c r="K383" s="73">
        <f>IF(J383="","",(2026-J383))</f>
        <v>52</v>
      </c>
      <c r="L383" s="111" t="s">
        <v>1391</v>
      </c>
      <c r="M383" s="81" t="s">
        <v>1396</v>
      </c>
      <c r="N383" s="33"/>
      <c r="O383" s="33"/>
      <c r="P383" s="33"/>
      <c r="Q383" s="33"/>
      <c r="R383" s="33"/>
      <c r="S383" s="33"/>
      <c r="T383" s="33"/>
      <c r="U383" s="33"/>
      <c r="V383" s="33"/>
      <c r="W383" s="33"/>
      <c r="X383" s="33"/>
      <c r="Y383" s="33"/>
      <c r="Z383" s="33"/>
      <c r="AA383" s="33"/>
      <c r="AB383" s="33"/>
      <c r="AC383" s="33"/>
      <c r="AD383" s="33"/>
      <c r="AE383" s="33"/>
      <c r="AF383" s="33"/>
      <c r="AG383" s="33"/>
    </row>
    <row r="384" spans="1:33" ht="13.5" customHeight="1">
      <c r="N384" s="33"/>
      <c r="O384" s="33"/>
      <c r="P384" s="33"/>
      <c r="Q384" s="33"/>
      <c r="R384" s="33"/>
      <c r="S384" s="33"/>
      <c r="T384" s="33"/>
      <c r="U384" s="33"/>
      <c r="V384" s="33"/>
      <c r="W384" s="33"/>
      <c r="X384" s="33"/>
      <c r="Y384" s="33"/>
      <c r="Z384" s="33"/>
      <c r="AA384" s="33"/>
      <c r="AB384" s="33"/>
      <c r="AC384" s="33"/>
      <c r="AD384" s="33"/>
      <c r="AE384" s="33"/>
      <c r="AF384" s="33"/>
      <c r="AG384" s="33"/>
    </row>
    <row r="385" spans="4:33" ht="13.5" customHeight="1">
      <c r="N385" s="33"/>
      <c r="O385" s="33"/>
      <c r="P385" s="33"/>
      <c r="Q385" s="33"/>
      <c r="R385" s="33"/>
      <c r="S385" s="33"/>
      <c r="T385" s="33"/>
      <c r="U385" s="33"/>
      <c r="V385" s="33"/>
      <c r="W385" s="33"/>
      <c r="X385" s="33"/>
      <c r="Y385" s="33"/>
      <c r="Z385" s="33"/>
      <c r="AA385" s="33"/>
      <c r="AB385" s="33"/>
      <c r="AC385" s="33"/>
      <c r="AD385" s="33"/>
      <c r="AE385" s="33"/>
      <c r="AF385" s="33"/>
      <c r="AG385" s="33"/>
    </row>
    <row r="386" spans="4:33" ht="13.5" customHeight="1">
      <c r="I386" s="77"/>
      <c r="J386" s="80"/>
      <c r="N386" s="33"/>
      <c r="O386" s="33"/>
      <c r="P386" s="33"/>
      <c r="Q386" s="33"/>
      <c r="R386" s="33"/>
      <c r="S386" s="33"/>
      <c r="T386" s="33"/>
      <c r="U386" s="33"/>
      <c r="V386" s="33"/>
      <c r="W386" s="33"/>
      <c r="X386" s="33"/>
      <c r="Y386" s="33"/>
      <c r="Z386" s="33"/>
      <c r="AA386" s="33"/>
      <c r="AB386" s="33"/>
      <c r="AC386" s="33"/>
      <c r="AD386" s="33"/>
      <c r="AE386" s="33"/>
      <c r="AF386" s="33"/>
      <c r="AG386" s="33"/>
    </row>
    <row r="387" spans="4:33" ht="15" customHeight="1">
      <c r="I387" s="77"/>
      <c r="J387" s="80"/>
    </row>
    <row r="388" spans="4:33" ht="15" customHeight="1">
      <c r="H388" s="192"/>
      <c r="I388" s="77"/>
      <c r="J388" s="80"/>
    </row>
    <row r="389" spans="4:33" ht="15" customHeight="1">
      <c r="D389" s="77"/>
    </row>
    <row r="390" spans="4:33" ht="15" customHeight="1">
      <c r="D390" s="77"/>
    </row>
    <row r="391" spans="4:33" ht="15" customHeight="1">
      <c r="D391" s="77"/>
    </row>
    <row r="392" spans="4:33" ht="15" customHeight="1">
      <c r="D392" s="77"/>
    </row>
    <row r="393" spans="4:33" ht="15" customHeight="1">
      <c r="D393" s="77"/>
    </row>
    <row r="394" spans="4:33" ht="15" customHeight="1">
      <c r="D394" s="77"/>
    </row>
    <row r="395" spans="4:33" ht="15" customHeight="1">
      <c r="D395" s="77"/>
    </row>
    <row r="396" spans="4:33" ht="15" customHeight="1">
      <c r="D396" s="77"/>
    </row>
    <row r="397" spans="4:33" ht="15" customHeight="1">
      <c r="D397" s="77"/>
    </row>
    <row r="398" spans="4:33" ht="15" customHeight="1">
      <c r="D398" s="77"/>
    </row>
    <row r="399" spans="4:33" ht="15" customHeight="1">
      <c r="D399" s="193"/>
    </row>
    <row r="400" spans="4:33" ht="15" customHeight="1">
      <c r="D400" s="193"/>
    </row>
    <row r="401" spans="5:5" ht="15" customHeight="1">
      <c r="E401" s="194"/>
    </row>
  </sheetData>
  <sheetProtection algorithmName="SHA-512" hashValue="g75fpfw4yffZeoQG+h2wCQMiXAmNZIDtCtK0kaSO7OCuSJB7IizRwF0rJkxssaPSQjLJY8ouCj+iLs05TIobFw==" saltValue="bCdd86+ZkMO+f+2RKTRRpw==" spinCount="100000" sheet="1" objects="1" scenarios="1"/>
  <mergeCells count="2">
    <mergeCell ref="I1:M2"/>
    <mergeCell ref="B1:H2"/>
  </mergeCells>
  <phoneticPr fontId="33"/>
  <conditionalFormatting sqref="B111:C114 B118:C124">
    <cfRule type="expression" dxfId="4" priority="4">
      <formula>COUNTIF($I111,"女")</formula>
    </cfRule>
  </conditionalFormatting>
  <conditionalFormatting sqref="B126:C126">
    <cfRule type="expression" dxfId="3" priority="3">
      <formula>COUNTIF($I126,"女")</formula>
    </cfRule>
  </conditionalFormatting>
  <conditionalFormatting sqref="D391:D392">
    <cfRule type="containsText" dxfId="2" priority="5" operator="containsText" text="東近江市">
      <formula>NOT(ISERROR(SEARCH("東近江市",D391)))</formula>
    </cfRule>
  </conditionalFormatting>
  <conditionalFormatting sqref="I49:I81">
    <cfRule type="containsText" dxfId="1" priority="2" operator="containsText" text="女">
      <formula>NOT(ISERROR(SEARCH("女",I49)))</formula>
    </cfRule>
  </conditionalFormatting>
  <conditionalFormatting sqref="M49:M78 M80:M81 D399:D400">
    <cfRule type="containsText" dxfId="0" priority="1" operator="containsText" text="東近江市">
      <formula>NOT(ISERROR(SEARCH("東近江市",D49)))</formula>
    </cfRule>
  </conditionalFormatting>
  <dataValidations count="4">
    <dataValidation type="list" allowBlank="1" showErrorMessage="1" sqref="O65:O93" xr:uid="{00000000-0002-0000-0200-000000000000}">
      <formula1>$M$2:$N$2</formula1>
    </dataValidation>
    <dataValidation type="list" allowBlank="1" showInputMessage="1" showErrorMessage="1" sqref="M65480 M131016 M196552 M262088 M327624 M393160 M458696 M524232 M589768 M655304 M720840 M786376 M851912 M917448 M982984 M1048520" xr:uid="{5FB21039-00A3-4900-A76F-119ABB936064}">
      <formula1>"東近江市,彦根市,愛荘町,長浜市,多賀町,"</formula1>
    </dataValidation>
    <dataValidation type="list" allowBlank="1" showInputMessage="1" showErrorMessage="1" sqref="I65480 I131016 I196552 I262088 I327624 I393160 I458696 I524232 I589768 I655304 I720840 I786376 I851912 I917448 I982984 I1048520" xr:uid="{733AF3F6-E1D3-44EC-96B3-B1A9FBB4D66A}">
      <formula1>"男,女,"</formula1>
    </dataValidation>
    <dataValidation type="list" allowBlank="1" showInputMessage="1" showErrorMessage="1" sqref="E65475:E65476 E131011:E131012 E196547:E196548 E262083:E262084 E327619:E327620 E393155:E393156 E458691:E458692 E524227:E524228 E589763:E589764 E655299:E655300 E720835:E720836 E786371:E786372 E851907:E851908 E917443:E917444 E982979:E982980 E1048515:E1048516 E65478:E65483 E131014:E131019 E196550:E196555 E262086:E262091 E327622:E327627 E393158:E393163 E458694:E458699 E524230:E524235 E589766:E589771 E655302:E655307 E720838:E720843 E786374:E786379 E851910:E851915 E917446:E917451 E982982:E982987 E1048518:E1048523" xr:uid="{93459384-C178-425F-A197-19F0B8AF4C28}">
      <formula1>"jr, ,"</formula1>
    </dataValidation>
  </dataValidations>
  <pageMargins left="0.75" right="0.75" top="1" bottom="1" header="0" footer="0"/>
  <pageSetup paperSize="9" orientation="portrait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CCFF"/>
  </sheetPr>
  <dimension ref="A1:L118"/>
  <sheetViews>
    <sheetView showGridLines="0" workbookViewId="0"/>
  </sheetViews>
  <sheetFormatPr defaultColWidth="14.44140625" defaultRowHeight="15" customHeight="1"/>
  <cols>
    <col min="1" max="3" width="8.88671875" customWidth="1"/>
    <col min="4" max="4" width="11.33203125" customWidth="1"/>
    <col min="5" max="5" width="12.6640625" customWidth="1"/>
    <col min="6" max="6" width="10.44140625" customWidth="1"/>
    <col min="7" max="7" width="10.5546875" customWidth="1"/>
    <col min="8" max="8" width="12.109375" customWidth="1"/>
    <col min="9" max="9" width="12.33203125" customWidth="1"/>
    <col min="10" max="12" width="8.88671875" customWidth="1"/>
  </cols>
  <sheetData>
    <row r="1" spans="1:12" ht="13.5" customHeight="1">
      <c r="A1" s="39"/>
      <c r="B1" s="39"/>
      <c r="C1" s="39"/>
      <c r="D1" s="39"/>
      <c r="E1" s="39"/>
      <c r="F1" s="39"/>
      <c r="G1" s="39"/>
      <c r="H1" s="39"/>
      <c r="I1" s="39"/>
      <c r="J1" s="39"/>
      <c r="K1" s="39"/>
      <c r="L1" s="39"/>
    </row>
    <row r="2" spans="1:12" ht="13.5" customHeight="1">
      <c r="A2" s="39"/>
      <c r="B2" s="232" t="s">
        <v>549</v>
      </c>
      <c r="C2" s="222"/>
      <c r="D2" s="222"/>
      <c r="E2" s="222"/>
      <c r="F2" s="222"/>
      <c r="G2" s="222"/>
      <c r="H2" s="222"/>
      <c r="I2" s="39"/>
      <c r="J2" s="39"/>
      <c r="K2" s="39"/>
      <c r="L2" s="39"/>
    </row>
    <row r="3" spans="1:12" ht="13.5" customHeight="1">
      <c r="A3" s="39"/>
      <c r="B3" s="222"/>
      <c r="C3" s="222"/>
      <c r="D3" s="222"/>
      <c r="E3" s="222"/>
      <c r="F3" s="222"/>
      <c r="G3" s="222"/>
      <c r="H3" s="222"/>
      <c r="I3" s="39"/>
      <c r="J3" s="39"/>
      <c r="K3" s="39"/>
      <c r="L3" s="39"/>
    </row>
    <row r="4" spans="1:12" ht="13.5" customHeight="1">
      <c r="A4" s="39"/>
      <c r="B4" s="39"/>
      <c r="C4" s="39"/>
      <c r="D4" s="39"/>
      <c r="E4" s="39"/>
      <c r="F4" s="39"/>
      <c r="G4" s="39"/>
      <c r="H4" s="39"/>
      <c r="I4" s="39"/>
      <c r="J4" s="39"/>
      <c r="K4" s="39"/>
      <c r="L4" s="39"/>
    </row>
    <row r="5" spans="1:12" ht="13.5" customHeight="1">
      <c r="A5" s="39"/>
      <c r="B5" s="39"/>
      <c r="C5" s="39"/>
      <c r="D5" s="39"/>
      <c r="E5" s="39"/>
      <c r="F5" s="39"/>
      <c r="G5" s="39"/>
      <c r="H5" s="39"/>
      <c r="I5" s="39"/>
      <c r="J5" s="39"/>
      <c r="K5" s="39"/>
      <c r="L5" s="39"/>
    </row>
    <row r="6" spans="1:12" ht="14.25" customHeight="1">
      <c r="A6" s="39"/>
      <c r="B6" s="216"/>
      <c r="C6" s="217"/>
      <c r="D6" s="233" t="s">
        <v>550</v>
      </c>
      <c r="E6" s="217"/>
      <c r="F6" s="234" t="s">
        <v>551</v>
      </c>
      <c r="G6" s="217"/>
      <c r="H6" s="234" t="s">
        <v>552</v>
      </c>
      <c r="I6" s="217"/>
      <c r="J6" s="39"/>
      <c r="K6" s="39"/>
      <c r="L6" s="39"/>
    </row>
    <row r="7" spans="1:12" ht="14.25" customHeight="1">
      <c r="A7" s="39"/>
      <c r="B7" s="224"/>
      <c r="C7" s="225"/>
      <c r="D7" s="224"/>
      <c r="E7" s="225"/>
      <c r="F7" s="224"/>
      <c r="G7" s="225"/>
      <c r="H7" s="224"/>
      <c r="I7" s="225"/>
      <c r="J7" s="39"/>
      <c r="K7" s="39"/>
      <c r="L7" s="39"/>
    </row>
    <row r="8" spans="1:12" ht="13.5" customHeight="1">
      <c r="A8" s="39"/>
      <c r="B8" s="216" t="s">
        <v>553</v>
      </c>
      <c r="C8" s="217"/>
      <c r="D8" s="226" t="s">
        <v>554</v>
      </c>
      <c r="E8" s="217"/>
      <c r="F8" s="216" t="s">
        <v>555</v>
      </c>
      <c r="G8" s="217"/>
      <c r="H8" s="216" t="s">
        <v>556</v>
      </c>
      <c r="I8" s="217"/>
      <c r="J8" s="39"/>
      <c r="K8" s="39"/>
      <c r="L8" s="39"/>
    </row>
    <row r="9" spans="1:12" ht="13.5" customHeight="1">
      <c r="A9" s="39"/>
      <c r="B9" s="218"/>
      <c r="C9" s="219"/>
      <c r="D9" s="218"/>
      <c r="E9" s="219"/>
      <c r="F9" s="218"/>
      <c r="G9" s="219"/>
      <c r="H9" s="218"/>
      <c r="I9" s="219"/>
      <c r="J9" s="39"/>
      <c r="K9" s="39"/>
      <c r="L9" s="39"/>
    </row>
    <row r="10" spans="1:12" ht="15" customHeight="1">
      <c r="A10" s="39"/>
      <c r="B10" s="218"/>
      <c r="C10" s="219"/>
      <c r="D10" s="40" t="s">
        <v>557</v>
      </c>
      <c r="E10" s="41" t="s">
        <v>558</v>
      </c>
      <c r="F10" s="42" t="s">
        <v>559</v>
      </c>
      <c r="G10" s="41" t="s">
        <v>560</v>
      </c>
      <c r="H10" s="40" t="s">
        <v>561</v>
      </c>
      <c r="I10" s="41" t="s">
        <v>562</v>
      </c>
      <c r="J10" s="39"/>
      <c r="K10" s="39"/>
      <c r="L10" s="39"/>
    </row>
    <row r="11" spans="1:12" ht="15" customHeight="1">
      <c r="A11" s="39"/>
      <c r="B11" s="223">
        <v>40897</v>
      </c>
      <c r="C11" s="219"/>
      <c r="D11" s="40" t="s">
        <v>563</v>
      </c>
      <c r="E11" s="41" t="s">
        <v>563</v>
      </c>
      <c r="F11" s="40" t="s">
        <v>564</v>
      </c>
      <c r="G11" s="41" t="s">
        <v>565</v>
      </c>
      <c r="H11" s="40" t="s">
        <v>566</v>
      </c>
      <c r="I11" s="41" t="s">
        <v>567</v>
      </c>
      <c r="J11" s="39"/>
      <c r="K11" s="39"/>
      <c r="L11" s="39"/>
    </row>
    <row r="12" spans="1:12" ht="15" customHeight="1">
      <c r="A12" s="39"/>
      <c r="B12" s="218"/>
      <c r="C12" s="219"/>
      <c r="D12" s="40" t="s">
        <v>568</v>
      </c>
      <c r="E12" s="41" t="s">
        <v>569</v>
      </c>
      <c r="F12" s="40" t="s">
        <v>570</v>
      </c>
      <c r="G12" s="41" t="s">
        <v>571</v>
      </c>
      <c r="H12" s="40" t="s">
        <v>572</v>
      </c>
      <c r="I12" s="41" t="s">
        <v>573</v>
      </c>
      <c r="J12" s="39"/>
      <c r="K12" s="39"/>
      <c r="L12" s="39"/>
    </row>
    <row r="13" spans="1:12" ht="15" customHeight="1">
      <c r="A13" s="39"/>
      <c r="B13" s="224"/>
      <c r="C13" s="225"/>
      <c r="D13" s="43" t="s">
        <v>574</v>
      </c>
      <c r="E13" s="44" t="s">
        <v>575</v>
      </c>
      <c r="F13" s="45"/>
      <c r="G13" s="46"/>
      <c r="H13" s="43" t="s">
        <v>576</v>
      </c>
      <c r="I13" s="44" t="s">
        <v>577</v>
      </c>
      <c r="J13" s="39"/>
      <c r="K13" s="39"/>
      <c r="L13" s="39"/>
    </row>
    <row r="14" spans="1:12" ht="13.5" customHeight="1">
      <c r="A14" s="39"/>
      <c r="B14" s="216" t="s">
        <v>578</v>
      </c>
      <c r="C14" s="217"/>
      <c r="D14" s="226" t="s">
        <v>556</v>
      </c>
      <c r="E14" s="217"/>
      <c r="F14" s="216" t="s">
        <v>554</v>
      </c>
      <c r="G14" s="217"/>
      <c r="H14" s="216" t="s">
        <v>555</v>
      </c>
      <c r="I14" s="217"/>
      <c r="J14" s="39"/>
      <c r="K14" s="39"/>
      <c r="L14" s="39"/>
    </row>
    <row r="15" spans="1:12" ht="13.5" customHeight="1">
      <c r="A15" s="39"/>
      <c r="B15" s="218"/>
      <c r="C15" s="219"/>
      <c r="D15" s="218"/>
      <c r="E15" s="219"/>
      <c r="F15" s="218"/>
      <c r="G15" s="219"/>
      <c r="H15" s="218"/>
      <c r="I15" s="219"/>
      <c r="J15" s="39"/>
      <c r="K15" s="39"/>
      <c r="L15" s="39"/>
    </row>
    <row r="16" spans="1:12" ht="17.25" customHeight="1">
      <c r="A16" s="39"/>
      <c r="B16" s="218"/>
      <c r="C16" s="219"/>
      <c r="D16" s="40" t="s">
        <v>561</v>
      </c>
      <c r="E16" s="41" t="s">
        <v>562</v>
      </c>
      <c r="F16" s="40" t="s">
        <v>557</v>
      </c>
      <c r="G16" s="41" t="s">
        <v>558</v>
      </c>
      <c r="H16" s="42" t="s">
        <v>559</v>
      </c>
      <c r="I16" s="41" t="s">
        <v>579</v>
      </c>
      <c r="J16" s="39"/>
      <c r="K16" s="39"/>
      <c r="L16" s="39"/>
    </row>
    <row r="17" spans="1:12" ht="17.25" customHeight="1">
      <c r="A17" s="39"/>
      <c r="B17" s="218"/>
      <c r="C17" s="219"/>
      <c r="D17" s="40" t="s">
        <v>566</v>
      </c>
      <c r="E17" s="41" t="s">
        <v>567</v>
      </c>
      <c r="F17" s="40" t="s">
        <v>580</v>
      </c>
      <c r="G17" s="41" t="s">
        <v>581</v>
      </c>
      <c r="H17" s="40" t="s">
        <v>564</v>
      </c>
      <c r="I17" s="41" t="s">
        <v>565</v>
      </c>
      <c r="J17" s="39"/>
      <c r="K17" s="39"/>
      <c r="L17" s="39"/>
    </row>
    <row r="18" spans="1:12" ht="17.25" customHeight="1">
      <c r="A18" s="39"/>
      <c r="B18" s="218"/>
      <c r="C18" s="219"/>
      <c r="D18" s="40" t="s">
        <v>582</v>
      </c>
      <c r="E18" s="41" t="s">
        <v>573</v>
      </c>
      <c r="F18" s="40" t="s">
        <v>568</v>
      </c>
      <c r="G18" s="41" t="s">
        <v>569</v>
      </c>
      <c r="H18" s="40" t="s">
        <v>583</v>
      </c>
      <c r="I18" s="41" t="s">
        <v>584</v>
      </c>
      <c r="J18" s="39"/>
      <c r="K18" s="39"/>
      <c r="L18" s="39"/>
    </row>
    <row r="19" spans="1:12" ht="17.25" customHeight="1">
      <c r="A19" s="39"/>
      <c r="B19" s="224"/>
      <c r="C19" s="225"/>
      <c r="D19" s="43" t="s">
        <v>585</v>
      </c>
      <c r="E19" s="44" t="s">
        <v>586</v>
      </c>
      <c r="F19" s="43" t="s">
        <v>574</v>
      </c>
      <c r="G19" s="44" t="s">
        <v>575</v>
      </c>
      <c r="H19" s="43" t="s">
        <v>587</v>
      </c>
      <c r="I19" s="44"/>
      <c r="J19" s="39"/>
      <c r="K19" s="39"/>
      <c r="L19" s="39"/>
    </row>
    <row r="20" spans="1:12" ht="13.5" customHeight="1">
      <c r="A20" s="39"/>
      <c r="B20" s="216" t="s">
        <v>588</v>
      </c>
      <c r="C20" s="217"/>
      <c r="D20" s="226" t="s">
        <v>556</v>
      </c>
      <c r="E20" s="217"/>
      <c r="F20" s="216" t="s">
        <v>589</v>
      </c>
      <c r="G20" s="217"/>
      <c r="H20" s="216" t="s">
        <v>554</v>
      </c>
      <c r="I20" s="217"/>
      <c r="J20" s="39"/>
      <c r="K20" s="39"/>
      <c r="L20" s="39"/>
    </row>
    <row r="21" spans="1:12" ht="13.5" customHeight="1">
      <c r="A21" s="39"/>
      <c r="B21" s="218"/>
      <c r="C21" s="219"/>
      <c r="D21" s="218"/>
      <c r="E21" s="219"/>
      <c r="F21" s="218"/>
      <c r="G21" s="219"/>
      <c r="H21" s="218"/>
      <c r="I21" s="219"/>
      <c r="J21" s="39"/>
      <c r="K21" s="39"/>
      <c r="L21" s="39"/>
    </row>
    <row r="22" spans="1:12" ht="17.25" customHeight="1">
      <c r="A22" s="39"/>
      <c r="B22" s="218"/>
      <c r="C22" s="219"/>
      <c r="D22" s="40" t="s">
        <v>561</v>
      </c>
      <c r="E22" s="41" t="s">
        <v>562</v>
      </c>
      <c r="F22" s="42" t="s">
        <v>590</v>
      </c>
      <c r="G22" s="41" t="s">
        <v>571</v>
      </c>
      <c r="H22" s="40" t="s">
        <v>557</v>
      </c>
      <c r="I22" s="41" t="s">
        <v>558</v>
      </c>
      <c r="J22" s="39"/>
      <c r="K22" s="39"/>
      <c r="L22" s="39"/>
    </row>
    <row r="23" spans="1:12" ht="17.25" customHeight="1">
      <c r="A23" s="39"/>
      <c r="B23" s="223">
        <v>40874</v>
      </c>
      <c r="C23" s="219"/>
      <c r="D23" s="40" t="s">
        <v>566</v>
      </c>
      <c r="E23" s="41" t="s">
        <v>567</v>
      </c>
      <c r="F23" s="40" t="s">
        <v>591</v>
      </c>
      <c r="G23" s="41" t="s">
        <v>565</v>
      </c>
      <c r="H23" s="40" t="s">
        <v>592</v>
      </c>
      <c r="I23" s="41" t="s">
        <v>581</v>
      </c>
      <c r="J23" s="39"/>
      <c r="K23" s="39"/>
      <c r="L23" s="39"/>
    </row>
    <row r="24" spans="1:12" ht="17.25" customHeight="1">
      <c r="A24" s="39"/>
      <c r="B24" s="218"/>
      <c r="C24" s="219"/>
      <c r="D24" s="40" t="s">
        <v>593</v>
      </c>
      <c r="E24" s="41" t="s">
        <v>573</v>
      </c>
      <c r="F24" s="40" t="s">
        <v>583</v>
      </c>
      <c r="G24" s="41" t="s">
        <v>584</v>
      </c>
      <c r="H24" s="40" t="s">
        <v>568</v>
      </c>
      <c r="I24" s="41" t="s">
        <v>569</v>
      </c>
      <c r="J24" s="39"/>
      <c r="K24" s="39"/>
      <c r="L24" s="39"/>
    </row>
    <row r="25" spans="1:12" ht="17.25" customHeight="1">
      <c r="A25" s="39"/>
      <c r="B25" s="224"/>
      <c r="C25" s="225"/>
      <c r="D25" s="43" t="s">
        <v>594</v>
      </c>
      <c r="E25" s="44" t="s">
        <v>586</v>
      </c>
      <c r="F25" s="43" t="s">
        <v>595</v>
      </c>
      <c r="G25" s="44"/>
      <c r="H25" s="43" t="s">
        <v>574</v>
      </c>
      <c r="I25" s="44" t="s">
        <v>596</v>
      </c>
      <c r="J25" s="39"/>
      <c r="K25" s="39"/>
      <c r="L25" s="39"/>
    </row>
    <row r="26" spans="1:12" ht="13.5" customHeight="1">
      <c r="A26" s="39"/>
      <c r="B26" s="216" t="s">
        <v>597</v>
      </c>
      <c r="C26" s="217"/>
      <c r="D26" s="226" t="s">
        <v>556</v>
      </c>
      <c r="E26" s="217"/>
      <c r="F26" s="216" t="s">
        <v>554</v>
      </c>
      <c r="G26" s="217"/>
      <c r="H26" s="216" t="s">
        <v>589</v>
      </c>
      <c r="I26" s="217"/>
      <c r="J26" s="39"/>
      <c r="K26" s="39"/>
      <c r="L26" s="39"/>
    </row>
    <row r="27" spans="1:12" ht="13.5" customHeight="1">
      <c r="A27" s="39"/>
      <c r="B27" s="218"/>
      <c r="C27" s="219"/>
      <c r="D27" s="218"/>
      <c r="E27" s="219"/>
      <c r="F27" s="218"/>
      <c r="G27" s="219"/>
      <c r="H27" s="218"/>
      <c r="I27" s="219"/>
      <c r="J27" s="39"/>
      <c r="K27" s="39"/>
      <c r="L27" s="39"/>
    </row>
    <row r="28" spans="1:12" ht="17.25" customHeight="1">
      <c r="A28" s="39"/>
      <c r="B28" s="218"/>
      <c r="C28" s="219"/>
      <c r="D28" s="40" t="s">
        <v>561</v>
      </c>
      <c r="E28" s="41" t="s">
        <v>562</v>
      </c>
      <c r="F28" s="40" t="s">
        <v>557</v>
      </c>
      <c r="G28" s="41" t="s">
        <v>558</v>
      </c>
      <c r="H28" s="42" t="s">
        <v>590</v>
      </c>
      <c r="I28" s="41" t="s">
        <v>571</v>
      </c>
      <c r="J28" s="39"/>
      <c r="K28" s="39"/>
      <c r="L28" s="39"/>
    </row>
    <row r="29" spans="1:12" ht="17.25" customHeight="1">
      <c r="A29" s="39"/>
      <c r="B29" s="223">
        <v>40872</v>
      </c>
      <c r="C29" s="219"/>
      <c r="D29" s="40" t="s">
        <v>566</v>
      </c>
      <c r="E29" s="41" t="s">
        <v>567</v>
      </c>
      <c r="F29" s="40" t="s">
        <v>592</v>
      </c>
      <c r="G29" s="41" t="s">
        <v>598</v>
      </c>
      <c r="H29" s="40" t="s">
        <v>591</v>
      </c>
      <c r="I29" s="41" t="s">
        <v>565</v>
      </c>
      <c r="J29" s="39"/>
      <c r="K29" s="39"/>
      <c r="L29" s="39"/>
    </row>
    <row r="30" spans="1:12" ht="17.25" customHeight="1">
      <c r="A30" s="39"/>
      <c r="B30" s="218"/>
      <c r="C30" s="219"/>
      <c r="D30" s="40" t="s">
        <v>593</v>
      </c>
      <c r="E30" s="41" t="s">
        <v>573</v>
      </c>
      <c r="F30" s="40" t="s">
        <v>568</v>
      </c>
      <c r="G30" s="41" t="s">
        <v>569</v>
      </c>
      <c r="H30" s="40" t="s">
        <v>599</v>
      </c>
      <c r="I30" s="41" t="s">
        <v>584</v>
      </c>
      <c r="J30" s="39"/>
      <c r="K30" s="39"/>
      <c r="L30" s="39"/>
    </row>
    <row r="31" spans="1:12" ht="17.25" customHeight="1">
      <c r="A31" s="39"/>
      <c r="B31" s="224"/>
      <c r="C31" s="225"/>
      <c r="D31" s="43" t="s">
        <v>600</v>
      </c>
      <c r="E31" s="44" t="s">
        <v>601</v>
      </c>
      <c r="F31" s="43" t="s">
        <v>602</v>
      </c>
      <c r="G31" s="44" t="s">
        <v>603</v>
      </c>
      <c r="H31" s="43" t="s">
        <v>595</v>
      </c>
      <c r="I31" s="44"/>
      <c r="J31" s="39"/>
      <c r="K31" s="39"/>
      <c r="L31" s="39"/>
    </row>
    <row r="32" spans="1:12" ht="13.5" customHeight="1">
      <c r="A32" s="39"/>
      <c r="B32" s="228" t="s">
        <v>604</v>
      </c>
      <c r="C32" s="217"/>
      <c r="D32" s="226" t="s">
        <v>605</v>
      </c>
      <c r="E32" s="217"/>
      <c r="F32" s="216" t="s">
        <v>606</v>
      </c>
      <c r="G32" s="217"/>
      <c r="H32" s="216" t="s">
        <v>607</v>
      </c>
      <c r="I32" s="217"/>
      <c r="J32" s="39"/>
      <c r="K32" s="39"/>
      <c r="L32" s="39"/>
    </row>
    <row r="33" spans="1:12" ht="13.5" customHeight="1">
      <c r="A33" s="39"/>
      <c r="B33" s="218"/>
      <c r="C33" s="219"/>
      <c r="D33" s="218"/>
      <c r="E33" s="219"/>
      <c r="F33" s="218"/>
      <c r="G33" s="219"/>
      <c r="H33" s="218"/>
      <c r="I33" s="219"/>
      <c r="J33" s="39"/>
      <c r="K33" s="39"/>
      <c r="L33" s="39"/>
    </row>
    <row r="34" spans="1:12" ht="17.25" customHeight="1">
      <c r="A34" s="39"/>
      <c r="B34" s="218"/>
      <c r="C34" s="219"/>
      <c r="D34" s="47" t="s">
        <v>591</v>
      </c>
      <c r="E34" s="48" t="s">
        <v>571</v>
      </c>
      <c r="F34" s="40" t="s">
        <v>608</v>
      </c>
      <c r="G34" s="41" t="s">
        <v>609</v>
      </c>
      <c r="H34" s="42" t="s">
        <v>610</v>
      </c>
      <c r="I34" s="41" t="s">
        <v>558</v>
      </c>
      <c r="J34" s="39"/>
      <c r="K34" s="39"/>
      <c r="L34" s="39"/>
    </row>
    <row r="35" spans="1:12" ht="17.25" customHeight="1">
      <c r="A35" s="39"/>
      <c r="B35" s="227">
        <v>40871</v>
      </c>
      <c r="C35" s="219"/>
      <c r="D35" s="47" t="s">
        <v>590</v>
      </c>
      <c r="E35" s="48" t="s">
        <v>565</v>
      </c>
      <c r="F35" s="40" t="s">
        <v>611</v>
      </c>
      <c r="G35" s="41" t="s">
        <v>612</v>
      </c>
      <c r="H35" s="40" t="s">
        <v>574</v>
      </c>
      <c r="I35" s="41" t="s">
        <v>581</v>
      </c>
      <c r="J35" s="39"/>
      <c r="K35" s="39"/>
      <c r="L35" s="39"/>
    </row>
    <row r="36" spans="1:12" ht="17.25" customHeight="1">
      <c r="A36" s="39"/>
      <c r="B36" s="218"/>
      <c r="C36" s="219"/>
      <c r="D36" s="47" t="s">
        <v>613</v>
      </c>
      <c r="E36" s="48" t="s">
        <v>614</v>
      </c>
      <c r="F36" s="40" t="s">
        <v>615</v>
      </c>
      <c r="G36" s="41" t="s">
        <v>616</v>
      </c>
      <c r="H36" s="40" t="s">
        <v>580</v>
      </c>
      <c r="I36" s="41" t="s">
        <v>617</v>
      </c>
      <c r="J36" s="39"/>
      <c r="K36" s="39"/>
      <c r="L36" s="39"/>
    </row>
    <row r="37" spans="1:12" ht="17.25" customHeight="1">
      <c r="A37" s="39"/>
      <c r="B37" s="224"/>
      <c r="C37" s="225"/>
      <c r="D37" s="45" t="s">
        <v>595</v>
      </c>
      <c r="E37" s="49"/>
      <c r="F37" s="43" t="s">
        <v>618</v>
      </c>
      <c r="G37" s="44"/>
      <c r="H37" s="43" t="s">
        <v>619</v>
      </c>
      <c r="I37" s="44" t="s">
        <v>620</v>
      </c>
      <c r="J37" s="39"/>
      <c r="K37" s="39"/>
      <c r="L37" s="39"/>
    </row>
    <row r="38" spans="1:12" ht="13.5" customHeight="1">
      <c r="A38" s="39"/>
      <c r="B38" s="228" t="s">
        <v>621</v>
      </c>
      <c r="C38" s="217"/>
      <c r="D38" s="226" t="s">
        <v>388</v>
      </c>
      <c r="E38" s="217"/>
      <c r="F38" s="228" t="s">
        <v>605</v>
      </c>
      <c r="G38" s="217"/>
      <c r="H38" s="216" t="s">
        <v>554</v>
      </c>
      <c r="I38" s="217"/>
      <c r="J38" s="39"/>
      <c r="K38" s="39"/>
      <c r="L38" s="39"/>
    </row>
    <row r="39" spans="1:12" ht="13.5" customHeight="1">
      <c r="A39" s="39"/>
      <c r="B39" s="218"/>
      <c r="C39" s="219"/>
      <c r="D39" s="218"/>
      <c r="E39" s="219"/>
      <c r="F39" s="218"/>
      <c r="G39" s="219"/>
      <c r="H39" s="218"/>
      <c r="I39" s="219"/>
      <c r="J39" s="39"/>
      <c r="K39" s="39"/>
      <c r="L39" s="39"/>
    </row>
    <row r="40" spans="1:12" ht="17.25" customHeight="1">
      <c r="A40" s="39"/>
      <c r="B40" s="218"/>
      <c r="C40" s="219"/>
      <c r="D40" s="50" t="s">
        <v>608</v>
      </c>
      <c r="E40" s="51" t="s">
        <v>609</v>
      </c>
      <c r="F40" s="47" t="s">
        <v>591</v>
      </c>
      <c r="G40" s="48" t="s">
        <v>571</v>
      </c>
      <c r="H40" s="42" t="s">
        <v>610</v>
      </c>
      <c r="I40" s="41" t="s">
        <v>569</v>
      </c>
      <c r="J40" s="39"/>
      <c r="K40" s="39"/>
      <c r="L40" s="39"/>
    </row>
    <row r="41" spans="1:12" ht="17.25" customHeight="1">
      <c r="A41" s="39"/>
      <c r="B41" s="227">
        <v>40870</v>
      </c>
      <c r="C41" s="219"/>
      <c r="D41" s="50" t="s">
        <v>622</v>
      </c>
      <c r="E41" s="51" t="s">
        <v>612</v>
      </c>
      <c r="F41" s="47" t="s">
        <v>590</v>
      </c>
      <c r="G41" s="48" t="s">
        <v>565</v>
      </c>
      <c r="H41" s="40" t="s">
        <v>574</v>
      </c>
      <c r="I41" s="41" t="s">
        <v>623</v>
      </c>
      <c r="J41" s="39"/>
      <c r="K41" s="39"/>
      <c r="L41" s="39"/>
    </row>
    <row r="42" spans="1:12" ht="17.25" customHeight="1">
      <c r="A42" s="39"/>
      <c r="B42" s="218"/>
      <c r="C42" s="219"/>
      <c r="D42" s="50" t="s">
        <v>624</v>
      </c>
      <c r="E42" s="51" t="s">
        <v>616</v>
      </c>
      <c r="F42" s="47" t="s">
        <v>613</v>
      </c>
      <c r="G42" s="48" t="s">
        <v>614</v>
      </c>
      <c r="H42" s="40" t="s">
        <v>625</v>
      </c>
      <c r="I42" s="41" t="s">
        <v>626</v>
      </c>
      <c r="J42" s="39"/>
      <c r="K42" s="39"/>
      <c r="L42" s="39"/>
    </row>
    <row r="43" spans="1:12" ht="17.25" customHeight="1">
      <c r="A43" s="39"/>
      <c r="B43" s="224"/>
      <c r="C43" s="225"/>
      <c r="D43" s="50" t="s">
        <v>611</v>
      </c>
      <c r="E43" s="52"/>
      <c r="F43" s="45" t="s">
        <v>595</v>
      </c>
      <c r="G43" s="49" t="s">
        <v>627</v>
      </c>
      <c r="H43" s="43" t="s">
        <v>628</v>
      </c>
      <c r="I43" s="44" t="s">
        <v>629</v>
      </c>
      <c r="J43" s="39"/>
      <c r="K43" s="39"/>
      <c r="L43" s="39"/>
    </row>
    <row r="44" spans="1:12" ht="13.5" customHeight="1">
      <c r="A44" s="39"/>
      <c r="B44" s="228" t="s">
        <v>630</v>
      </c>
      <c r="C44" s="217"/>
      <c r="D44" s="226" t="s">
        <v>631</v>
      </c>
      <c r="E44" s="217"/>
      <c r="F44" s="228" t="s">
        <v>632</v>
      </c>
      <c r="G44" s="217"/>
      <c r="H44" s="216" t="s">
        <v>554</v>
      </c>
      <c r="I44" s="217"/>
      <c r="J44" s="39"/>
      <c r="K44" s="39"/>
      <c r="L44" s="39"/>
    </row>
    <row r="45" spans="1:12" ht="13.5" customHeight="1">
      <c r="A45" s="39"/>
      <c r="B45" s="218"/>
      <c r="C45" s="219"/>
      <c r="D45" s="218"/>
      <c r="E45" s="219"/>
      <c r="F45" s="218"/>
      <c r="G45" s="219"/>
      <c r="H45" s="218"/>
      <c r="I45" s="219"/>
      <c r="J45" s="39"/>
      <c r="K45" s="39"/>
      <c r="L45" s="39"/>
    </row>
    <row r="46" spans="1:12" ht="17.25" customHeight="1">
      <c r="A46" s="39"/>
      <c r="B46" s="218"/>
      <c r="C46" s="219"/>
      <c r="D46" s="40" t="s">
        <v>633</v>
      </c>
      <c r="E46" s="41" t="s">
        <v>634</v>
      </c>
      <c r="F46" s="47" t="s">
        <v>590</v>
      </c>
      <c r="G46" s="48" t="s">
        <v>571</v>
      </c>
      <c r="H46" s="42" t="s">
        <v>619</v>
      </c>
      <c r="I46" s="41" t="s">
        <v>569</v>
      </c>
      <c r="J46" s="39"/>
      <c r="K46" s="39"/>
      <c r="L46" s="39"/>
    </row>
    <row r="47" spans="1:12" ht="17.25" customHeight="1">
      <c r="A47" s="39"/>
      <c r="B47" s="227">
        <v>40869</v>
      </c>
      <c r="C47" s="219"/>
      <c r="D47" s="40" t="s">
        <v>635</v>
      </c>
      <c r="E47" s="41" t="s">
        <v>636</v>
      </c>
      <c r="F47" s="47" t="s">
        <v>637</v>
      </c>
      <c r="G47" s="48" t="s">
        <v>565</v>
      </c>
      <c r="H47" s="40" t="s">
        <v>574</v>
      </c>
      <c r="I47" s="41" t="s">
        <v>623</v>
      </c>
      <c r="J47" s="39"/>
      <c r="K47" s="39"/>
      <c r="L47" s="39"/>
    </row>
    <row r="48" spans="1:12" ht="17.25" customHeight="1">
      <c r="A48" s="39"/>
      <c r="B48" s="218"/>
      <c r="C48" s="219"/>
      <c r="D48" s="40" t="s">
        <v>638</v>
      </c>
      <c r="E48" s="41" t="s">
        <v>639</v>
      </c>
      <c r="F48" s="47" t="s">
        <v>591</v>
      </c>
      <c r="G48" s="48" t="s">
        <v>640</v>
      </c>
      <c r="H48" s="40" t="s">
        <v>625</v>
      </c>
      <c r="I48" s="41" t="s">
        <v>626</v>
      </c>
      <c r="J48" s="39"/>
      <c r="K48" s="39"/>
      <c r="L48" s="39"/>
    </row>
    <row r="49" spans="1:12" ht="17.25" customHeight="1">
      <c r="A49" s="39"/>
      <c r="B49" s="224"/>
      <c r="C49" s="225"/>
      <c r="D49" s="43" t="s">
        <v>641</v>
      </c>
      <c r="E49" s="44"/>
      <c r="F49" s="45" t="s">
        <v>595</v>
      </c>
      <c r="G49" s="49" t="s">
        <v>642</v>
      </c>
      <c r="H49" s="43" t="s">
        <v>643</v>
      </c>
      <c r="I49" s="44" t="s">
        <v>644</v>
      </c>
      <c r="J49" s="39"/>
      <c r="K49" s="39"/>
      <c r="L49" s="39"/>
    </row>
    <row r="50" spans="1:12" ht="18.75" customHeight="1">
      <c r="A50" s="39"/>
      <c r="B50" s="228" t="s">
        <v>645</v>
      </c>
      <c r="C50" s="217"/>
      <c r="D50" s="226" t="s">
        <v>556</v>
      </c>
      <c r="E50" s="217"/>
      <c r="F50" s="228" t="s">
        <v>646</v>
      </c>
      <c r="G50" s="217"/>
      <c r="H50" s="216" t="s">
        <v>632</v>
      </c>
      <c r="I50" s="217"/>
      <c r="J50" s="39"/>
      <c r="K50" s="39"/>
      <c r="L50" s="39"/>
    </row>
    <row r="51" spans="1:12" ht="18.75" customHeight="1">
      <c r="A51" s="39"/>
      <c r="B51" s="218"/>
      <c r="C51" s="219"/>
      <c r="D51" s="218"/>
      <c r="E51" s="219"/>
      <c r="F51" s="218"/>
      <c r="G51" s="219"/>
      <c r="H51" s="218"/>
      <c r="I51" s="219"/>
      <c r="J51" s="39"/>
      <c r="K51" s="39"/>
      <c r="L51" s="39"/>
    </row>
    <row r="52" spans="1:12" ht="18.75" customHeight="1">
      <c r="A52" s="39"/>
      <c r="B52" s="218"/>
      <c r="C52" s="219"/>
      <c r="D52" s="40" t="s">
        <v>633</v>
      </c>
      <c r="E52" s="41" t="s">
        <v>647</v>
      </c>
      <c r="F52" s="47" t="s">
        <v>648</v>
      </c>
      <c r="G52" s="48" t="s">
        <v>649</v>
      </c>
      <c r="H52" s="40" t="s">
        <v>650</v>
      </c>
      <c r="I52" s="41" t="s">
        <v>571</v>
      </c>
      <c r="J52" s="39"/>
      <c r="K52" s="39"/>
      <c r="L52" s="39"/>
    </row>
    <row r="53" spans="1:12" ht="18.75" customHeight="1">
      <c r="A53" s="39"/>
      <c r="B53" s="227">
        <v>40874</v>
      </c>
      <c r="C53" s="219"/>
      <c r="D53" s="40" t="s">
        <v>651</v>
      </c>
      <c r="E53" s="41" t="s">
        <v>652</v>
      </c>
      <c r="F53" s="47" t="s">
        <v>653</v>
      </c>
      <c r="G53" s="48" t="s">
        <v>654</v>
      </c>
      <c r="H53" s="40" t="s">
        <v>590</v>
      </c>
      <c r="I53" s="41" t="s">
        <v>565</v>
      </c>
      <c r="J53" s="39"/>
      <c r="K53" s="39"/>
      <c r="L53" s="39"/>
    </row>
    <row r="54" spans="1:12" ht="18.75" customHeight="1">
      <c r="A54" s="39"/>
      <c r="B54" s="218"/>
      <c r="C54" s="219"/>
      <c r="D54" s="40" t="s">
        <v>655</v>
      </c>
      <c r="E54" s="41" t="s">
        <v>656</v>
      </c>
      <c r="F54" s="47" t="s">
        <v>608</v>
      </c>
      <c r="G54" s="48" t="s">
        <v>612</v>
      </c>
      <c r="H54" s="40" t="s">
        <v>595</v>
      </c>
      <c r="I54" s="41" t="s">
        <v>614</v>
      </c>
      <c r="J54" s="39"/>
      <c r="K54" s="39"/>
      <c r="L54" s="39"/>
    </row>
    <row r="55" spans="1:12" ht="18.75" customHeight="1">
      <c r="A55" s="39"/>
      <c r="B55" s="224"/>
      <c r="C55" s="225"/>
      <c r="D55" s="43" t="s">
        <v>657</v>
      </c>
      <c r="E55" s="44"/>
      <c r="F55" s="45" t="s">
        <v>658</v>
      </c>
      <c r="G55" s="49" t="s">
        <v>659</v>
      </c>
      <c r="H55" s="43" t="s">
        <v>591</v>
      </c>
      <c r="I55" s="44"/>
      <c r="J55" s="39"/>
      <c r="K55" s="39"/>
      <c r="L55" s="39"/>
    </row>
    <row r="56" spans="1:12" ht="15.75" customHeight="1">
      <c r="A56" s="39"/>
      <c r="B56" s="230" t="s">
        <v>660</v>
      </c>
      <c r="C56" s="217"/>
      <c r="D56" s="226" t="s">
        <v>646</v>
      </c>
      <c r="E56" s="217"/>
      <c r="F56" s="220" t="s">
        <v>632</v>
      </c>
      <c r="G56" s="217"/>
      <c r="H56" s="220" t="s">
        <v>631</v>
      </c>
      <c r="I56" s="217"/>
      <c r="J56" s="39"/>
      <c r="K56" s="39"/>
      <c r="L56" s="39"/>
    </row>
    <row r="57" spans="1:12" ht="15.75" customHeight="1">
      <c r="A57" s="39"/>
      <c r="B57" s="218"/>
      <c r="C57" s="219"/>
      <c r="D57" s="218"/>
      <c r="E57" s="219"/>
      <c r="F57" s="218"/>
      <c r="G57" s="219"/>
      <c r="H57" s="218"/>
      <c r="I57" s="219"/>
      <c r="J57" s="39"/>
      <c r="K57" s="39"/>
      <c r="L57" s="39"/>
    </row>
    <row r="58" spans="1:12" ht="15.75" customHeight="1">
      <c r="A58" s="39"/>
      <c r="B58" s="218"/>
      <c r="C58" s="219"/>
      <c r="D58" s="50" t="s">
        <v>648</v>
      </c>
      <c r="E58" s="51" t="s">
        <v>649</v>
      </c>
      <c r="F58" s="50" t="s">
        <v>661</v>
      </c>
      <c r="G58" s="51" t="s">
        <v>571</v>
      </c>
      <c r="H58" s="50" t="s">
        <v>662</v>
      </c>
      <c r="I58" s="51" t="s">
        <v>663</v>
      </c>
      <c r="J58" s="39"/>
      <c r="K58" s="39"/>
      <c r="L58" s="39"/>
    </row>
    <row r="59" spans="1:12" ht="15.75" customHeight="1">
      <c r="A59" s="39"/>
      <c r="B59" s="231">
        <v>40873</v>
      </c>
      <c r="C59" s="219"/>
      <c r="D59" s="50" t="s">
        <v>653</v>
      </c>
      <c r="E59" s="51" t="s">
        <v>664</v>
      </c>
      <c r="F59" s="50" t="s">
        <v>590</v>
      </c>
      <c r="G59" s="51" t="s">
        <v>565</v>
      </c>
      <c r="H59" s="50" t="s">
        <v>665</v>
      </c>
      <c r="I59" s="51" t="s">
        <v>666</v>
      </c>
      <c r="J59" s="39"/>
      <c r="K59" s="39"/>
      <c r="L59" s="39"/>
    </row>
    <row r="60" spans="1:12" ht="15.75" customHeight="1">
      <c r="A60" s="53"/>
      <c r="B60" s="218"/>
      <c r="C60" s="219"/>
      <c r="D60" s="50" t="s">
        <v>667</v>
      </c>
      <c r="E60" s="51" t="s">
        <v>668</v>
      </c>
      <c r="F60" s="50" t="s">
        <v>595</v>
      </c>
      <c r="G60" s="51" t="s">
        <v>614</v>
      </c>
      <c r="H60" s="50" t="s">
        <v>669</v>
      </c>
      <c r="I60" s="51" t="s">
        <v>670</v>
      </c>
      <c r="J60" s="39"/>
      <c r="K60" s="39"/>
      <c r="L60" s="39"/>
    </row>
    <row r="61" spans="1:12" ht="15.75" customHeight="1">
      <c r="A61" s="39"/>
      <c r="B61" s="218"/>
      <c r="C61" s="219"/>
      <c r="D61" s="50" t="s">
        <v>671</v>
      </c>
      <c r="E61" s="51"/>
      <c r="F61" s="50" t="s">
        <v>672</v>
      </c>
      <c r="G61" s="51" t="s">
        <v>673</v>
      </c>
      <c r="H61" s="50" t="s">
        <v>674</v>
      </c>
      <c r="I61" s="51" t="s">
        <v>636</v>
      </c>
      <c r="J61" s="39"/>
      <c r="K61" s="39"/>
      <c r="L61" s="39"/>
    </row>
    <row r="62" spans="1:12" ht="15.75" customHeight="1">
      <c r="A62" s="39"/>
      <c r="B62" s="224"/>
      <c r="C62" s="225"/>
      <c r="D62" s="54" t="s">
        <v>658</v>
      </c>
      <c r="E62" s="52"/>
      <c r="F62" s="54" t="s">
        <v>591</v>
      </c>
      <c r="G62" s="55"/>
      <c r="H62" s="54"/>
      <c r="I62" s="52" t="s">
        <v>675</v>
      </c>
      <c r="J62" s="39"/>
      <c r="K62" s="39"/>
      <c r="L62" s="39"/>
    </row>
    <row r="63" spans="1:12" ht="15.75" customHeight="1">
      <c r="A63" s="39"/>
      <c r="B63" s="230" t="s">
        <v>676</v>
      </c>
      <c r="C63" s="217"/>
      <c r="D63" s="226" t="s">
        <v>556</v>
      </c>
      <c r="E63" s="217"/>
      <c r="F63" s="216" t="s">
        <v>554</v>
      </c>
      <c r="G63" s="217"/>
      <c r="H63" s="220" t="s">
        <v>429</v>
      </c>
      <c r="I63" s="217"/>
      <c r="J63" s="39"/>
      <c r="K63" s="39"/>
      <c r="L63" s="39"/>
    </row>
    <row r="64" spans="1:12" ht="15.75" customHeight="1">
      <c r="A64" s="39"/>
      <c r="B64" s="218"/>
      <c r="C64" s="219"/>
      <c r="D64" s="218"/>
      <c r="E64" s="219"/>
      <c r="F64" s="218"/>
      <c r="G64" s="219"/>
      <c r="H64" s="218"/>
      <c r="I64" s="219"/>
      <c r="J64" s="39"/>
      <c r="K64" s="39"/>
      <c r="L64" s="39"/>
    </row>
    <row r="65" spans="1:12" ht="15.75" customHeight="1">
      <c r="A65" s="39"/>
      <c r="B65" s="218"/>
      <c r="C65" s="219"/>
      <c r="D65" s="40" t="s">
        <v>633</v>
      </c>
      <c r="E65" s="41" t="s">
        <v>677</v>
      </c>
      <c r="F65" s="42" t="s">
        <v>619</v>
      </c>
      <c r="G65" s="41" t="s">
        <v>569</v>
      </c>
      <c r="H65" s="50" t="s">
        <v>650</v>
      </c>
      <c r="I65" s="51" t="s">
        <v>571</v>
      </c>
      <c r="J65" s="39"/>
      <c r="K65" s="39"/>
      <c r="L65" s="39"/>
    </row>
    <row r="66" spans="1:12" ht="15.75" customHeight="1">
      <c r="A66" s="39"/>
      <c r="B66" s="231">
        <v>40865</v>
      </c>
      <c r="C66" s="219"/>
      <c r="D66" s="40" t="s">
        <v>582</v>
      </c>
      <c r="E66" s="41" t="s">
        <v>678</v>
      </c>
      <c r="F66" s="40" t="s">
        <v>574</v>
      </c>
      <c r="G66" s="41" t="s">
        <v>679</v>
      </c>
      <c r="H66" s="50" t="s">
        <v>672</v>
      </c>
      <c r="I66" s="51" t="s">
        <v>680</v>
      </c>
      <c r="J66" s="39"/>
      <c r="K66" s="39"/>
      <c r="L66" s="39"/>
    </row>
    <row r="67" spans="1:12" ht="15.75" customHeight="1">
      <c r="A67" s="53"/>
      <c r="B67" s="218"/>
      <c r="C67" s="219"/>
      <c r="D67" s="40" t="s">
        <v>681</v>
      </c>
      <c r="E67" s="41" t="s">
        <v>656</v>
      </c>
      <c r="F67" s="40" t="s">
        <v>580</v>
      </c>
      <c r="G67" s="41" t="s">
        <v>626</v>
      </c>
      <c r="H67" s="50" t="s">
        <v>590</v>
      </c>
      <c r="I67" s="51" t="s">
        <v>682</v>
      </c>
      <c r="J67" s="39"/>
      <c r="K67" s="39"/>
      <c r="L67" s="39"/>
    </row>
    <row r="68" spans="1:12" ht="15.75" customHeight="1">
      <c r="A68" s="39"/>
      <c r="B68" s="218"/>
      <c r="C68" s="219"/>
      <c r="D68" s="40" t="s">
        <v>683</v>
      </c>
      <c r="E68" s="41"/>
      <c r="F68" s="40" t="s">
        <v>592</v>
      </c>
      <c r="G68" s="41" t="s">
        <v>644</v>
      </c>
      <c r="H68" s="50" t="s">
        <v>595</v>
      </c>
      <c r="I68" s="51" t="s">
        <v>684</v>
      </c>
      <c r="J68" s="39"/>
      <c r="K68" s="39"/>
      <c r="L68" s="39"/>
    </row>
    <row r="69" spans="1:12" ht="15.75" customHeight="1">
      <c r="A69" s="39"/>
      <c r="B69" s="224"/>
      <c r="C69" s="225"/>
      <c r="D69" s="56"/>
      <c r="E69" s="57"/>
      <c r="F69" s="54"/>
      <c r="G69" s="58"/>
      <c r="H69" s="54"/>
      <c r="I69" s="52"/>
      <c r="J69" s="39"/>
      <c r="K69" s="39"/>
      <c r="L69" s="39"/>
    </row>
    <row r="70" spans="1:12" ht="15.75" customHeight="1">
      <c r="A70" s="39"/>
      <c r="B70" s="230" t="s">
        <v>685</v>
      </c>
      <c r="C70" s="217"/>
      <c r="D70" s="226" t="s">
        <v>646</v>
      </c>
      <c r="E70" s="217"/>
      <c r="F70" s="220" t="s">
        <v>556</v>
      </c>
      <c r="G70" s="217"/>
      <c r="H70" s="220" t="s">
        <v>429</v>
      </c>
      <c r="I70" s="217"/>
      <c r="J70" s="39"/>
      <c r="K70" s="59"/>
      <c r="L70" s="59"/>
    </row>
    <row r="71" spans="1:12" ht="15.75" customHeight="1">
      <c r="A71" s="39"/>
      <c r="B71" s="218"/>
      <c r="C71" s="219"/>
      <c r="D71" s="218"/>
      <c r="E71" s="219"/>
      <c r="F71" s="218"/>
      <c r="G71" s="219"/>
      <c r="H71" s="218"/>
      <c r="I71" s="219"/>
      <c r="J71" s="39"/>
      <c r="K71" s="59"/>
      <c r="L71" s="59"/>
    </row>
    <row r="72" spans="1:12" ht="15.75" customHeight="1">
      <c r="A72" s="39"/>
      <c r="B72" s="218"/>
      <c r="C72" s="219"/>
      <c r="D72" s="50" t="s">
        <v>665</v>
      </c>
      <c r="E72" s="51" t="s">
        <v>686</v>
      </c>
      <c r="F72" s="40" t="s">
        <v>566</v>
      </c>
      <c r="G72" s="41" t="s">
        <v>573</v>
      </c>
      <c r="H72" s="50" t="s">
        <v>595</v>
      </c>
      <c r="I72" s="51" t="s">
        <v>571</v>
      </c>
      <c r="J72" s="39"/>
      <c r="K72" s="221"/>
      <c r="L72" s="222"/>
    </row>
    <row r="73" spans="1:12" ht="15.75" customHeight="1">
      <c r="A73" s="39"/>
      <c r="B73" s="231">
        <v>40857</v>
      </c>
      <c r="C73" s="219"/>
      <c r="D73" s="50" t="s">
        <v>687</v>
      </c>
      <c r="E73" s="51" t="s">
        <v>670</v>
      </c>
      <c r="F73" s="40" t="s">
        <v>582</v>
      </c>
      <c r="G73" s="41" t="s">
        <v>688</v>
      </c>
      <c r="H73" s="50" t="s">
        <v>643</v>
      </c>
      <c r="I73" s="51" t="s">
        <v>565</v>
      </c>
      <c r="J73" s="39"/>
      <c r="K73" s="222"/>
      <c r="L73" s="222"/>
    </row>
    <row r="74" spans="1:12" ht="15.75" customHeight="1">
      <c r="A74" s="53"/>
      <c r="B74" s="218"/>
      <c r="C74" s="219"/>
      <c r="D74" s="50" t="s">
        <v>669</v>
      </c>
      <c r="E74" s="51" t="s">
        <v>663</v>
      </c>
      <c r="F74" s="40" t="s">
        <v>689</v>
      </c>
      <c r="G74" s="41" t="s">
        <v>656</v>
      </c>
      <c r="H74" s="50" t="s">
        <v>672</v>
      </c>
      <c r="I74" s="51" t="s">
        <v>682</v>
      </c>
      <c r="J74" s="39"/>
      <c r="K74" s="39"/>
      <c r="L74" s="39"/>
    </row>
    <row r="75" spans="1:12" ht="15.75" customHeight="1">
      <c r="A75" s="39"/>
      <c r="B75" s="218"/>
      <c r="C75" s="219"/>
      <c r="D75" s="50" t="s">
        <v>690</v>
      </c>
      <c r="E75" s="51" t="s">
        <v>666</v>
      </c>
      <c r="F75" s="40" t="s">
        <v>691</v>
      </c>
      <c r="G75" s="41" t="s">
        <v>677</v>
      </c>
      <c r="H75" s="50" t="s">
        <v>580</v>
      </c>
      <c r="I75" s="51" t="s">
        <v>692</v>
      </c>
      <c r="J75" s="39"/>
      <c r="K75" s="39"/>
      <c r="L75" s="39"/>
    </row>
    <row r="76" spans="1:12" ht="15.75" customHeight="1">
      <c r="A76" s="39"/>
      <c r="B76" s="224"/>
      <c r="C76" s="225"/>
      <c r="D76" s="54" t="s">
        <v>674</v>
      </c>
      <c r="E76" s="52" t="s">
        <v>662</v>
      </c>
      <c r="F76" s="54"/>
      <c r="G76" s="60"/>
      <c r="H76" s="54" t="s">
        <v>590</v>
      </c>
      <c r="I76" s="52"/>
      <c r="J76" s="39"/>
      <c r="K76" s="39"/>
      <c r="L76" s="39"/>
    </row>
    <row r="77" spans="1:12" ht="15.75" customHeight="1">
      <c r="A77" s="39"/>
      <c r="B77" s="229" t="s">
        <v>693</v>
      </c>
      <c r="C77" s="217"/>
      <c r="D77" s="226" t="s">
        <v>293</v>
      </c>
      <c r="E77" s="217"/>
      <c r="F77" s="216" t="s">
        <v>605</v>
      </c>
      <c r="G77" s="217"/>
      <c r="H77" s="216" t="s">
        <v>694</v>
      </c>
      <c r="I77" s="217"/>
      <c r="J77" s="39"/>
      <c r="K77" s="59"/>
      <c r="L77" s="59"/>
    </row>
    <row r="78" spans="1:12" ht="15.75" customHeight="1">
      <c r="A78" s="39"/>
      <c r="B78" s="218"/>
      <c r="C78" s="219"/>
      <c r="D78" s="218"/>
      <c r="E78" s="219"/>
      <c r="F78" s="218"/>
      <c r="G78" s="219"/>
      <c r="H78" s="218"/>
      <c r="I78" s="219"/>
      <c r="J78" s="39"/>
      <c r="K78" s="59"/>
      <c r="L78" s="59"/>
    </row>
    <row r="79" spans="1:12" ht="15.75" customHeight="1">
      <c r="A79" s="39"/>
      <c r="B79" s="218"/>
      <c r="C79" s="219"/>
      <c r="D79" s="40" t="s">
        <v>582</v>
      </c>
      <c r="E79" s="41" t="s">
        <v>695</v>
      </c>
      <c r="F79" s="40" t="s">
        <v>590</v>
      </c>
      <c r="G79" s="41" t="s">
        <v>571</v>
      </c>
      <c r="H79" s="40" t="s">
        <v>696</v>
      </c>
      <c r="I79" s="41" t="s">
        <v>579</v>
      </c>
      <c r="J79" s="39"/>
      <c r="K79" s="221"/>
      <c r="L79" s="222"/>
    </row>
    <row r="80" spans="1:12" ht="15.75" customHeight="1">
      <c r="A80" s="39"/>
      <c r="B80" s="223">
        <v>40855</v>
      </c>
      <c r="C80" s="219"/>
      <c r="D80" s="40" t="s">
        <v>689</v>
      </c>
      <c r="E80" s="41" t="s">
        <v>656</v>
      </c>
      <c r="F80" s="40" t="s">
        <v>643</v>
      </c>
      <c r="G80" s="41" t="s">
        <v>565</v>
      </c>
      <c r="H80" s="40" t="s">
        <v>697</v>
      </c>
      <c r="I80" s="41" t="s">
        <v>698</v>
      </c>
      <c r="J80" s="39"/>
      <c r="K80" s="222"/>
      <c r="L80" s="222"/>
    </row>
    <row r="81" spans="1:12" ht="15.75" customHeight="1">
      <c r="A81" s="53"/>
      <c r="B81" s="218"/>
      <c r="C81" s="219"/>
      <c r="D81" s="40" t="s">
        <v>699</v>
      </c>
      <c r="E81" s="41" t="s">
        <v>677</v>
      </c>
      <c r="F81" s="40" t="s">
        <v>661</v>
      </c>
      <c r="G81" s="41" t="s">
        <v>682</v>
      </c>
      <c r="H81" s="40" t="s">
        <v>700</v>
      </c>
      <c r="I81" s="41" t="s">
        <v>701</v>
      </c>
      <c r="J81" s="39"/>
      <c r="K81" s="39"/>
      <c r="L81" s="39"/>
    </row>
    <row r="82" spans="1:12" ht="15.75" customHeight="1">
      <c r="A82" s="39"/>
      <c r="B82" s="218"/>
      <c r="C82" s="219"/>
      <c r="D82" s="40" t="s">
        <v>702</v>
      </c>
      <c r="E82" s="41"/>
      <c r="F82" s="40" t="s">
        <v>574</v>
      </c>
      <c r="G82" s="41" t="s">
        <v>692</v>
      </c>
      <c r="H82" s="40" t="s">
        <v>602</v>
      </c>
      <c r="I82" s="41"/>
      <c r="J82" s="39"/>
      <c r="K82" s="39"/>
      <c r="L82" s="39"/>
    </row>
    <row r="83" spans="1:12" ht="15.75" customHeight="1">
      <c r="A83" s="39"/>
      <c r="B83" s="224"/>
      <c r="C83" s="225"/>
      <c r="D83" s="43"/>
      <c r="E83" s="44"/>
      <c r="F83" s="43"/>
      <c r="G83" s="44"/>
      <c r="H83" s="43"/>
      <c r="I83" s="44"/>
      <c r="J83" s="39"/>
      <c r="K83" s="39"/>
      <c r="L83" s="39"/>
    </row>
    <row r="84" spans="1:12" ht="15.75" customHeight="1">
      <c r="A84" s="39"/>
      <c r="B84" s="229" t="s">
        <v>703</v>
      </c>
      <c r="C84" s="217"/>
      <c r="D84" s="226" t="s">
        <v>704</v>
      </c>
      <c r="E84" s="217"/>
      <c r="F84" s="216" t="s">
        <v>705</v>
      </c>
      <c r="G84" s="217"/>
      <c r="H84" s="216" t="s">
        <v>706</v>
      </c>
      <c r="I84" s="217"/>
      <c r="J84" s="39"/>
      <c r="K84" s="59"/>
      <c r="L84" s="59"/>
    </row>
    <row r="85" spans="1:12" ht="15.75" customHeight="1">
      <c r="A85" s="39"/>
      <c r="B85" s="218"/>
      <c r="C85" s="219"/>
      <c r="D85" s="218"/>
      <c r="E85" s="219"/>
      <c r="F85" s="218"/>
      <c r="G85" s="219"/>
      <c r="H85" s="218"/>
      <c r="I85" s="219"/>
      <c r="J85" s="39"/>
      <c r="K85" s="59"/>
      <c r="L85" s="59"/>
    </row>
    <row r="86" spans="1:12" ht="15.75" customHeight="1">
      <c r="A86" s="39"/>
      <c r="B86" s="218"/>
      <c r="C86" s="219"/>
      <c r="D86" s="40" t="s">
        <v>707</v>
      </c>
      <c r="E86" s="41" t="s">
        <v>708</v>
      </c>
      <c r="F86" s="40" t="s">
        <v>709</v>
      </c>
      <c r="G86" s="41" t="s">
        <v>710</v>
      </c>
      <c r="H86" s="40" t="s">
        <v>711</v>
      </c>
      <c r="I86" s="41" t="s">
        <v>712</v>
      </c>
      <c r="J86" s="39"/>
      <c r="K86" s="221"/>
      <c r="L86" s="222"/>
    </row>
    <row r="87" spans="1:12" ht="15.75" customHeight="1">
      <c r="A87" s="39"/>
      <c r="B87" s="223">
        <v>40861</v>
      </c>
      <c r="C87" s="219"/>
      <c r="D87" s="40" t="s">
        <v>602</v>
      </c>
      <c r="E87" s="41" t="s">
        <v>713</v>
      </c>
      <c r="F87" s="40" t="s">
        <v>714</v>
      </c>
      <c r="G87" s="41" t="s">
        <v>715</v>
      </c>
      <c r="H87" s="40" t="s">
        <v>716</v>
      </c>
      <c r="I87" s="41" t="s">
        <v>717</v>
      </c>
      <c r="J87" s="39"/>
      <c r="K87" s="222"/>
      <c r="L87" s="222"/>
    </row>
    <row r="88" spans="1:12" ht="15.75" customHeight="1">
      <c r="A88" s="53"/>
      <c r="B88" s="218"/>
      <c r="C88" s="219"/>
      <c r="D88" s="40" t="s">
        <v>718</v>
      </c>
      <c r="E88" s="41" t="s">
        <v>719</v>
      </c>
      <c r="F88" s="40" t="s">
        <v>720</v>
      </c>
      <c r="G88" s="41" t="s">
        <v>721</v>
      </c>
      <c r="H88" s="40" t="s">
        <v>722</v>
      </c>
      <c r="I88" s="41" t="s">
        <v>723</v>
      </c>
      <c r="J88" s="39"/>
      <c r="K88" s="39"/>
      <c r="L88" s="39"/>
    </row>
    <row r="89" spans="1:12" ht="15.75" customHeight="1">
      <c r="A89" s="39"/>
      <c r="B89" s="218"/>
      <c r="C89" s="219"/>
      <c r="D89" s="40" t="s">
        <v>724</v>
      </c>
      <c r="E89" s="41"/>
      <c r="F89" s="40" t="s">
        <v>725</v>
      </c>
      <c r="G89" s="41" t="s">
        <v>726</v>
      </c>
      <c r="H89" s="40" t="s">
        <v>727</v>
      </c>
      <c r="I89" s="41" t="s">
        <v>728</v>
      </c>
      <c r="J89" s="39"/>
      <c r="K89" s="39"/>
      <c r="L89" s="39"/>
    </row>
    <row r="90" spans="1:12" ht="15.75" customHeight="1">
      <c r="A90" s="39"/>
      <c r="B90" s="224"/>
      <c r="C90" s="225"/>
      <c r="D90" s="43"/>
      <c r="E90" s="44"/>
      <c r="F90" s="43" t="s">
        <v>729</v>
      </c>
      <c r="G90" s="44"/>
      <c r="H90" s="43"/>
      <c r="I90" s="44"/>
      <c r="J90" s="39"/>
      <c r="K90" s="39"/>
      <c r="L90" s="39"/>
    </row>
    <row r="91" spans="1:12" ht="15.75" customHeight="1">
      <c r="A91" s="39"/>
      <c r="B91" s="229" t="s">
        <v>730</v>
      </c>
      <c r="C91" s="217"/>
      <c r="D91" s="226" t="s">
        <v>705</v>
      </c>
      <c r="E91" s="217"/>
      <c r="F91" s="216" t="s">
        <v>632</v>
      </c>
      <c r="G91" s="217"/>
      <c r="H91" s="216" t="s">
        <v>731</v>
      </c>
      <c r="I91" s="217"/>
      <c r="J91" s="39"/>
      <c r="K91" s="59"/>
      <c r="L91" s="59"/>
    </row>
    <row r="92" spans="1:12" ht="15.75" customHeight="1">
      <c r="A92" s="39"/>
      <c r="B92" s="218"/>
      <c r="C92" s="219"/>
      <c r="D92" s="218"/>
      <c r="E92" s="219"/>
      <c r="F92" s="218"/>
      <c r="G92" s="219"/>
      <c r="H92" s="218"/>
      <c r="I92" s="219"/>
      <c r="J92" s="39"/>
      <c r="K92" s="59"/>
      <c r="L92" s="59"/>
    </row>
    <row r="93" spans="1:12" ht="15.75" customHeight="1">
      <c r="A93" s="39"/>
      <c r="B93" s="218"/>
      <c r="C93" s="219"/>
      <c r="D93" s="40" t="s">
        <v>709</v>
      </c>
      <c r="E93" s="41" t="s">
        <v>710</v>
      </c>
      <c r="F93" s="40" t="s">
        <v>590</v>
      </c>
      <c r="G93" s="41" t="s">
        <v>571</v>
      </c>
      <c r="H93" s="40" t="s">
        <v>732</v>
      </c>
      <c r="I93" s="41" t="s">
        <v>733</v>
      </c>
      <c r="J93" s="39"/>
      <c r="K93" s="221"/>
      <c r="L93" s="222"/>
    </row>
    <row r="94" spans="1:12" ht="15.75" customHeight="1">
      <c r="A94" s="39"/>
      <c r="B94" s="223">
        <v>40860</v>
      </c>
      <c r="C94" s="219"/>
      <c r="D94" s="40" t="s">
        <v>714</v>
      </c>
      <c r="E94" s="41" t="s">
        <v>715</v>
      </c>
      <c r="F94" s="40" t="s">
        <v>661</v>
      </c>
      <c r="G94" s="41" t="s">
        <v>565</v>
      </c>
      <c r="H94" s="40" t="s">
        <v>700</v>
      </c>
      <c r="I94" s="41" t="s">
        <v>558</v>
      </c>
      <c r="J94" s="39"/>
      <c r="K94" s="222"/>
      <c r="L94" s="222"/>
    </row>
    <row r="95" spans="1:12" ht="15.75" customHeight="1">
      <c r="A95" s="53"/>
      <c r="B95" s="218"/>
      <c r="C95" s="219"/>
      <c r="D95" s="40" t="s">
        <v>720</v>
      </c>
      <c r="E95" s="41" t="s">
        <v>721</v>
      </c>
      <c r="F95" s="40" t="s">
        <v>580</v>
      </c>
      <c r="G95" s="41" t="s">
        <v>682</v>
      </c>
      <c r="H95" s="40" t="s">
        <v>734</v>
      </c>
      <c r="I95" s="41" t="s">
        <v>735</v>
      </c>
      <c r="J95" s="39"/>
      <c r="K95" s="39"/>
      <c r="L95" s="39"/>
    </row>
    <row r="96" spans="1:12" ht="15.75" customHeight="1">
      <c r="A96" s="39"/>
      <c r="B96" s="218"/>
      <c r="C96" s="219"/>
      <c r="D96" s="40" t="s">
        <v>725</v>
      </c>
      <c r="E96" s="41" t="s">
        <v>736</v>
      </c>
      <c r="F96" s="40" t="s">
        <v>737</v>
      </c>
      <c r="G96" s="41" t="s">
        <v>692</v>
      </c>
      <c r="H96" s="40" t="s">
        <v>738</v>
      </c>
      <c r="I96" s="41"/>
      <c r="J96" s="39"/>
      <c r="K96" s="39"/>
      <c r="L96" s="39"/>
    </row>
    <row r="97" spans="1:12" ht="15.75" customHeight="1">
      <c r="A97" s="39"/>
      <c r="B97" s="224"/>
      <c r="C97" s="225"/>
      <c r="D97" s="43" t="s">
        <v>739</v>
      </c>
      <c r="E97" s="44"/>
      <c r="F97" s="43" t="s">
        <v>595</v>
      </c>
      <c r="G97" s="44" t="s">
        <v>673</v>
      </c>
      <c r="H97" s="43"/>
      <c r="I97" s="44"/>
      <c r="J97" s="39"/>
      <c r="K97" s="39"/>
      <c r="L97" s="39"/>
    </row>
    <row r="98" spans="1:12" ht="15.75" customHeight="1">
      <c r="A98" s="39"/>
      <c r="B98" s="229" t="s">
        <v>740</v>
      </c>
      <c r="C98" s="217"/>
      <c r="D98" s="226" t="s">
        <v>429</v>
      </c>
      <c r="E98" s="217"/>
      <c r="F98" s="216" t="s">
        <v>741</v>
      </c>
      <c r="G98" s="217"/>
      <c r="H98" s="216" t="s">
        <v>704</v>
      </c>
      <c r="I98" s="217"/>
      <c r="J98" s="39"/>
      <c r="K98" s="59"/>
      <c r="L98" s="59"/>
    </row>
    <row r="99" spans="1:12" ht="15.75" customHeight="1">
      <c r="A99" s="39"/>
      <c r="B99" s="218"/>
      <c r="C99" s="219"/>
      <c r="D99" s="218"/>
      <c r="E99" s="219"/>
      <c r="F99" s="218"/>
      <c r="G99" s="219"/>
      <c r="H99" s="218"/>
      <c r="I99" s="219"/>
      <c r="J99" s="39"/>
      <c r="K99" s="59"/>
      <c r="L99" s="59"/>
    </row>
    <row r="100" spans="1:12" ht="15.75" customHeight="1">
      <c r="A100" s="39"/>
      <c r="B100" s="218"/>
      <c r="C100" s="219"/>
      <c r="D100" s="40" t="s">
        <v>580</v>
      </c>
      <c r="E100" s="41" t="s">
        <v>571</v>
      </c>
      <c r="F100" s="40" t="s">
        <v>742</v>
      </c>
      <c r="G100" s="41" t="s">
        <v>715</v>
      </c>
      <c r="H100" s="40" t="s">
        <v>743</v>
      </c>
      <c r="I100" s="41" t="s">
        <v>744</v>
      </c>
      <c r="J100" s="39"/>
      <c r="K100" s="221"/>
      <c r="L100" s="222"/>
    </row>
    <row r="101" spans="1:12" ht="15.75" customHeight="1">
      <c r="A101" s="39"/>
      <c r="B101" s="223">
        <v>40866</v>
      </c>
      <c r="C101" s="219"/>
      <c r="D101" s="40" t="s">
        <v>661</v>
      </c>
      <c r="E101" s="41" t="s">
        <v>565</v>
      </c>
      <c r="F101" s="40" t="s">
        <v>725</v>
      </c>
      <c r="G101" s="41" t="s">
        <v>721</v>
      </c>
      <c r="H101" s="40" t="s">
        <v>700</v>
      </c>
      <c r="I101" s="41" t="s">
        <v>745</v>
      </c>
      <c r="J101" s="39"/>
      <c r="K101" s="222"/>
      <c r="L101" s="222"/>
    </row>
    <row r="102" spans="1:12" ht="15.75" customHeight="1">
      <c r="A102" s="53"/>
      <c r="B102" s="218"/>
      <c r="C102" s="219"/>
      <c r="D102" s="40" t="s">
        <v>737</v>
      </c>
      <c r="E102" s="41" t="s">
        <v>682</v>
      </c>
      <c r="F102" s="40" t="s">
        <v>714</v>
      </c>
      <c r="G102" s="41"/>
      <c r="H102" s="40" t="s">
        <v>696</v>
      </c>
      <c r="I102" s="41" t="s">
        <v>558</v>
      </c>
      <c r="J102" s="39"/>
      <c r="K102" s="39"/>
      <c r="L102" s="39"/>
    </row>
    <row r="103" spans="1:12" ht="15.75" customHeight="1">
      <c r="A103" s="39"/>
      <c r="B103" s="218"/>
      <c r="C103" s="219"/>
      <c r="D103" s="40" t="s">
        <v>643</v>
      </c>
      <c r="E103" s="41" t="s">
        <v>644</v>
      </c>
      <c r="F103" s="40" t="s">
        <v>739</v>
      </c>
      <c r="G103" s="41"/>
      <c r="H103" s="40" t="s">
        <v>602</v>
      </c>
      <c r="I103" s="41" t="s">
        <v>746</v>
      </c>
      <c r="J103" s="39"/>
      <c r="K103" s="39"/>
      <c r="L103" s="39"/>
    </row>
    <row r="104" spans="1:12" ht="15.75" customHeight="1">
      <c r="A104" s="39"/>
      <c r="B104" s="224"/>
      <c r="C104" s="225"/>
      <c r="D104" s="43"/>
      <c r="E104" s="44"/>
      <c r="F104" s="43"/>
      <c r="G104" s="44"/>
      <c r="H104" s="43"/>
      <c r="I104" s="44" t="s">
        <v>573</v>
      </c>
      <c r="J104" s="39"/>
      <c r="K104" s="39"/>
      <c r="L104" s="39"/>
    </row>
    <row r="105" spans="1:12" ht="15.75" customHeight="1">
      <c r="A105" s="39"/>
      <c r="B105" s="229" t="s">
        <v>747</v>
      </c>
      <c r="C105" s="217"/>
      <c r="D105" s="226" t="s">
        <v>748</v>
      </c>
      <c r="E105" s="217"/>
      <c r="F105" s="216" t="s">
        <v>429</v>
      </c>
      <c r="G105" s="217"/>
      <c r="H105" s="216" t="s">
        <v>222</v>
      </c>
      <c r="I105" s="217"/>
      <c r="J105" s="39"/>
      <c r="K105" s="59"/>
      <c r="L105" s="59"/>
    </row>
    <row r="106" spans="1:12" ht="15.75" customHeight="1">
      <c r="A106" s="39"/>
      <c r="B106" s="218"/>
      <c r="C106" s="219"/>
      <c r="D106" s="218"/>
      <c r="E106" s="219"/>
      <c r="F106" s="218"/>
      <c r="G106" s="219"/>
      <c r="H106" s="218"/>
      <c r="I106" s="219"/>
      <c r="J106" s="39"/>
      <c r="K106" s="59"/>
      <c r="L106" s="59"/>
    </row>
    <row r="107" spans="1:12" ht="15.75" customHeight="1">
      <c r="A107" s="39"/>
      <c r="B107" s="218"/>
      <c r="C107" s="219"/>
      <c r="D107" s="40" t="s">
        <v>749</v>
      </c>
      <c r="E107" s="41" t="s">
        <v>750</v>
      </c>
      <c r="F107" s="40" t="s">
        <v>580</v>
      </c>
      <c r="G107" s="41" t="s">
        <v>571</v>
      </c>
      <c r="H107" s="40" t="s">
        <v>751</v>
      </c>
      <c r="I107" s="41" t="s">
        <v>752</v>
      </c>
      <c r="J107" s="39"/>
      <c r="K107" s="221"/>
      <c r="L107" s="222"/>
    </row>
    <row r="108" spans="1:12" ht="15.75" customHeight="1">
      <c r="A108" s="39"/>
      <c r="B108" s="223">
        <v>45620</v>
      </c>
      <c r="C108" s="219"/>
      <c r="D108" s="40" t="s">
        <v>671</v>
      </c>
      <c r="E108" s="41" t="s">
        <v>753</v>
      </c>
      <c r="F108" s="40" t="s">
        <v>754</v>
      </c>
      <c r="G108" s="41" t="s">
        <v>682</v>
      </c>
      <c r="H108" s="40" t="s">
        <v>755</v>
      </c>
      <c r="I108" s="41" t="s">
        <v>756</v>
      </c>
      <c r="J108" s="39"/>
      <c r="K108" s="222"/>
      <c r="L108" s="222"/>
    </row>
    <row r="109" spans="1:12" ht="15.75" customHeight="1">
      <c r="A109" s="53"/>
      <c r="B109" s="218"/>
      <c r="C109" s="219"/>
      <c r="D109" s="40" t="s">
        <v>625</v>
      </c>
      <c r="E109" s="41"/>
      <c r="F109" s="40" t="s">
        <v>737</v>
      </c>
      <c r="G109" s="41" t="s">
        <v>644</v>
      </c>
      <c r="H109" s="40" t="s">
        <v>757</v>
      </c>
      <c r="I109" s="41"/>
      <c r="J109" s="39"/>
      <c r="K109" s="39"/>
      <c r="L109" s="39"/>
    </row>
    <row r="110" spans="1:12" ht="15.75" customHeight="1">
      <c r="A110" s="39"/>
      <c r="B110" s="218"/>
      <c r="C110" s="219"/>
      <c r="D110" s="40" t="s">
        <v>758</v>
      </c>
      <c r="E110" s="41"/>
      <c r="F110" s="40" t="s">
        <v>643</v>
      </c>
      <c r="G110" s="41"/>
      <c r="H110" s="40" t="s">
        <v>759</v>
      </c>
      <c r="I110" s="41"/>
      <c r="J110" s="39"/>
      <c r="K110" s="39"/>
      <c r="L110" s="39"/>
    </row>
    <row r="111" spans="1:12" ht="15.75" customHeight="1">
      <c r="A111" s="39"/>
      <c r="B111" s="224"/>
      <c r="C111" s="225"/>
      <c r="D111" s="43"/>
      <c r="E111" s="44"/>
      <c r="F111" s="43"/>
      <c r="G111" s="44"/>
      <c r="H111" s="43"/>
      <c r="I111" s="44"/>
      <c r="J111" s="39"/>
      <c r="K111" s="39"/>
      <c r="L111" s="39"/>
    </row>
    <row r="112" spans="1:12" ht="15.75" customHeight="1">
      <c r="A112" s="39"/>
      <c r="B112" s="229" t="s">
        <v>760</v>
      </c>
      <c r="C112" s="217"/>
      <c r="D112" s="226" t="s">
        <v>388</v>
      </c>
      <c r="E112" s="217"/>
      <c r="F112" s="216" t="s">
        <v>429</v>
      </c>
      <c r="G112" s="217"/>
      <c r="H112" s="216" t="s">
        <v>761</v>
      </c>
      <c r="I112" s="217"/>
      <c r="J112" s="39"/>
      <c r="K112" s="59"/>
      <c r="L112" s="59"/>
    </row>
    <row r="113" spans="1:12" ht="15.75" customHeight="1">
      <c r="A113" s="39"/>
      <c r="B113" s="218"/>
      <c r="C113" s="219"/>
      <c r="D113" s="218"/>
      <c r="E113" s="219"/>
      <c r="F113" s="218"/>
      <c r="G113" s="219"/>
      <c r="H113" s="218"/>
      <c r="I113" s="219"/>
      <c r="J113" s="39"/>
      <c r="K113" s="59"/>
      <c r="L113" s="59"/>
    </row>
    <row r="114" spans="1:12" ht="15.75" customHeight="1">
      <c r="A114" s="39"/>
      <c r="B114" s="218"/>
      <c r="C114" s="219"/>
      <c r="D114" s="40" t="s">
        <v>749</v>
      </c>
      <c r="E114" s="41" t="s">
        <v>750</v>
      </c>
      <c r="F114" s="40" t="s">
        <v>580</v>
      </c>
      <c r="G114" s="41" t="s">
        <v>571</v>
      </c>
      <c r="H114" s="40" t="s">
        <v>762</v>
      </c>
      <c r="I114" s="41" t="s">
        <v>715</v>
      </c>
      <c r="J114" s="39"/>
      <c r="K114" s="221"/>
      <c r="L114" s="222"/>
    </row>
    <row r="115" spans="1:12" ht="15.75" customHeight="1">
      <c r="A115" s="39"/>
      <c r="B115" s="223">
        <v>45984</v>
      </c>
      <c r="C115" s="219"/>
      <c r="D115" s="40" t="s">
        <v>671</v>
      </c>
      <c r="E115" s="41" t="s">
        <v>763</v>
      </c>
      <c r="F115" s="40" t="s">
        <v>754</v>
      </c>
      <c r="G115" s="41" t="s">
        <v>682</v>
      </c>
      <c r="H115" s="40" t="s">
        <v>764</v>
      </c>
      <c r="I115" s="41" t="s">
        <v>765</v>
      </c>
      <c r="J115" s="39"/>
      <c r="K115" s="222"/>
      <c r="L115" s="222"/>
    </row>
    <row r="116" spans="1:12" ht="15.75" customHeight="1">
      <c r="A116" s="53"/>
      <c r="B116" s="218"/>
      <c r="C116" s="219"/>
      <c r="D116" s="40" t="s">
        <v>625</v>
      </c>
      <c r="E116" s="41" t="s">
        <v>721</v>
      </c>
      <c r="F116" s="40" t="s">
        <v>737</v>
      </c>
      <c r="G116" s="41" t="s">
        <v>644</v>
      </c>
      <c r="H116" s="40" t="s">
        <v>766</v>
      </c>
      <c r="I116" s="41" t="s">
        <v>767</v>
      </c>
      <c r="J116" s="39"/>
      <c r="K116" s="39"/>
      <c r="L116" s="39"/>
    </row>
    <row r="117" spans="1:12" ht="15.75" customHeight="1">
      <c r="A117" s="39"/>
      <c r="B117" s="218"/>
      <c r="C117" s="219"/>
      <c r="D117" s="40" t="s">
        <v>758</v>
      </c>
      <c r="E117" s="41" t="s">
        <v>692</v>
      </c>
      <c r="F117" s="40" t="s">
        <v>643</v>
      </c>
      <c r="G117" s="41"/>
      <c r="H117" s="40" t="s">
        <v>768</v>
      </c>
      <c r="I117" s="41"/>
      <c r="J117" s="39"/>
      <c r="K117" s="39"/>
      <c r="L117" s="39"/>
    </row>
    <row r="118" spans="1:12" ht="15.75" customHeight="1">
      <c r="A118" s="39"/>
      <c r="B118" s="224"/>
      <c r="C118" s="225"/>
      <c r="D118" s="43"/>
      <c r="E118" s="44" t="s">
        <v>769</v>
      </c>
      <c r="F118" s="43" t="s">
        <v>574</v>
      </c>
      <c r="G118" s="44"/>
      <c r="H118" s="43" t="s">
        <v>770</v>
      </c>
      <c r="I118" s="44"/>
      <c r="J118" s="39"/>
      <c r="K118" s="39"/>
      <c r="L118" s="39"/>
    </row>
  </sheetData>
  <mergeCells count="96">
    <mergeCell ref="D26:E27"/>
    <mergeCell ref="D32:E33"/>
    <mergeCell ref="D38:E39"/>
    <mergeCell ref="D44:E45"/>
    <mergeCell ref="F38:G39"/>
    <mergeCell ref="F26:G27"/>
    <mergeCell ref="F32:G33"/>
    <mergeCell ref="F44:G45"/>
    <mergeCell ref="D63:E64"/>
    <mergeCell ref="D50:E51"/>
    <mergeCell ref="D70:E71"/>
    <mergeCell ref="F70:G71"/>
    <mergeCell ref="F63:G64"/>
    <mergeCell ref="F50:G51"/>
    <mergeCell ref="D56:E57"/>
    <mergeCell ref="F56:G57"/>
    <mergeCell ref="B6:C7"/>
    <mergeCell ref="D6:E7"/>
    <mergeCell ref="F6:G7"/>
    <mergeCell ref="H6:I7"/>
    <mergeCell ref="F14:G15"/>
    <mergeCell ref="D14:E15"/>
    <mergeCell ref="F8:G9"/>
    <mergeCell ref="D8:E9"/>
    <mergeCell ref="H8:I9"/>
    <mergeCell ref="H14:I15"/>
    <mergeCell ref="B8:C10"/>
    <mergeCell ref="B2:H3"/>
    <mergeCell ref="D91:E92"/>
    <mergeCell ref="F91:G92"/>
    <mergeCell ref="B84:C86"/>
    <mergeCell ref="D84:E85"/>
    <mergeCell ref="F84:G85"/>
    <mergeCell ref="H84:I85"/>
    <mergeCell ref="B87:C90"/>
    <mergeCell ref="B80:C83"/>
    <mergeCell ref="B77:C79"/>
    <mergeCell ref="D77:E78"/>
    <mergeCell ref="F77:G78"/>
    <mergeCell ref="H77:I78"/>
    <mergeCell ref="B66:C69"/>
    <mergeCell ref="H70:I71"/>
    <mergeCell ref="B63:C65"/>
    <mergeCell ref="B50:C52"/>
    <mergeCell ref="B53:C55"/>
    <mergeCell ref="B70:C72"/>
    <mergeCell ref="B73:C76"/>
    <mergeCell ref="B38:C40"/>
    <mergeCell ref="B41:C43"/>
    <mergeCell ref="B56:C58"/>
    <mergeCell ref="B59:C62"/>
    <mergeCell ref="B44:C46"/>
    <mergeCell ref="B47:C49"/>
    <mergeCell ref="H105:I106"/>
    <mergeCell ref="D112:E113"/>
    <mergeCell ref="F112:G113"/>
    <mergeCell ref="K114:L115"/>
    <mergeCell ref="B112:C114"/>
    <mergeCell ref="B115:C118"/>
    <mergeCell ref="B108:C111"/>
    <mergeCell ref="H112:I113"/>
    <mergeCell ref="K100:L101"/>
    <mergeCell ref="K93:L94"/>
    <mergeCell ref="K86:L87"/>
    <mergeCell ref="B98:C100"/>
    <mergeCell ref="D98:E99"/>
    <mergeCell ref="F98:G99"/>
    <mergeCell ref="H98:I99"/>
    <mergeCell ref="B91:C93"/>
    <mergeCell ref="H91:I92"/>
    <mergeCell ref="B94:C97"/>
    <mergeCell ref="B101:C104"/>
    <mergeCell ref="B105:C107"/>
    <mergeCell ref="D105:E106"/>
    <mergeCell ref="F105:G106"/>
    <mergeCell ref="K72:L73"/>
    <mergeCell ref="K79:L80"/>
    <mergeCell ref="K107:L108"/>
    <mergeCell ref="B11:C13"/>
    <mergeCell ref="B20:C22"/>
    <mergeCell ref="B14:C19"/>
    <mergeCell ref="D20:E21"/>
    <mergeCell ref="B35:C37"/>
    <mergeCell ref="B32:C34"/>
    <mergeCell ref="B23:C25"/>
    <mergeCell ref="B26:C28"/>
    <mergeCell ref="H26:I27"/>
    <mergeCell ref="H20:I21"/>
    <mergeCell ref="F20:G21"/>
    <mergeCell ref="H38:I39"/>
    <mergeCell ref="B29:C31"/>
    <mergeCell ref="H32:I33"/>
    <mergeCell ref="H63:I64"/>
    <mergeCell ref="H56:I57"/>
    <mergeCell ref="H44:I45"/>
    <mergeCell ref="H50:I51"/>
  </mergeCells>
  <phoneticPr fontId="33"/>
  <pageMargins left="0" right="0" top="0" bottom="0" header="0" footer="0"/>
  <pageSetup paperSize="9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P100"/>
  <sheetViews>
    <sheetView workbookViewId="0"/>
  </sheetViews>
  <sheetFormatPr defaultColWidth="14.44140625" defaultRowHeight="15" customHeight="1"/>
  <cols>
    <col min="1" max="16" width="9.88671875" customWidth="1"/>
  </cols>
  <sheetData>
    <row r="1" spans="1:16" ht="13.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3.5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13.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13.5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3.5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3.5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ht="13.5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</row>
    <row r="9" spans="1:16" ht="13.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</row>
    <row r="10" spans="1:16" ht="13.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16" ht="13.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16" ht="13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16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ht="13.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</row>
    <row r="15" spans="1:16" ht="13.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</row>
    <row r="16" spans="1:16" ht="13.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</row>
    <row r="17" spans="1:16" ht="13.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ht="13.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</row>
    <row r="19" spans="1:16" ht="13.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</row>
    <row r="20" spans="1:16" ht="13.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1" spans="1:16" ht="13.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</row>
    <row r="22" spans="1:16" ht="13.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</row>
    <row r="23" spans="1:16" ht="13.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</row>
    <row r="24" spans="1:16" ht="13.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6" ht="13.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6" ht="13.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</row>
    <row r="27" spans="1:16" ht="13.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</row>
    <row r="28" spans="1:16" ht="13.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</row>
    <row r="29" spans="1:16" ht="13.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ht="13.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ht="13.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13.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</row>
    <row r="33" spans="1:16" ht="13.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</row>
    <row r="34" spans="1:16" ht="13.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</row>
    <row r="35" spans="1:16" ht="13.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</row>
    <row r="36" spans="1:16" ht="13.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</row>
    <row r="37" spans="1:16" ht="13.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</row>
    <row r="38" spans="1:16" ht="13.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</row>
    <row r="39" spans="1:16" ht="13.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</row>
    <row r="40" spans="1:16" ht="13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</row>
    <row r="41" spans="1:16" ht="13.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</row>
    <row r="42" spans="1:16" ht="13.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</row>
    <row r="43" spans="1:16" ht="13.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</row>
    <row r="44" spans="1:16" ht="13.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</row>
    <row r="45" spans="1:16" ht="13.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</row>
    <row r="46" spans="1:16" ht="13.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</row>
    <row r="47" spans="1:16" ht="13.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16" ht="13.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1:16" ht="13.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</row>
    <row r="50" spans="1:16" ht="13.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</row>
    <row r="51" spans="1:16" ht="13.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</row>
    <row r="52" spans="1:16" ht="13.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</row>
    <row r="53" spans="1:16" ht="13.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</row>
    <row r="54" spans="1:16" ht="13.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</row>
    <row r="55" spans="1:16" ht="13.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</row>
    <row r="56" spans="1:16" ht="13.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</row>
    <row r="57" spans="1:16" ht="13.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</row>
    <row r="58" spans="1:16" ht="13.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</row>
    <row r="59" spans="1:16" ht="13.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</row>
    <row r="60" spans="1:16" ht="13.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</row>
    <row r="61" spans="1:16" ht="13.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</row>
    <row r="62" spans="1:16" ht="13.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</row>
    <row r="63" spans="1:16" ht="13.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</row>
    <row r="64" spans="1:16" ht="13.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</row>
    <row r="65" spans="1:16" ht="13.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</row>
    <row r="66" spans="1:16" ht="13.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</row>
    <row r="67" spans="1:16" ht="13.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</row>
    <row r="68" spans="1:16" ht="13.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</row>
    <row r="69" spans="1:16" ht="13.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</row>
    <row r="70" spans="1:16" ht="13.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</row>
    <row r="71" spans="1:16" ht="13.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</row>
    <row r="72" spans="1:16" ht="13.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</row>
    <row r="73" spans="1:16" ht="13.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</row>
    <row r="74" spans="1:16" ht="13.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</row>
    <row r="75" spans="1:16" ht="13.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</row>
    <row r="76" spans="1:16" ht="13.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</row>
    <row r="77" spans="1:16" ht="13.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</row>
    <row r="78" spans="1:16" ht="13.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</row>
    <row r="79" spans="1:16" ht="13.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</row>
    <row r="80" spans="1:16" ht="13.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</row>
    <row r="81" spans="1:16" ht="13.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</row>
    <row r="82" spans="1:16" ht="13.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</row>
    <row r="83" spans="1:16" ht="13.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</row>
    <row r="84" spans="1:16" ht="13.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</row>
    <row r="85" spans="1:16" ht="13.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</row>
    <row r="86" spans="1:16" ht="13.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</row>
    <row r="87" spans="1:16" ht="13.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</row>
    <row r="88" spans="1:16" ht="13.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</row>
    <row r="89" spans="1:16" ht="13.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</row>
    <row r="90" spans="1:16" ht="13.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</row>
    <row r="91" spans="1:16" ht="13.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</row>
    <row r="92" spans="1:16" ht="13.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</row>
    <row r="93" spans="1:16" ht="13.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</row>
    <row r="94" spans="1:16" ht="13.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</row>
    <row r="95" spans="1:16" ht="13.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</row>
    <row r="96" spans="1:16" ht="13.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</row>
    <row r="97" spans="1:16" ht="13.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</row>
    <row r="98" spans="1:16" ht="13.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</row>
    <row r="99" spans="1:16" ht="13.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</row>
    <row r="100" spans="1:16" ht="13.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</row>
  </sheetData>
  <phoneticPr fontId="33"/>
  <pageMargins left="0.7" right="0.7" top="0.75" bottom="0.75" header="0" footer="0"/>
  <pageSetup orientation="landscape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P100"/>
  <sheetViews>
    <sheetView workbookViewId="0"/>
  </sheetViews>
  <sheetFormatPr defaultColWidth="14.44140625" defaultRowHeight="15" customHeight="1"/>
  <cols>
    <col min="1" max="16" width="9.88671875" customWidth="1"/>
  </cols>
  <sheetData>
    <row r="1" spans="1:16" ht="13.5" customHeight="1">
      <c r="A1" s="61"/>
      <c r="B1" s="61"/>
      <c r="C1" s="61"/>
      <c r="D1" s="61"/>
      <c r="E1" s="61"/>
      <c r="F1" s="61"/>
      <c r="G1" s="61"/>
      <c r="H1" s="61"/>
      <c r="I1" s="61"/>
      <c r="J1" s="61"/>
      <c r="K1" s="61"/>
      <c r="L1" s="61"/>
      <c r="M1" s="61"/>
      <c r="N1" s="61"/>
      <c r="O1" s="61"/>
      <c r="P1" s="61"/>
    </row>
    <row r="2" spans="1:16" ht="13.5" customHeight="1">
      <c r="A2" s="61"/>
      <c r="B2" s="61"/>
      <c r="C2" s="61"/>
      <c r="D2" s="61"/>
      <c r="E2" s="61"/>
      <c r="F2" s="61"/>
      <c r="G2" s="61"/>
      <c r="H2" s="61"/>
      <c r="I2" s="61"/>
      <c r="J2" s="61"/>
      <c r="K2" s="61"/>
      <c r="L2" s="61"/>
      <c r="M2" s="61"/>
      <c r="N2" s="61"/>
      <c r="O2" s="61"/>
      <c r="P2" s="61"/>
    </row>
    <row r="3" spans="1:16" ht="13.5" customHeight="1">
      <c r="A3" s="61"/>
      <c r="B3" s="61"/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</row>
    <row r="4" spans="1:16" ht="13.5" customHeight="1">
      <c r="A4" s="61"/>
      <c r="B4" s="61"/>
      <c r="C4" s="61"/>
      <c r="D4" s="61"/>
      <c r="E4" s="61"/>
      <c r="F4" s="61"/>
      <c r="G4" s="61"/>
      <c r="H4" s="61"/>
      <c r="I4" s="61"/>
      <c r="J4" s="61"/>
      <c r="K4" s="61"/>
      <c r="L4" s="61"/>
      <c r="M4" s="61"/>
      <c r="N4" s="61"/>
      <c r="O4" s="61"/>
      <c r="P4" s="61"/>
    </row>
    <row r="5" spans="1:16" ht="13.5" customHeight="1">
      <c r="A5" s="61"/>
      <c r="B5" s="61"/>
      <c r="C5" s="61"/>
      <c r="D5" s="61"/>
      <c r="E5" s="61"/>
      <c r="F5" s="61"/>
      <c r="G5" s="61"/>
      <c r="H5" s="61"/>
      <c r="I5" s="61"/>
      <c r="J5" s="61"/>
      <c r="K5" s="61"/>
      <c r="L5" s="61"/>
      <c r="M5" s="61"/>
      <c r="N5" s="61"/>
      <c r="O5" s="61"/>
      <c r="P5" s="61"/>
    </row>
    <row r="6" spans="1:16" ht="13.5" customHeight="1">
      <c r="A6" s="61"/>
      <c r="B6" s="61"/>
      <c r="C6" s="61"/>
      <c r="D6" s="61"/>
      <c r="E6" s="61"/>
      <c r="F6" s="61"/>
      <c r="G6" s="61"/>
      <c r="H6" s="61"/>
      <c r="I6" s="61"/>
      <c r="J6" s="61"/>
      <c r="K6" s="61"/>
      <c r="L6" s="61"/>
      <c r="M6" s="61"/>
      <c r="N6" s="61"/>
      <c r="O6" s="61"/>
      <c r="P6" s="61"/>
    </row>
    <row r="7" spans="1:16" ht="13.5" customHeight="1">
      <c r="A7" s="61"/>
      <c r="B7" s="61"/>
      <c r="C7" s="61"/>
      <c r="D7" s="61"/>
      <c r="E7" s="61"/>
      <c r="F7" s="61"/>
      <c r="G7" s="61"/>
      <c r="H7" s="61"/>
      <c r="I7" s="61"/>
      <c r="J7" s="61"/>
      <c r="K7" s="61"/>
      <c r="L7" s="61"/>
      <c r="M7" s="61"/>
      <c r="N7" s="61"/>
      <c r="O7" s="61"/>
      <c r="P7" s="61"/>
    </row>
    <row r="8" spans="1:16" ht="13.5" customHeight="1">
      <c r="A8" s="61"/>
      <c r="B8" s="61"/>
      <c r="C8" s="61"/>
      <c r="D8" s="61"/>
      <c r="E8" s="61"/>
      <c r="F8" s="61"/>
      <c r="G8" s="61"/>
      <c r="H8" s="61"/>
      <c r="I8" s="61"/>
      <c r="J8" s="61"/>
      <c r="K8" s="61"/>
      <c r="L8" s="61"/>
      <c r="M8" s="61"/>
      <c r="N8" s="61"/>
      <c r="O8" s="61"/>
      <c r="P8" s="61"/>
    </row>
    <row r="9" spans="1:16" ht="13.5" customHeight="1">
      <c r="A9" s="61"/>
      <c r="B9" s="61"/>
      <c r="C9" s="61"/>
      <c r="D9" s="61"/>
      <c r="E9" s="61"/>
      <c r="F9" s="61"/>
      <c r="G9" s="61"/>
      <c r="H9" s="61"/>
      <c r="I9" s="61"/>
      <c r="J9" s="61"/>
      <c r="K9" s="61"/>
      <c r="L9" s="61"/>
      <c r="M9" s="61"/>
      <c r="N9" s="61"/>
      <c r="O9" s="61"/>
      <c r="P9" s="61"/>
    </row>
    <row r="10" spans="1:16" ht="13.5" customHeight="1">
      <c r="A10" s="61"/>
      <c r="B10" s="61"/>
      <c r="C10" s="61"/>
      <c r="D10" s="61"/>
      <c r="E10" s="61"/>
      <c r="F10" s="61"/>
      <c r="G10" s="61"/>
      <c r="H10" s="61"/>
      <c r="I10" s="61"/>
      <c r="J10" s="61"/>
      <c r="K10" s="61"/>
      <c r="L10" s="61"/>
      <c r="M10" s="61"/>
      <c r="N10" s="61"/>
      <c r="O10" s="61"/>
      <c r="P10" s="61"/>
    </row>
    <row r="11" spans="1:16" ht="13.5" customHeight="1">
      <c r="A11" s="61"/>
      <c r="B11" s="61"/>
      <c r="C11" s="61"/>
      <c r="D11" s="61"/>
      <c r="E11" s="61"/>
      <c r="F11" s="61"/>
      <c r="G11" s="61"/>
      <c r="H11" s="61"/>
      <c r="I11" s="61"/>
      <c r="J11" s="61"/>
      <c r="K11" s="61"/>
      <c r="L11" s="61"/>
      <c r="M11" s="61"/>
      <c r="N11" s="61"/>
      <c r="O11" s="61"/>
      <c r="P11" s="61"/>
    </row>
    <row r="12" spans="1:16" ht="13.5" customHeight="1">
      <c r="A12" s="61"/>
      <c r="B12" s="61"/>
      <c r="C12" s="61"/>
      <c r="D12" s="61"/>
      <c r="E12" s="61"/>
      <c r="F12" s="61"/>
      <c r="G12" s="61"/>
      <c r="H12" s="61"/>
      <c r="I12" s="61"/>
      <c r="J12" s="61"/>
      <c r="K12" s="61"/>
      <c r="L12" s="61"/>
      <c r="M12" s="61"/>
      <c r="N12" s="61"/>
      <c r="O12" s="61"/>
      <c r="P12" s="61"/>
    </row>
    <row r="13" spans="1:16" ht="13.5" customHeight="1">
      <c r="A13" s="61"/>
      <c r="B13" s="61"/>
      <c r="C13" s="61"/>
      <c r="D13" s="61"/>
      <c r="E13" s="61"/>
      <c r="F13" s="61"/>
      <c r="G13" s="61"/>
      <c r="H13" s="61"/>
      <c r="I13" s="61"/>
      <c r="J13" s="61"/>
      <c r="K13" s="61"/>
      <c r="L13" s="61"/>
      <c r="M13" s="61"/>
      <c r="N13" s="61"/>
      <c r="O13" s="61"/>
      <c r="P13" s="61"/>
    </row>
    <row r="14" spans="1:16" ht="13.5" customHeight="1">
      <c r="A14" s="61"/>
      <c r="B14" s="61"/>
      <c r="C14" s="61"/>
      <c r="D14" s="61"/>
      <c r="E14" s="61"/>
      <c r="F14" s="61"/>
      <c r="G14" s="61"/>
      <c r="H14" s="61"/>
      <c r="I14" s="61"/>
      <c r="J14" s="61"/>
      <c r="K14" s="61"/>
      <c r="L14" s="61"/>
      <c r="M14" s="61"/>
      <c r="N14" s="61"/>
      <c r="O14" s="61"/>
      <c r="P14" s="61"/>
    </row>
    <row r="15" spans="1:16" ht="13.5" customHeight="1">
      <c r="A15" s="61"/>
      <c r="B15" s="61"/>
      <c r="C15" s="61"/>
      <c r="D15" s="61"/>
      <c r="E15" s="61"/>
      <c r="F15" s="61"/>
      <c r="G15" s="61"/>
      <c r="H15" s="61"/>
      <c r="I15" s="61"/>
      <c r="J15" s="61"/>
      <c r="K15" s="61"/>
      <c r="L15" s="61"/>
      <c r="M15" s="61"/>
      <c r="N15" s="61"/>
      <c r="O15" s="61"/>
      <c r="P15" s="61"/>
    </row>
    <row r="16" spans="1:16" ht="13.5" customHeight="1">
      <c r="A16" s="61"/>
      <c r="B16" s="61"/>
      <c r="C16" s="61"/>
      <c r="D16" s="61"/>
      <c r="E16" s="61"/>
      <c r="F16" s="61"/>
      <c r="G16" s="61"/>
      <c r="H16" s="61"/>
      <c r="I16" s="61"/>
      <c r="J16" s="61"/>
      <c r="K16" s="61"/>
      <c r="L16" s="61"/>
      <c r="M16" s="61"/>
      <c r="N16" s="61"/>
      <c r="O16" s="61"/>
      <c r="P16" s="61"/>
    </row>
    <row r="17" spans="1:16" ht="13.5" customHeight="1">
      <c r="A17" s="61"/>
      <c r="B17" s="61"/>
      <c r="C17" s="61"/>
      <c r="D17" s="61"/>
      <c r="E17" s="61"/>
      <c r="F17" s="61"/>
      <c r="G17" s="61"/>
      <c r="H17" s="61"/>
      <c r="I17" s="61"/>
      <c r="J17" s="61"/>
      <c r="K17" s="61"/>
      <c r="L17" s="61"/>
      <c r="M17" s="61"/>
      <c r="N17" s="61"/>
      <c r="O17" s="61"/>
      <c r="P17" s="61"/>
    </row>
    <row r="18" spans="1:16" ht="13.5" customHeight="1">
      <c r="A18" s="61"/>
      <c r="B18" s="61"/>
      <c r="C18" s="61"/>
      <c r="D18" s="61"/>
      <c r="E18" s="61"/>
      <c r="F18" s="61"/>
      <c r="G18" s="61"/>
      <c r="H18" s="61"/>
      <c r="I18" s="61"/>
      <c r="J18" s="61"/>
      <c r="K18" s="61"/>
      <c r="L18" s="61"/>
      <c r="M18" s="61"/>
      <c r="N18" s="61"/>
      <c r="O18" s="61"/>
      <c r="P18" s="61"/>
    </row>
    <row r="19" spans="1:16" ht="13.5" customHeight="1">
      <c r="A19" s="61"/>
      <c r="B19" s="61"/>
      <c r="C19" s="61"/>
      <c r="D19" s="61"/>
      <c r="E19" s="61"/>
      <c r="F19" s="61"/>
      <c r="G19" s="61"/>
      <c r="H19" s="61"/>
      <c r="I19" s="61"/>
      <c r="J19" s="61"/>
      <c r="K19" s="61"/>
      <c r="L19" s="61"/>
      <c r="M19" s="61"/>
      <c r="N19" s="61"/>
      <c r="O19" s="61"/>
      <c r="P19" s="61"/>
    </row>
    <row r="20" spans="1:16" ht="13.5" customHeight="1">
      <c r="A20" s="61"/>
      <c r="B20" s="61"/>
      <c r="C20" s="61"/>
      <c r="D20" s="61"/>
      <c r="E20" s="61"/>
      <c r="F20" s="61"/>
      <c r="G20" s="61"/>
      <c r="H20" s="61"/>
      <c r="I20" s="61"/>
      <c r="J20" s="61"/>
      <c r="K20" s="61"/>
      <c r="L20" s="61"/>
      <c r="M20" s="61"/>
      <c r="N20" s="61"/>
      <c r="O20" s="61"/>
      <c r="P20" s="61"/>
    </row>
    <row r="21" spans="1:16" ht="13.5" customHeight="1">
      <c r="A21" s="61"/>
      <c r="B21" s="61"/>
      <c r="C21" s="61"/>
      <c r="D21" s="61"/>
      <c r="E21" s="61"/>
      <c r="F21" s="61"/>
      <c r="G21" s="61"/>
      <c r="H21" s="61"/>
      <c r="I21" s="61"/>
      <c r="J21" s="61"/>
      <c r="K21" s="61"/>
      <c r="L21" s="61"/>
      <c r="M21" s="61"/>
      <c r="N21" s="61"/>
      <c r="O21" s="61"/>
      <c r="P21" s="61"/>
    </row>
    <row r="22" spans="1:16" ht="13.5" customHeight="1">
      <c r="A22" s="61"/>
      <c r="B22" s="61"/>
      <c r="C22" s="61"/>
      <c r="D22" s="61"/>
      <c r="E22" s="61"/>
      <c r="F22" s="61"/>
      <c r="G22" s="61"/>
      <c r="H22" s="61"/>
      <c r="I22" s="61"/>
      <c r="J22" s="61"/>
      <c r="K22" s="61"/>
      <c r="L22" s="61"/>
      <c r="M22" s="61"/>
      <c r="N22" s="61"/>
      <c r="O22" s="61"/>
      <c r="P22" s="61"/>
    </row>
    <row r="23" spans="1:16" ht="13.5" customHeight="1">
      <c r="A23" s="61"/>
      <c r="B23" s="61"/>
      <c r="C23" s="61"/>
      <c r="D23" s="61"/>
      <c r="E23" s="61"/>
      <c r="F23" s="61"/>
      <c r="G23" s="61"/>
      <c r="H23" s="61"/>
      <c r="I23" s="61"/>
      <c r="J23" s="61"/>
      <c r="K23" s="61"/>
      <c r="L23" s="61"/>
      <c r="M23" s="61"/>
      <c r="N23" s="61"/>
      <c r="O23" s="61"/>
      <c r="P23" s="61"/>
    </row>
    <row r="24" spans="1:16" ht="13.5" customHeight="1">
      <c r="A24" s="61"/>
      <c r="B24" s="61"/>
      <c r="C24" s="61"/>
      <c r="D24" s="61"/>
      <c r="E24" s="61"/>
      <c r="F24" s="61"/>
      <c r="G24" s="61"/>
      <c r="H24" s="61"/>
      <c r="I24" s="61"/>
      <c r="J24" s="61"/>
      <c r="K24" s="61"/>
      <c r="L24" s="61"/>
      <c r="M24" s="61"/>
      <c r="N24" s="61"/>
      <c r="O24" s="61"/>
      <c r="P24" s="61"/>
    </row>
    <row r="25" spans="1:16" ht="13.5" customHeight="1">
      <c r="A25" s="61"/>
      <c r="B25" s="61"/>
      <c r="C25" s="61"/>
      <c r="D25" s="61"/>
      <c r="E25" s="61"/>
      <c r="F25" s="61"/>
      <c r="G25" s="61"/>
      <c r="H25" s="61"/>
      <c r="I25" s="61"/>
      <c r="J25" s="61"/>
      <c r="K25" s="61"/>
      <c r="L25" s="61"/>
      <c r="M25" s="61"/>
      <c r="N25" s="61"/>
      <c r="O25" s="61"/>
      <c r="P25" s="61"/>
    </row>
    <row r="26" spans="1:16" ht="13.5" customHeight="1">
      <c r="A26" s="61"/>
      <c r="B26" s="61"/>
      <c r="C26" s="61"/>
      <c r="D26" s="61"/>
      <c r="E26" s="61"/>
      <c r="F26" s="61"/>
      <c r="G26" s="61"/>
      <c r="H26" s="61"/>
      <c r="I26" s="61"/>
      <c r="J26" s="61"/>
      <c r="K26" s="61"/>
      <c r="L26" s="61"/>
      <c r="M26" s="61"/>
      <c r="N26" s="61"/>
      <c r="O26" s="61"/>
      <c r="P26" s="61"/>
    </row>
    <row r="27" spans="1:16" ht="13.5" customHeight="1">
      <c r="A27" s="61"/>
      <c r="B27" s="61"/>
      <c r="C27" s="61"/>
      <c r="D27" s="61"/>
      <c r="E27" s="61"/>
      <c r="F27" s="61"/>
      <c r="G27" s="61"/>
      <c r="H27" s="61"/>
      <c r="I27" s="61"/>
      <c r="J27" s="61"/>
      <c r="K27" s="61"/>
      <c r="L27" s="61"/>
      <c r="M27" s="61"/>
      <c r="N27" s="61"/>
      <c r="O27" s="61"/>
      <c r="P27" s="61"/>
    </row>
    <row r="28" spans="1:16" ht="13.5" customHeight="1">
      <c r="A28" s="61"/>
      <c r="B28" s="61"/>
      <c r="C28" s="61"/>
      <c r="D28" s="61"/>
      <c r="E28" s="61"/>
      <c r="F28" s="61"/>
      <c r="G28" s="61"/>
      <c r="H28" s="61"/>
      <c r="I28" s="61"/>
      <c r="J28" s="61"/>
      <c r="K28" s="61"/>
      <c r="L28" s="61"/>
      <c r="M28" s="61"/>
      <c r="N28" s="61"/>
      <c r="O28" s="61"/>
      <c r="P28" s="61"/>
    </row>
    <row r="29" spans="1:16" ht="13.5" customHeight="1">
      <c r="A29" s="61"/>
      <c r="B29" s="61"/>
      <c r="C29" s="61"/>
      <c r="D29" s="61"/>
      <c r="E29" s="61"/>
      <c r="F29" s="61"/>
      <c r="G29" s="61"/>
      <c r="H29" s="61"/>
      <c r="I29" s="61"/>
      <c r="J29" s="61"/>
      <c r="K29" s="61"/>
      <c r="L29" s="61"/>
      <c r="M29" s="61"/>
      <c r="N29" s="61"/>
      <c r="O29" s="61"/>
      <c r="P29" s="61"/>
    </row>
    <row r="30" spans="1:16" ht="13.5" customHeight="1">
      <c r="A30" s="61"/>
      <c r="B30" s="61"/>
      <c r="C30" s="61"/>
      <c r="D30" s="61"/>
      <c r="E30" s="61"/>
      <c r="F30" s="61"/>
      <c r="G30" s="61"/>
      <c r="H30" s="61"/>
      <c r="I30" s="61"/>
      <c r="J30" s="61"/>
      <c r="K30" s="61"/>
      <c r="L30" s="61"/>
      <c r="M30" s="61"/>
      <c r="N30" s="61"/>
      <c r="O30" s="61"/>
      <c r="P30" s="61"/>
    </row>
    <row r="31" spans="1:16" ht="13.5" customHeight="1">
      <c r="A31" s="61"/>
      <c r="B31" s="61"/>
      <c r="C31" s="61"/>
      <c r="D31" s="61"/>
      <c r="E31" s="61"/>
      <c r="F31" s="61"/>
      <c r="G31" s="61"/>
      <c r="H31" s="61"/>
      <c r="I31" s="61"/>
      <c r="J31" s="61"/>
      <c r="K31" s="61"/>
      <c r="L31" s="61"/>
      <c r="M31" s="61"/>
      <c r="N31" s="61"/>
      <c r="O31" s="61"/>
      <c r="P31" s="61"/>
    </row>
    <row r="32" spans="1:16" ht="13.5" customHeight="1">
      <c r="A32" s="61"/>
      <c r="B32" s="61"/>
      <c r="C32" s="61"/>
      <c r="D32" s="61"/>
      <c r="E32" s="61"/>
      <c r="F32" s="61"/>
      <c r="G32" s="61"/>
      <c r="H32" s="61"/>
      <c r="I32" s="61"/>
      <c r="J32" s="61"/>
      <c r="K32" s="61"/>
      <c r="L32" s="61"/>
      <c r="M32" s="61"/>
      <c r="N32" s="61"/>
      <c r="O32" s="61"/>
      <c r="P32" s="61"/>
    </row>
    <row r="33" spans="1:16" ht="13.5" customHeight="1">
      <c r="A33" s="61"/>
      <c r="B33" s="61"/>
      <c r="C33" s="61"/>
      <c r="D33" s="61"/>
      <c r="E33" s="61"/>
      <c r="F33" s="61"/>
      <c r="G33" s="61"/>
      <c r="H33" s="61"/>
      <c r="I33" s="61"/>
      <c r="J33" s="61"/>
      <c r="K33" s="61"/>
      <c r="L33" s="61"/>
      <c r="M33" s="61"/>
      <c r="N33" s="61"/>
      <c r="O33" s="61"/>
      <c r="P33" s="61"/>
    </row>
    <row r="34" spans="1:16" ht="13.5" customHeight="1">
      <c r="A34" s="61"/>
      <c r="B34" s="61"/>
      <c r="C34" s="61"/>
      <c r="D34" s="61"/>
      <c r="E34" s="61"/>
      <c r="F34" s="61"/>
      <c r="G34" s="61"/>
      <c r="H34" s="61"/>
      <c r="I34" s="61"/>
      <c r="J34" s="61"/>
      <c r="K34" s="61"/>
      <c r="L34" s="61"/>
      <c r="M34" s="61"/>
      <c r="N34" s="61"/>
      <c r="O34" s="61"/>
      <c r="P34" s="61"/>
    </row>
    <row r="35" spans="1:16" ht="13.5" customHeight="1">
      <c r="A35" s="61"/>
      <c r="B35" s="61"/>
      <c r="C35" s="61"/>
      <c r="D35" s="61"/>
      <c r="E35" s="61"/>
      <c r="F35" s="61"/>
      <c r="G35" s="61"/>
      <c r="H35" s="61"/>
      <c r="I35" s="61"/>
      <c r="J35" s="61"/>
      <c r="K35" s="61"/>
      <c r="L35" s="61"/>
      <c r="M35" s="61"/>
      <c r="N35" s="61"/>
      <c r="O35" s="61"/>
      <c r="P35" s="61"/>
    </row>
    <row r="36" spans="1:16" ht="13.5" customHeight="1">
      <c r="A36" s="61"/>
      <c r="B36" s="61"/>
      <c r="C36" s="61"/>
      <c r="D36" s="61"/>
      <c r="E36" s="61"/>
      <c r="F36" s="61"/>
      <c r="G36" s="61"/>
      <c r="H36" s="61"/>
      <c r="I36" s="61"/>
      <c r="J36" s="61"/>
      <c r="K36" s="61"/>
      <c r="L36" s="61"/>
      <c r="M36" s="61"/>
      <c r="N36" s="61"/>
      <c r="O36" s="61"/>
      <c r="P36" s="61"/>
    </row>
    <row r="37" spans="1:16" ht="13.5" customHeight="1">
      <c r="A37" s="61"/>
      <c r="B37" s="61"/>
      <c r="C37" s="61"/>
      <c r="D37" s="61"/>
      <c r="E37" s="61"/>
      <c r="F37" s="61"/>
      <c r="G37" s="61"/>
      <c r="H37" s="61"/>
      <c r="I37" s="61"/>
      <c r="J37" s="61"/>
      <c r="K37" s="61"/>
      <c r="L37" s="61"/>
      <c r="M37" s="61"/>
      <c r="N37" s="61"/>
      <c r="O37" s="61"/>
      <c r="P37" s="61"/>
    </row>
    <row r="38" spans="1:16" ht="13.5" customHeight="1">
      <c r="A38" s="61"/>
      <c r="B38" s="61"/>
      <c r="C38" s="61"/>
      <c r="D38" s="61"/>
      <c r="E38" s="61"/>
      <c r="F38" s="61"/>
      <c r="G38" s="61"/>
      <c r="H38" s="61"/>
      <c r="I38" s="61"/>
      <c r="J38" s="61"/>
      <c r="K38" s="61"/>
      <c r="L38" s="61"/>
      <c r="M38" s="61"/>
      <c r="N38" s="61"/>
      <c r="O38" s="61"/>
      <c r="P38" s="61"/>
    </row>
    <row r="39" spans="1:16" ht="13.5" customHeight="1">
      <c r="A39" s="61"/>
      <c r="B39" s="61"/>
      <c r="C39" s="61"/>
      <c r="D39" s="61"/>
      <c r="E39" s="61"/>
      <c r="F39" s="61"/>
      <c r="G39" s="61"/>
      <c r="H39" s="61"/>
      <c r="I39" s="61"/>
      <c r="J39" s="61"/>
      <c r="K39" s="61"/>
      <c r="L39" s="61"/>
      <c r="M39" s="61"/>
      <c r="N39" s="61"/>
      <c r="O39" s="61"/>
      <c r="P39" s="61"/>
    </row>
    <row r="40" spans="1:16" ht="13.5" customHeight="1">
      <c r="A40" s="61"/>
      <c r="B40" s="61"/>
      <c r="C40" s="61"/>
      <c r="D40" s="61"/>
      <c r="E40" s="61"/>
      <c r="F40" s="61"/>
      <c r="G40" s="61"/>
      <c r="H40" s="61"/>
      <c r="I40" s="61"/>
      <c r="J40" s="61"/>
      <c r="K40" s="61"/>
      <c r="L40" s="61"/>
      <c r="M40" s="61"/>
      <c r="N40" s="61"/>
      <c r="O40" s="61"/>
      <c r="P40" s="61"/>
    </row>
    <row r="41" spans="1:16" ht="13.5" customHeight="1">
      <c r="A41" s="61"/>
      <c r="B41" s="61"/>
      <c r="C41" s="61"/>
      <c r="D41" s="61"/>
      <c r="E41" s="61"/>
      <c r="F41" s="61"/>
      <c r="G41" s="61"/>
      <c r="H41" s="61"/>
      <c r="I41" s="61"/>
      <c r="J41" s="61"/>
      <c r="K41" s="61"/>
      <c r="L41" s="61"/>
      <c r="M41" s="61"/>
      <c r="N41" s="61"/>
      <c r="O41" s="61"/>
      <c r="P41" s="61"/>
    </row>
    <row r="42" spans="1:16" ht="13.5" customHeight="1">
      <c r="A42" s="61"/>
      <c r="B42" s="61"/>
      <c r="C42" s="61"/>
      <c r="D42" s="61"/>
      <c r="E42" s="61"/>
      <c r="F42" s="61"/>
      <c r="G42" s="61"/>
      <c r="H42" s="61"/>
      <c r="I42" s="61"/>
      <c r="J42" s="61"/>
      <c r="K42" s="61"/>
      <c r="L42" s="61"/>
      <c r="M42" s="61"/>
      <c r="N42" s="61"/>
      <c r="O42" s="61"/>
      <c r="P42" s="61"/>
    </row>
    <row r="43" spans="1:16" ht="13.5" customHeight="1">
      <c r="A43" s="61"/>
      <c r="B43" s="61"/>
      <c r="C43" s="61"/>
      <c r="D43" s="61"/>
      <c r="E43" s="61"/>
      <c r="F43" s="61"/>
      <c r="G43" s="61"/>
      <c r="H43" s="61"/>
      <c r="I43" s="61"/>
      <c r="J43" s="61"/>
      <c r="K43" s="61"/>
      <c r="L43" s="61"/>
      <c r="M43" s="61"/>
      <c r="N43" s="61"/>
      <c r="O43" s="61"/>
      <c r="P43" s="61"/>
    </row>
    <row r="44" spans="1:16" ht="13.5" customHeight="1">
      <c r="A44" s="61"/>
      <c r="B44" s="61"/>
      <c r="C44" s="61"/>
      <c r="D44" s="61"/>
      <c r="E44" s="61"/>
      <c r="F44" s="61"/>
      <c r="G44" s="61"/>
      <c r="H44" s="61"/>
      <c r="I44" s="61"/>
      <c r="J44" s="61"/>
      <c r="K44" s="61"/>
      <c r="L44" s="61"/>
      <c r="M44" s="61"/>
      <c r="N44" s="61"/>
      <c r="O44" s="61"/>
      <c r="P44" s="61"/>
    </row>
    <row r="45" spans="1:16" ht="13.5" customHeight="1">
      <c r="A45" s="61"/>
      <c r="B45" s="61"/>
      <c r="C45" s="61"/>
      <c r="D45" s="61"/>
      <c r="E45" s="61"/>
      <c r="F45" s="61"/>
      <c r="G45" s="61"/>
      <c r="H45" s="61"/>
      <c r="I45" s="61"/>
      <c r="J45" s="61"/>
      <c r="K45" s="61"/>
      <c r="L45" s="61"/>
      <c r="M45" s="61"/>
      <c r="N45" s="61"/>
      <c r="O45" s="61"/>
      <c r="P45" s="61"/>
    </row>
    <row r="46" spans="1:16" ht="13.5" customHeight="1">
      <c r="A46" s="61"/>
      <c r="B46" s="61"/>
      <c r="C46" s="61"/>
      <c r="D46" s="61"/>
      <c r="E46" s="61"/>
      <c r="F46" s="61"/>
      <c r="G46" s="61"/>
      <c r="H46" s="61"/>
      <c r="I46" s="61"/>
      <c r="J46" s="61"/>
      <c r="K46" s="61"/>
      <c r="L46" s="61"/>
      <c r="M46" s="61"/>
      <c r="N46" s="61"/>
      <c r="O46" s="61"/>
      <c r="P46" s="61"/>
    </row>
    <row r="47" spans="1:16" ht="13.5" customHeight="1">
      <c r="A47" s="61"/>
      <c r="B47" s="61"/>
      <c r="C47" s="61"/>
      <c r="D47" s="61"/>
      <c r="E47" s="61"/>
      <c r="F47" s="61"/>
      <c r="G47" s="61"/>
      <c r="H47" s="61"/>
      <c r="I47" s="61"/>
      <c r="J47" s="61"/>
      <c r="K47" s="61"/>
      <c r="L47" s="61"/>
      <c r="M47" s="61"/>
      <c r="N47" s="61"/>
      <c r="O47" s="61"/>
      <c r="P47" s="61"/>
    </row>
    <row r="48" spans="1:16" ht="13.5" customHeight="1">
      <c r="A48" s="61"/>
      <c r="B48" s="61"/>
      <c r="C48" s="61"/>
      <c r="D48" s="61"/>
      <c r="E48" s="61"/>
      <c r="F48" s="61"/>
      <c r="G48" s="61"/>
      <c r="H48" s="61"/>
      <c r="I48" s="61"/>
      <c r="J48" s="61"/>
      <c r="K48" s="61"/>
      <c r="L48" s="61"/>
      <c r="M48" s="61"/>
      <c r="N48" s="61"/>
      <c r="O48" s="61"/>
      <c r="P48" s="61"/>
    </row>
    <row r="49" spans="1:16" ht="13.5" customHeight="1">
      <c r="A49" s="61"/>
      <c r="B49" s="61"/>
      <c r="C49" s="61"/>
      <c r="D49" s="61"/>
      <c r="E49" s="61"/>
      <c r="F49" s="61"/>
      <c r="G49" s="61"/>
      <c r="H49" s="61"/>
      <c r="I49" s="61"/>
      <c r="J49" s="61"/>
      <c r="K49" s="61"/>
      <c r="L49" s="61"/>
      <c r="M49" s="61"/>
      <c r="N49" s="61"/>
      <c r="O49" s="61"/>
      <c r="P49" s="61"/>
    </row>
    <row r="50" spans="1:16" ht="13.5" customHeight="1">
      <c r="A50" s="61"/>
      <c r="B50" s="61"/>
      <c r="C50" s="61"/>
      <c r="D50" s="61"/>
      <c r="E50" s="61"/>
      <c r="F50" s="61"/>
      <c r="G50" s="61"/>
      <c r="H50" s="61"/>
      <c r="I50" s="61"/>
      <c r="J50" s="61"/>
      <c r="K50" s="61"/>
      <c r="L50" s="61"/>
      <c r="M50" s="61"/>
      <c r="N50" s="61"/>
      <c r="O50" s="61"/>
      <c r="P50" s="61"/>
    </row>
    <row r="51" spans="1:16" ht="13.5" customHeight="1">
      <c r="A51" s="61"/>
      <c r="B51" s="61"/>
      <c r="C51" s="61"/>
      <c r="D51" s="61"/>
      <c r="E51" s="61"/>
      <c r="F51" s="61"/>
      <c r="G51" s="61"/>
      <c r="H51" s="61"/>
      <c r="I51" s="61"/>
      <c r="J51" s="61"/>
      <c r="K51" s="61"/>
      <c r="L51" s="61"/>
      <c r="M51" s="61"/>
      <c r="N51" s="61"/>
      <c r="O51" s="61"/>
      <c r="P51" s="61"/>
    </row>
    <row r="52" spans="1:16" ht="13.5" customHeight="1">
      <c r="A52" s="61"/>
      <c r="B52" s="61"/>
      <c r="C52" s="61"/>
      <c r="D52" s="61"/>
      <c r="E52" s="61"/>
      <c r="F52" s="61"/>
      <c r="G52" s="61"/>
      <c r="H52" s="61"/>
      <c r="I52" s="61"/>
      <c r="J52" s="61"/>
      <c r="K52" s="61"/>
      <c r="L52" s="61"/>
      <c r="M52" s="61"/>
      <c r="N52" s="61"/>
      <c r="O52" s="61"/>
      <c r="P52" s="61"/>
    </row>
    <row r="53" spans="1:16" ht="13.5" customHeight="1">
      <c r="A53" s="61"/>
      <c r="B53" s="61"/>
      <c r="C53" s="61"/>
      <c r="D53" s="61"/>
      <c r="E53" s="61"/>
      <c r="F53" s="61"/>
      <c r="G53" s="61"/>
      <c r="H53" s="61"/>
      <c r="I53" s="61"/>
      <c r="J53" s="61"/>
      <c r="K53" s="61"/>
      <c r="L53" s="61"/>
      <c r="M53" s="61"/>
      <c r="N53" s="61"/>
      <c r="O53" s="61"/>
      <c r="P53" s="61"/>
    </row>
    <row r="54" spans="1:16" ht="13.5" customHeight="1">
      <c r="A54" s="61"/>
      <c r="B54" s="61"/>
      <c r="C54" s="61"/>
      <c r="D54" s="61"/>
      <c r="E54" s="61"/>
      <c r="F54" s="61"/>
      <c r="G54" s="61"/>
      <c r="H54" s="61"/>
      <c r="I54" s="61"/>
      <c r="J54" s="61"/>
      <c r="K54" s="61"/>
      <c r="L54" s="61"/>
      <c r="M54" s="61"/>
      <c r="N54" s="61"/>
      <c r="O54" s="61"/>
      <c r="P54" s="61"/>
    </row>
    <row r="55" spans="1:16" ht="13.5" customHeight="1">
      <c r="A55" s="61"/>
      <c r="B55" s="61"/>
      <c r="C55" s="61"/>
      <c r="D55" s="61"/>
      <c r="E55" s="61"/>
      <c r="F55" s="61"/>
      <c r="G55" s="61"/>
      <c r="H55" s="61"/>
      <c r="I55" s="61"/>
      <c r="J55" s="61"/>
      <c r="K55" s="61"/>
      <c r="L55" s="61"/>
      <c r="M55" s="61"/>
      <c r="N55" s="61"/>
      <c r="O55" s="61"/>
      <c r="P55" s="61"/>
    </row>
    <row r="56" spans="1:16" ht="13.5" customHeight="1">
      <c r="A56" s="61"/>
      <c r="B56" s="61"/>
      <c r="C56" s="61"/>
      <c r="D56" s="61"/>
      <c r="E56" s="61"/>
      <c r="F56" s="61"/>
      <c r="G56" s="61"/>
      <c r="H56" s="61"/>
      <c r="I56" s="61"/>
      <c r="J56" s="61"/>
      <c r="K56" s="61"/>
      <c r="L56" s="61"/>
      <c r="M56" s="61"/>
      <c r="N56" s="61"/>
      <c r="O56" s="61"/>
      <c r="P56" s="61"/>
    </row>
    <row r="57" spans="1:16" ht="13.5" customHeight="1">
      <c r="A57" s="61"/>
      <c r="B57" s="61"/>
      <c r="C57" s="61"/>
      <c r="D57" s="61"/>
      <c r="E57" s="61"/>
      <c r="F57" s="61"/>
      <c r="G57" s="61"/>
      <c r="H57" s="61"/>
      <c r="I57" s="61"/>
      <c r="J57" s="61"/>
      <c r="K57" s="61"/>
      <c r="L57" s="61"/>
      <c r="M57" s="61"/>
      <c r="N57" s="61"/>
      <c r="O57" s="61"/>
      <c r="P57" s="61"/>
    </row>
    <row r="58" spans="1:16" ht="13.5" customHeight="1">
      <c r="A58" s="61"/>
      <c r="B58" s="61"/>
      <c r="C58" s="61"/>
      <c r="D58" s="61"/>
      <c r="E58" s="61"/>
      <c r="F58" s="61"/>
      <c r="G58" s="61"/>
      <c r="H58" s="61"/>
      <c r="I58" s="61"/>
      <c r="J58" s="61"/>
      <c r="K58" s="61"/>
      <c r="L58" s="61"/>
      <c r="M58" s="61"/>
      <c r="N58" s="61"/>
      <c r="O58" s="61"/>
      <c r="P58" s="61"/>
    </row>
    <row r="59" spans="1:16" ht="13.5" customHeight="1">
      <c r="A59" s="61"/>
      <c r="B59" s="61"/>
      <c r="C59" s="61"/>
      <c r="D59" s="61"/>
      <c r="E59" s="61"/>
      <c r="F59" s="61"/>
      <c r="G59" s="61"/>
      <c r="H59" s="61"/>
      <c r="I59" s="61"/>
      <c r="J59" s="61"/>
      <c r="K59" s="61"/>
      <c r="L59" s="61"/>
      <c r="M59" s="61"/>
      <c r="N59" s="61"/>
      <c r="O59" s="61"/>
      <c r="P59" s="61"/>
    </row>
    <row r="60" spans="1:16" ht="13.5" customHeight="1">
      <c r="A60" s="61"/>
      <c r="B60" s="61"/>
      <c r="C60" s="61"/>
      <c r="D60" s="61"/>
      <c r="E60" s="61"/>
      <c r="F60" s="61"/>
      <c r="G60" s="61"/>
      <c r="H60" s="61"/>
      <c r="I60" s="61"/>
      <c r="J60" s="61"/>
      <c r="K60" s="61"/>
      <c r="L60" s="61"/>
      <c r="M60" s="61"/>
      <c r="N60" s="61"/>
      <c r="O60" s="61"/>
      <c r="P60" s="61"/>
    </row>
    <row r="61" spans="1:16" ht="13.5" customHeight="1">
      <c r="A61" s="61"/>
      <c r="B61" s="61"/>
      <c r="C61" s="61"/>
      <c r="D61" s="61"/>
      <c r="E61" s="61"/>
      <c r="F61" s="61"/>
      <c r="G61" s="61"/>
      <c r="H61" s="61"/>
      <c r="I61" s="61"/>
      <c r="J61" s="61"/>
      <c r="K61" s="61"/>
      <c r="L61" s="61"/>
      <c r="M61" s="61"/>
      <c r="N61" s="61"/>
      <c r="O61" s="61"/>
      <c r="P61" s="61"/>
    </row>
    <row r="62" spans="1:16" ht="13.5" customHeight="1">
      <c r="A62" s="61"/>
      <c r="B62" s="61"/>
      <c r="C62" s="61"/>
      <c r="D62" s="61"/>
      <c r="E62" s="61"/>
      <c r="F62" s="61"/>
      <c r="G62" s="61"/>
      <c r="H62" s="61"/>
      <c r="I62" s="61"/>
      <c r="J62" s="61"/>
      <c r="K62" s="61"/>
      <c r="L62" s="61"/>
      <c r="M62" s="61"/>
      <c r="N62" s="61"/>
      <c r="O62" s="61"/>
      <c r="P62" s="61"/>
    </row>
    <row r="63" spans="1:16" ht="13.5" customHeight="1">
      <c r="A63" s="61"/>
      <c r="B63" s="61"/>
      <c r="C63" s="61"/>
      <c r="D63" s="61"/>
      <c r="E63" s="61"/>
      <c r="F63" s="61"/>
      <c r="G63" s="61"/>
      <c r="H63" s="61"/>
      <c r="I63" s="61"/>
      <c r="J63" s="61"/>
      <c r="K63" s="61"/>
      <c r="L63" s="61"/>
      <c r="M63" s="61"/>
      <c r="N63" s="61"/>
      <c r="O63" s="61"/>
      <c r="P63" s="61"/>
    </row>
    <row r="64" spans="1:16" ht="13.5" customHeight="1">
      <c r="A64" s="61"/>
      <c r="B64" s="61"/>
      <c r="C64" s="61"/>
      <c r="D64" s="61"/>
      <c r="E64" s="61"/>
      <c r="F64" s="61"/>
      <c r="G64" s="61"/>
      <c r="H64" s="61"/>
      <c r="I64" s="61"/>
      <c r="J64" s="61"/>
      <c r="K64" s="61"/>
      <c r="L64" s="61"/>
      <c r="M64" s="61"/>
      <c r="N64" s="61"/>
      <c r="O64" s="61"/>
      <c r="P64" s="61"/>
    </row>
    <row r="65" spans="1:16" ht="13.5" customHeight="1">
      <c r="A65" s="61"/>
      <c r="B65" s="61"/>
      <c r="C65" s="61"/>
      <c r="D65" s="61"/>
      <c r="E65" s="61"/>
      <c r="F65" s="61"/>
      <c r="G65" s="61"/>
      <c r="H65" s="61"/>
      <c r="I65" s="61"/>
      <c r="J65" s="61"/>
      <c r="K65" s="61"/>
      <c r="L65" s="61"/>
      <c r="M65" s="61"/>
      <c r="N65" s="61"/>
      <c r="O65" s="61"/>
      <c r="P65" s="61"/>
    </row>
    <row r="66" spans="1:16" ht="13.5" customHeight="1">
      <c r="A66" s="61"/>
      <c r="B66" s="61"/>
      <c r="C66" s="61"/>
      <c r="D66" s="61"/>
      <c r="E66" s="61"/>
      <c r="F66" s="61"/>
      <c r="G66" s="61"/>
      <c r="H66" s="61"/>
      <c r="I66" s="61"/>
      <c r="J66" s="61"/>
      <c r="K66" s="61"/>
      <c r="L66" s="61"/>
      <c r="M66" s="61"/>
      <c r="N66" s="61"/>
      <c r="O66" s="61"/>
      <c r="P66" s="61"/>
    </row>
    <row r="67" spans="1:16" ht="13.5" customHeight="1">
      <c r="A67" s="61"/>
      <c r="B67" s="61"/>
      <c r="C67" s="61"/>
      <c r="D67" s="61"/>
      <c r="E67" s="61"/>
      <c r="F67" s="61"/>
      <c r="G67" s="61"/>
      <c r="H67" s="61"/>
      <c r="I67" s="61"/>
      <c r="J67" s="61"/>
      <c r="K67" s="61"/>
      <c r="L67" s="61"/>
      <c r="M67" s="61"/>
      <c r="N67" s="61"/>
      <c r="O67" s="61"/>
      <c r="P67" s="61"/>
    </row>
    <row r="68" spans="1:16" ht="13.5" customHeight="1">
      <c r="A68" s="61"/>
      <c r="B68" s="61"/>
      <c r="C68" s="61"/>
      <c r="D68" s="61"/>
      <c r="E68" s="61"/>
      <c r="F68" s="61"/>
      <c r="G68" s="61"/>
      <c r="H68" s="61"/>
      <c r="I68" s="61"/>
      <c r="J68" s="61"/>
      <c r="K68" s="61"/>
      <c r="L68" s="61"/>
      <c r="M68" s="61"/>
      <c r="N68" s="61"/>
      <c r="O68" s="61"/>
      <c r="P68" s="61"/>
    </row>
    <row r="69" spans="1:16" ht="13.5" customHeight="1">
      <c r="A69" s="61"/>
      <c r="B69" s="61"/>
      <c r="C69" s="61"/>
      <c r="D69" s="61"/>
      <c r="E69" s="61"/>
      <c r="F69" s="61"/>
      <c r="G69" s="61"/>
      <c r="H69" s="61"/>
      <c r="I69" s="61"/>
      <c r="J69" s="61"/>
      <c r="K69" s="61"/>
      <c r="L69" s="61"/>
      <c r="M69" s="61"/>
      <c r="N69" s="61"/>
      <c r="O69" s="61"/>
      <c r="P69" s="61"/>
    </row>
    <row r="70" spans="1:16" ht="13.5" customHeight="1">
      <c r="A70" s="61"/>
      <c r="B70" s="61"/>
      <c r="C70" s="61"/>
      <c r="D70" s="61"/>
      <c r="E70" s="61"/>
      <c r="F70" s="61"/>
      <c r="G70" s="61"/>
      <c r="H70" s="61"/>
      <c r="I70" s="61"/>
      <c r="J70" s="61"/>
      <c r="K70" s="61"/>
      <c r="L70" s="61"/>
      <c r="M70" s="61"/>
      <c r="N70" s="61"/>
      <c r="O70" s="61"/>
      <c r="P70" s="61"/>
    </row>
    <row r="71" spans="1:16" ht="13.5" customHeight="1">
      <c r="A71" s="61"/>
      <c r="B71" s="61"/>
      <c r="C71" s="61"/>
      <c r="D71" s="61"/>
      <c r="E71" s="61"/>
      <c r="F71" s="61"/>
      <c r="G71" s="61"/>
      <c r="H71" s="61"/>
      <c r="I71" s="61"/>
      <c r="J71" s="61"/>
      <c r="K71" s="61"/>
      <c r="L71" s="61"/>
      <c r="M71" s="61"/>
      <c r="N71" s="61"/>
      <c r="O71" s="61"/>
      <c r="P71" s="61"/>
    </row>
    <row r="72" spans="1:16" ht="13.5" customHeight="1">
      <c r="A72" s="61"/>
      <c r="B72" s="61"/>
      <c r="C72" s="61"/>
      <c r="D72" s="61"/>
      <c r="E72" s="61"/>
      <c r="F72" s="61"/>
      <c r="G72" s="61"/>
      <c r="H72" s="61"/>
      <c r="I72" s="61"/>
      <c r="J72" s="61"/>
      <c r="K72" s="61"/>
      <c r="L72" s="61"/>
      <c r="M72" s="61"/>
      <c r="N72" s="61"/>
      <c r="O72" s="61"/>
      <c r="P72" s="61"/>
    </row>
    <row r="73" spans="1:16" ht="13.5" customHeight="1">
      <c r="A73" s="61"/>
      <c r="B73" s="61"/>
      <c r="C73" s="61"/>
      <c r="D73" s="61"/>
      <c r="E73" s="61"/>
      <c r="F73" s="61"/>
      <c r="G73" s="61"/>
      <c r="H73" s="61"/>
      <c r="I73" s="61"/>
      <c r="J73" s="61"/>
      <c r="K73" s="61"/>
      <c r="L73" s="61"/>
      <c r="M73" s="61"/>
      <c r="N73" s="61"/>
      <c r="O73" s="61"/>
      <c r="P73" s="61"/>
    </row>
    <row r="74" spans="1:16" ht="13.5" customHeight="1">
      <c r="A74" s="61"/>
      <c r="B74" s="61"/>
      <c r="C74" s="61"/>
      <c r="D74" s="61"/>
      <c r="E74" s="61"/>
      <c r="F74" s="61"/>
      <c r="G74" s="61"/>
      <c r="H74" s="61"/>
      <c r="I74" s="61"/>
      <c r="J74" s="61"/>
      <c r="K74" s="61"/>
      <c r="L74" s="61"/>
      <c r="M74" s="61"/>
      <c r="N74" s="61"/>
      <c r="O74" s="61"/>
      <c r="P74" s="61"/>
    </row>
    <row r="75" spans="1:16" ht="13.5" customHeight="1">
      <c r="A75" s="61"/>
      <c r="B75" s="61"/>
      <c r="C75" s="61"/>
      <c r="D75" s="61"/>
      <c r="E75" s="61"/>
      <c r="F75" s="61"/>
      <c r="G75" s="61"/>
      <c r="H75" s="61"/>
      <c r="I75" s="61"/>
      <c r="J75" s="61"/>
      <c r="K75" s="61"/>
      <c r="L75" s="61"/>
      <c r="M75" s="61"/>
      <c r="N75" s="61"/>
      <c r="O75" s="61"/>
      <c r="P75" s="61"/>
    </row>
    <row r="76" spans="1:16" ht="13.5" customHeight="1">
      <c r="A76" s="61"/>
      <c r="B76" s="61"/>
      <c r="C76" s="61"/>
      <c r="D76" s="61"/>
      <c r="E76" s="61"/>
      <c r="F76" s="61"/>
      <c r="G76" s="61"/>
      <c r="H76" s="61"/>
      <c r="I76" s="61"/>
      <c r="J76" s="61"/>
      <c r="K76" s="61"/>
      <c r="L76" s="61"/>
      <c r="M76" s="61"/>
      <c r="N76" s="61"/>
      <c r="O76" s="61"/>
      <c r="P76" s="61"/>
    </row>
    <row r="77" spans="1:16" ht="13.5" customHeight="1">
      <c r="A77" s="61"/>
      <c r="B77" s="61"/>
      <c r="C77" s="61"/>
      <c r="D77" s="61"/>
      <c r="E77" s="61"/>
      <c r="F77" s="61"/>
      <c r="G77" s="61"/>
      <c r="H77" s="61"/>
      <c r="I77" s="61"/>
      <c r="J77" s="61"/>
      <c r="K77" s="61"/>
      <c r="L77" s="61"/>
      <c r="M77" s="61"/>
      <c r="N77" s="61"/>
      <c r="O77" s="61"/>
      <c r="P77" s="61"/>
    </row>
    <row r="78" spans="1:16" ht="13.5" customHeight="1">
      <c r="A78" s="61"/>
      <c r="B78" s="61"/>
      <c r="C78" s="61"/>
      <c r="D78" s="61"/>
      <c r="E78" s="61"/>
      <c r="F78" s="61"/>
      <c r="G78" s="61"/>
      <c r="H78" s="61"/>
      <c r="I78" s="61"/>
      <c r="J78" s="61"/>
      <c r="K78" s="61"/>
      <c r="L78" s="61"/>
      <c r="M78" s="61"/>
      <c r="N78" s="61"/>
      <c r="O78" s="61"/>
      <c r="P78" s="61"/>
    </row>
    <row r="79" spans="1:16" ht="13.5" customHeight="1">
      <c r="A79" s="61"/>
      <c r="B79" s="61"/>
      <c r="C79" s="61"/>
      <c r="D79" s="61"/>
      <c r="E79" s="61"/>
      <c r="F79" s="61"/>
      <c r="G79" s="61"/>
      <c r="H79" s="61"/>
      <c r="I79" s="61"/>
      <c r="J79" s="61"/>
      <c r="K79" s="61"/>
      <c r="L79" s="61"/>
      <c r="M79" s="61"/>
      <c r="N79" s="61"/>
      <c r="O79" s="61"/>
      <c r="P79" s="61"/>
    </row>
    <row r="80" spans="1:16" ht="13.5" customHeight="1">
      <c r="A80" s="61"/>
      <c r="B80" s="61"/>
      <c r="C80" s="61"/>
      <c r="D80" s="61"/>
      <c r="E80" s="61"/>
      <c r="F80" s="61"/>
      <c r="G80" s="61"/>
      <c r="H80" s="61"/>
      <c r="I80" s="61"/>
      <c r="J80" s="61"/>
      <c r="K80" s="61"/>
      <c r="L80" s="61"/>
      <c r="M80" s="61"/>
      <c r="N80" s="61"/>
      <c r="O80" s="61"/>
      <c r="P80" s="61"/>
    </row>
    <row r="81" spans="1:16" ht="13.5" customHeight="1">
      <c r="A81" s="61"/>
      <c r="B81" s="61"/>
      <c r="C81" s="61"/>
      <c r="D81" s="61"/>
      <c r="E81" s="61"/>
      <c r="F81" s="61"/>
      <c r="G81" s="61"/>
      <c r="H81" s="61"/>
      <c r="I81" s="61"/>
      <c r="J81" s="61"/>
      <c r="K81" s="61"/>
      <c r="L81" s="61"/>
      <c r="M81" s="61"/>
      <c r="N81" s="61"/>
      <c r="O81" s="61"/>
      <c r="P81" s="61"/>
    </row>
    <row r="82" spans="1:16" ht="13.5" customHeight="1">
      <c r="A82" s="61"/>
      <c r="B82" s="61"/>
      <c r="C82" s="61"/>
      <c r="D82" s="61"/>
      <c r="E82" s="61"/>
      <c r="F82" s="61"/>
      <c r="G82" s="61"/>
      <c r="H82" s="61"/>
      <c r="I82" s="61"/>
      <c r="J82" s="61"/>
      <c r="K82" s="61"/>
      <c r="L82" s="61"/>
      <c r="M82" s="61"/>
      <c r="N82" s="61"/>
      <c r="O82" s="61"/>
      <c r="P82" s="61"/>
    </row>
    <row r="83" spans="1:16" ht="13.5" customHeight="1">
      <c r="A83" s="61"/>
      <c r="B83" s="61"/>
      <c r="C83" s="61"/>
      <c r="D83" s="61"/>
      <c r="E83" s="61"/>
      <c r="F83" s="61"/>
      <c r="G83" s="61"/>
      <c r="H83" s="61"/>
      <c r="I83" s="61"/>
      <c r="J83" s="61"/>
      <c r="K83" s="61"/>
      <c r="L83" s="61"/>
      <c r="M83" s="61"/>
      <c r="N83" s="61"/>
      <c r="O83" s="61"/>
      <c r="P83" s="61"/>
    </row>
    <row r="84" spans="1:16" ht="13.5" customHeight="1">
      <c r="A84" s="61"/>
      <c r="B84" s="61"/>
      <c r="C84" s="61"/>
      <c r="D84" s="61"/>
      <c r="E84" s="61"/>
      <c r="F84" s="61"/>
      <c r="G84" s="61"/>
      <c r="H84" s="61"/>
      <c r="I84" s="61"/>
      <c r="J84" s="61"/>
      <c r="K84" s="61"/>
      <c r="L84" s="61"/>
      <c r="M84" s="61"/>
      <c r="N84" s="61"/>
      <c r="O84" s="61"/>
      <c r="P84" s="61"/>
    </row>
    <row r="85" spans="1:16" ht="13.5" customHeight="1">
      <c r="A85" s="61"/>
      <c r="B85" s="61"/>
      <c r="C85" s="61"/>
      <c r="D85" s="61"/>
      <c r="E85" s="61"/>
      <c r="F85" s="61"/>
      <c r="G85" s="61"/>
      <c r="H85" s="61"/>
      <c r="I85" s="61"/>
      <c r="J85" s="61"/>
      <c r="K85" s="61"/>
      <c r="L85" s="61"/>
      <c r="M85" s="61"/>
      <c r="N85" s="61"/>
      <c r="O85" s="61"/>
      <c r="P85" s="61"/>
    </row>
    <row r="86" spans="1:16" ht="13.5" customHeight="1">
      <c r="A86" s="61"/>
      <c r="B86" s="61"/>
      <c r="C86" s="61"/>
      <c r="D86" s="61"/>
      <c r="E86" s="61"/>
      <c r="F86" s="61"/>
      <c r="G86" s="61"/>
      <c r="H86" s="61"/>
      <c r="I86" s="61"/>
      <c r="J86" s="61"/>
      <c r="K86" s="61"/>
      <c r="L86" s="61"/>
      <c r="M86" s="61"/>
      <c r="N86" s="61"/>
      <c r="O86" s="61"/>
      <c r="P86" s="61"/>
    </row>
    <row r="87" spans="1:16" ht="13.5" customHeight="1">
      <c r="A87" s="61"/>
      <c r="B87" s="61"/>
      <c r="C87" s="61"/>
      <c r="D87" s="61"/>
      <c r="E87" s="61"/>
      <c r="F87" s="61"/>
      <c r="G87" s="61"/>
      <c r="H87" s="61"/>
      <c r="I87" s="61"/>
      <c r="J87" s="61"/>
      <c r="K87" s="61"/>
      <c r="L87" s="61"/>
      <c r="M87" s="61"/>
      <c r="N87" s="61"/>
      <c r="O87" s="61"/>
      <c r="P87" s="61"/>
    </row>
    <row r="88" spans="1:16" ht="13.5" customHeight="1">
      <c r="A88" s="61"/>
      <c r="B88" s="61"/>
      <c r="C88" s="61"/>
      <c r="D88" s="61"/>
      <c r="E88" s="61"/>
      <c r="F88" s="61"/>
      <c r="G88" s="61"/>
      <c r="H88" s="61"/>
      <c r="I88" s="61"/>
      <c r="J88" s="61"/>
      <c r="K88" s="61"/>
      <c r="L88" s="61"/>
      <c r="M88" s="61"/>
      <c r="N88" s="61"/>
      <c r="O88" s="61"/>
      <c r="P88" s="61"/>
    </row>
    <row r="89" spans="1:16" ht="13.5" customHeight="1">
      <c r="A89" s="61"/>
      <c r="B89" s="61"/>
      <c r="C89" s="61"/>
      <c r="D89" s="61"/>
      <c r="E89" s="61"/>
      <c r="F89" s="61"/>
      <c r="G89" s="61"/>
      <c r="H89" s="61"/>
      <c r="I89" s="61"/>
      <c r="J89" s="61"/>
      <c r="K89" s="61"/>
      <c r="L89" s="61"/>
      <c r="M89" s="61"/>
      <c r="N89" s="61"/>
      <c r="O89" s="61"/>
      <c r="P89" s="61"/>
    </row>
    <row r="90" spans="1:16" ht="13.5" customHeight="1">
      <c r="A90" s="61"/>
      <c r="B90" s="61"/>
      <c r="C90" s="61"/>
      <c r="D90" s="61"/>
      <c r="E90" s="61"/>
      <c r="F90" s="61"/>
      <c r="G90" s="61"/>
      <c r="H90" s="61"/>
      <c r="I90" s="61"/>
      <c r="J90" s="61"/>
      <c r="K90" s="61"/>
      <c r="L90" s="61"/>
      <c r="M90" s="61"/>
      <c r="N90" s="61"/>
      <c r="O90" s="61"/>
      <c r="P90" s="61"/>
    </row>
    <row r="91" spans="1:16" ht="13.5" customHeight="1">
      <c r="A91" s="61"/>
      <c r="B91" s="61"/>
      <c r="C91" s="61"/>
      <c r="D91" s="61"/>
      <c r="E91" s="61"/>
      <c r="F91" s="61"/>
      <c r="G91" s="61"/>
      <c r="H91" s="61"/>
      <c r="I91" s="61"/>
      <c r="J91" s="61"/>
      <c r="K91" s="61"/>
      <c r="L91" s="61"/>
      <c r="M91" s="61"/>
      <c r="N91" s="61"/>
      <c r="O91" s="61"/>
      <c r="P91" s="61"/>
    </row>
    <row r="92" spans="1:16" ht="13.5" customHeight="1">
      <c r="A92" s="61"/>
      <c r="B92" s="61"/>
      <c r="C92" s="61"/>
      <c r="D92" s="61"/>
      <c r="E92" s="61"/>
      <c r="F92" s="61"/>
      <c r="G92" s="61"/>
      <c r="H92" s="61"/>
      <c r="I92" s="61"/>
      <c r="J92" s="61"/>
      <c r="K92" s="61"/>
      <c r="L92" s="61"/>
      <c r="M92" s="61"/>
      <c r="N92" s="61"/>
      <c r="O92" s="61"/>
      <c r="P92" s="61"/>
    </row>
    <row r="93" spans="1:16" ht="13.5" customHeight="1">
      <c r="A93" s="61"/>
      <c r="B93" s="61"/>
      <c r="C93" s="61"/>
      <c r="D93" s="61"/>
      <c r="E93" s="61"/>
      <c r="F93" s="61"/>
      <c r="G93" s="61"/>
      <c r="H93" s="61"/>
      <c r="I93" s="61"/>
      <c r="J93" s="61"/>
      <c r="K93" s="61"/>
      <c r="L93" s="61"/>
      <c r="M93" s="61"/>
      <c r="N93" s="61"/>
      <c r="O93" s="61"/>
      <c r="P93" s="61"/>
    </row>
    <row r="94" spans="1:16" ht="13.5" customHeight="1">
      <c r="A94" s="61"/>
      <c r="B94" s="61"/>
      <c r="C94" s="61"/>
      <c r="D94" s="61"/>
      <c r="E94" s="61"/>
      <c r="F94" s="61"/>
      <c r="G94" s="61"/>
      <c r="H94" s="61"/>
      <c r="I94" s="61"/>
      <c r="J94" s="61"/>
      <c r="K94" s="61"/>
      <c r="L94" s="61"/>
      <c r="M94" s="61"/>
      <c r="N94" s="61"/>
      <c r="O94" s="61"/>
      <c r="P94" s="61"/>
    </row>
    <row r="95" spans="1:16" ht="13.5" customHeight="1">
      <c r="A95" s="61"/>
      <c r="B95" s="61"/>
      <c r="C95" s="61"/>
      <c r="D95" s="61"/>
      <c r="E95" s="61"/>
      <c r="F95" s="61"/>
      <c r="G95" s="61"/>
      <c r="H95" s="61"/>
      <c r="I95" s="61"/>
      <c r="J95" s="61"/>
      <c r="K95" s="61"/>
      <c r="L95" s="61"/>
      <c r="M95" s="61"/>
      <c r="N95" s="61"/>
      <c r="O95" s="61"/>
      <c r="P95" s="61"/>
    </row>
    <row r="96" spans="1:16" ht="13.5" customHeight="1">
      <c r="A96" s="61"/>
      <c r="B96" s="61"/>
      <c r="C96" s="61"/>
      <c r="D96" s="61"/>
      <c r="E96" s="61"/>
      <c r="F96" s="61"/>
      <c r="G96" s="61"/>
      <c r="H96" s="61"/>
      <c r="I96" s="61"/>
      <c r="J96" s="61"/>
      <c r="K96" s="61"/>
      <c r="L96" s="61"/>
      <c r="M96" s="61"/>
      <c r="N96" s="61"/>
      <c r="O96" s="61"/>
      <c r="P96" s="61"/>
    </row>
    <row r="97" spans="1:16" ht="13.5" customHeight="1">
      <c r="A97" s="61"/>
      <c r="B97" s="61"/>
      <c r="C97" s="61"/>
      <c r="D97" s="61"/>
      <c r="E97" s="61"/>
      <c r="F97" s="61"/>
      <c r="G97" s="61"/>
      <c r="H97" s="61"/>
      <c r="I97" s="61"/>
      <c r="J97" s="61"/>
      <c r="K97" s="61"/>
      <c r="L97" s="61"/>
      <c r="M97" s="61"/>
      <c r="N97" s="61"/>
      <c r="O97" s="61"/>
      <c r="P97" s="61"/>
    </row>
    <row r="98" spans="1:16" ht="13.5" customHeight="1">
      <c r="A98" s="61"/>
      <c r="B98" s="61"/>
      <c r="C98" s="61"/>
      <c r="D98" s="61"/>
      <c r="E98" s="61"/>
      <c r="F98" s="61"/>
      <c r="G98" s="61"/>
      <c r="H98" s="61"/>
      <c r="I98" s="61"/>
      <c r="J98" s="61"/>
      <c r="K98" s="61"/>
      <c r="L98" s="61"/>
      <c r="M98" s="61"/>
      <c r="N98" s="61"/>
      <c r="O98" s="61"/>
      <c r="P98" s="61"/>
    </row>
    <row r="99" spans="1:16" ht="13.5" customHeight="1">
      <c r="A99" s="61"/>
      <c r="B99" s="61"/>
      <c r="C99" s="61"/>
      <c r="D99" s="61"/>
      <c r="E99" s="61"/>
      <c r="F99" s="61"/>
      <c r="G99" s="61"/>
      <c r="H99" s="61"/>
      <c r="I99" s="61"/>
      <c r="J99" s="61"/>
      <c r="K99" s="61"/>
      <c r="L99" s="61"/>
      <c r="M99" s="61"/>
      <c r="N99" s="61"/>
      <c r="O99" s="61"/>
      <c r="P99" s="61"/>
    </row>
    <row r="100" spans="1:16" ht="13.5" customHeight="1">
      <c r="A100" s="61"/>
      <c r="B100" s="61"/>
      <c r="C100" s="61"/>
      <c r="D100" s="61"/>
      <c r="E100" s="61"/>
      <c r="F100" s="61"/>
      <c r="G100" s="61"/>
      <c r="H100" s="61"/>
      <c r="I100" s="61"/>
      <c r="J100" s="61"/>
      <c r="K100" s="61"/>
      <c r="L100" s="61"/>
      <c r="M100" s="61"/>
      <c r="N100" s="61"/>
      <c r="O100" s="61"/>
      <c r="P100" s="61"/>
    </row>
  </sheetData>
  <phoneticPr fontId="33"/>
  <pageMargins left="0.7" right="0.7" top="0.75" bottom="0.75" header="0" footer="0"/>
  <pageSetup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1</vt:i4>
      </vt:variant>
    </vt:vector>
  </HeadingPairs>
  <TitlesOfParts>
    <vt:vector size="7" baseType="lpstr">
      <vt:lpstr>要項</vt:lpstr>
      <vt:lpstr>申込書</vt:lpstr>
      <vt:lpstr>登録ナンバー</vt:lpstr>
      <vt:lpstr>歴代入賞チーム</vt:lpstr>
      <vt:lpstr>ひばり公園</vt:lpstr>
      <vt:lpstr>すこやかの杜</vt:lpstr>
      <vt:lpstr>要項!OLE_LINK1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川並和之</dc:creator>
  <cp:lastModifiedBy>紳之介 牛尾</cp:lastModifiedBy>
  <cp:lastPrinted>2025-10-16T00:47:22Z</cp:lastPrinted>
  <dcterms:created xsi:type="dcterms:W3CDTF">2012-10-15T00:07:08Z</dcterms:created>
  <dcterms:modified xsi:type="dcterms:W3CDTF">2026-11-01T11:01:50Z</dcterms:modified>
</cp:coreProperties>
</file>